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V:\P.Backlund\Quarterly Rprtng_Data Requests\SVM\2022 SVM Audit_Corrective Action\"/>
    </mc:Choice>
  </mc:AlternateContent>
  <xr:revisionPtr revIDLastSave="0" documentId="13_ncr:1_{ECD8D1BB-52AC-4442-B0C7-AF3BA6022E3D}" xr6:coauthVersionLast="47" xr6:coauthVersionMax="47" xr10:uidLastSave="{00000000-0000-0000-0000-000000000000}"/>
  <bookViews>
    <workbookView xWindow="29160" yWindow="45" windowWidth="21600" windowHeight="14445" xr2:uid="{89DCDB22-E6D3-42D2-AA32-F53A2169C4BB}"/>
  </bookViews>
  <sheets>
    <sheet name="Internal Tracker - Dist Program" sheetId="1" r:id="rId1"/>
    <sheet name="Internal Tracker - Trans" sheetId="2" r:id="rId2"/>
    <sheet name="Internal Tracker - F Codes" sheetId="3" r:id="rId3"/>
    <sheet name="DNT" sheetId="5" r:id="rId4"/>
    <sheet name="DHS" sheetId="6" r:id="rId5"/>
    <sheet name="DST" sheetId="7" r:id="rId6"/>
    <sheet name="CHS" sheetId="8" r:id="rId7"/>
    <sheet name="TNT" sheetId="9" r:id="rId8"/>
    <sheet name="MGI" sheetId="10" r:id="rId9"/>
    <sheet name="THS" sheetId="11" r:id="rId10"/>
    <sheet name="MHS" sheetId="12" r:id="rId11"/>
    <sheet name="FIN" sheetId="13" r:id="rId12"/>
    <sheet name="FPD" sheetId="14" r:id="rId13"/>
    <sheet name="FMD" sheetId="15" r:id="rId14"/>
    <sheet name="FMT" sheetId="16" r:id="rId15"/>
  </sheets>
  <externalReferences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</externalReferences>
  <definedNames>
    <definedName name="________________________OM1" hidden="1">{#N/A,#N/A,FALSE,"Summary";#N/A,#N/A,FALSE,"SmPlants";#N/A,#N/A,FALSE,"Utah";#N/A,#N/A,FALSE,"Idaho";#N/A,#N/A,FALSE,"Lewis River";#N/A,#N/A,FALSE,"NrthUmpq";#N/A,#N/A,FALSE,"KlamRog"}</definedName>
    <definedName name="______________________OM1" hidden="1">{#N/A,#N/A,FALSE,"Summary";#N/A,#N/A,FALSE,"SmPlants";#N/A,#N/A,FALSE,"Utah";#N/A,#N/A,FALSE,"Idaho";#N/A,#N/A,FALSE,"Lewis River";#N/A,#N/A,FALSE,"NrthUmpq";#N/A,#N/A,FALSE,"KlamRog"}</definedName>
    <definedName name="____________________OM1" hidden="1">{#N/A,#N/A,FALSE,"Summary";#N/A,#N/A,FALSE,"SmPlants";#N/A,#N/A,FALSE,"Utah";#N/A,#N/A,FALSE,"Idaho";#N/A,#N/A,FALSE,"Lewis River";#N/A,#N/A,FALSE,"NrthUmpq";#N/A,#N/A,FALSE,"KlamRog"}</definedName>
    <definedName name="___________________OM1" hidden="1">{#N/A,#N/A,FALSE,"Summary";#N/A,#N/A,FALSE,"SmPlants";#N/A,#N/A,FALSE,"Utah";#N/A,#N/A,FALSE,"Idaho";#N/A,#N/A,FALSE,"Lewis River";#N/A,#N/A,FALSE,"NrthUmpq";#N/A,#N/A,FALSE,"KlamRog"}</definedName>
    <definedName name="_________________OM1" hidden="1">{#N/A,#N/A,FALSE,"Summary";#N/A,#N/A,FALSE,"SmPlants";#N/A,#N/A,FALSE,"Utah";#N/A,#N/A,FALSE,"Idaho";#N/A,#N/A,FALSE,"Lewis River";#N/A,#N/A,FALSE,"NrthUmpq";#N/A,#N/A,FALSE,"KlamRog"}</definedName>
    <definedName name="______________OM1" hidden="1">{#N/A,#N/A,FALSE,"Summary";#N/A,#N/A,FALSE,"SmPlants";#N/A,#N/A,FALSE,"Utah";#N/A,#N/A,FALSE,"Idaho";#N/A,#N/A,FALSE,"Lewis River";#N/A,#N/A,FALSE,"NrthUmpq";#N/A,#N/A,FALSE,"KlamRog"}</definedName>
    <definedName name="____________OM1" hidden="1">{#N/A,#N/A,FALSE,"Summary";#N/A,#N/A,FALSE,"SmPlants";#N/A,#N/A,FALSE,"Utah";#N/A,#N/A,FALSE,"Idaho";#N/A,#N/A,FALSE,"Lewis River";#N/A,#N/A,FALSE,"NrthUmpq";#N/A,#N/A,FALSE,"KlamRog"}</definedName>
    <definedName name="___________OM1" hidden="1">{#N/A,#N/A,FALSE,"Summary";#N/A,#N/A,FALSE,"SmPlants";#N/A,#N/A,FALSE,"Utah";#N/A,#N/A,FALSE,"Idaho";#N/A,#N/A,FALSE,"Lewis River";#N/A,#N/A,FALSE,"NrthUmpq";#N/A,#N/A,FALSE,"KlamRog"}</definedName>
    <definedName name="_________j1" hidden="1">{"PRINT",#N/A,TRUE,"APPA";"PRINT",#N/A,TRUE,"APS";"PRINT",#N/A,TRUE,"BHPL";"PRINT",#N/A,TRUE,"BHPL2";"PRINT",#N/A,TRUE,"CDWR";"PRINT",#N/A,TRUE,"EWEB";"PRINT",#N/A,TRUE,"LADWP";"PRINT",#N/A,TRUE,"NEVBASE"}</definedName>
    <definedName name="_________j2" hidden="1">{"PRINT",#N/A,TRUE,"APPA";"PRINT",#N/A,TRUE,"APS";"PRINT",#N/A,TRUE,"BHPL";"PRINT",#N/A,TRUE,"BHPL2";"PRINT",#N/A,TRUE,"CDWR";"PRINT",#N/A,TRUE,"EWEB";"PRINT",#N/A,TRUE,"LADWP";"PRINT",#N/A,TRUE,"NEVBASE"}</definedName>
    <definedName name="_________j3" hidden="1">{"PRINT",#N/A,TRUE,"APPA";"PRINT",#N/A,TRUE,"APS";"PRINT",#N/A,TRUE,"BHPL";"PRINT",#N/A,TRUE,"BHPL2";"PRINT",#N/A,TRUE,"CDWR";"PRINT",#N/A,TRUE,"EWEB";"PRINT",#N/A,TRUE,"LADWP";"PRINT",#N/A,TRUE,"NEVBASE"}</definedName>
    <definedName name="_________j4" hidden="1">{"PRINT",#N/A,TRUE,"APPA";"PRINT",#N/A,TRUE,"APS";"PRINT",#N/A,TRUE,"BHPL";"PRINT",#N/A,TRUE,"BHPL2";"PRINT",#N/A,TRUE,"CDWR";"PRINT",#N/A,TRUE,"EWEB";"PRINT",#N/A,TRUE,"LADWP";"PRINT",#N/A,TRUE,"NEVBASE"}</definedName>
    <definedName name="_________j5" hidden="1">{"PRINT",#N/A,TRUE,"APPA";"PRINT",#N/A,TRUE,"APS";"PRINT",#N/A,TRUE,"BHPL";"PRINT",#N/A,TRUE,"BHPL2";"PRINT",#N/A,TRUE,"CDWR";"PRINT",#N/A,TRUE,"EWEB";"PRINT",#N/A,TRUE,"LADWP";"PRINT",#N/A,TRUE,"NEVBASE"}</definedName>
    <definedName name="_________OM1" hidden="1">{#N/A,#N/A,FALSE,"Summary";#N/A,#N/A,FALSE,"SmPlants";#N/A,#N/A,FALSE,"Utah";#N/A,#N/A,FALSE,"Idaho";#N/A,#N/A,FALSE,"Lewis River";#N/A,#N/A,FALSE,"NrthUmpq";#N/A,#N/A,FALSE,"KlamRog"}</definedName>
    <definedName name="________j1" hidden="1">{"PRINT",#N/A,TRUE,"APPA";"PRINT",#N/A,TRUE,"APS";"PRINT",#N/A,TRUE,"BHPL";"PRINT",#N/A,TRUE,"BHPL2";"PRINT",#N/A,TRUE,"CDWR";"PRINT",#N/A,TRUE,"EWEB";"PRINT",#N/A,TRUE,"LADWP";"PRINT",#N/A,TRUE,"NEVBASE"}</definedName>
    <definedName name="________j2" hidden="1">{"PRINT",#N/A,TRUE,"APPA";"PRINT",#N/A,TRUE,"APS";"PRINT",#N/A,TRUE,"BHPL";"PRINT",#N/A,TRUE,"BHPL2";"PRINT",#N/A,TRUE,"CDWR";"PRINT",#N/A,TRUE,"EWEB";"PRINT",#N/A,TRUE,"LADWP";"PRINT",#N/A,TRUE,"NEVBASE"}</definedName>
    <definedName name="________j3" hidden="1">{"PRINT",#N/A,TRUE,"APPA";"PRINT",#N/A,TRUE,"APS";"PRINT",#N/A,TRUE,"BHPL";"PRINT",#N/A,TRUE,"BHPL2";"PRINT",#N/A,TRUE,"CDWR";"PRINT",#N/A,TRUE,"EWEB";"PRINT",#N/A,TRUE,"LADWP";"PRINT",#N/A,TRUE,"NEVBASE"}</definedName>
    <definedName name="________j4" hidden="1">{"PRINT",#N/A,TRUE,"APPA";"PRINT",#N/A,TRUE,"APS";"PRINT",#N/A,TRUE,"BHPL";"PRINT",#N/A,TRUE,"BHPL2";"PRINT",#N/A,TRUE,"CDWR";"PRINT",#N/A,TRUE,"EWEB";"PRINT",#N/A,TRUE,"LADWP";"PRINT",#N/A,TRUE,"NEVBASE"}</definedName>
    <definedName name="________j5" hidden="1">{"PRINT",#N/A,TRUE,"APPA";"PRINT",#N/A,TRUE,"APS";"PRINT",#N/A,TRUE,"BHPL";"PRINT",#N/A,TRUE,"BHPL2";"PRINT",#N/A,TRUE,"CDWR";"PRINT",#N/A,TRUE,"EWEB";"PRINT",#N/A,TRUE,"LADWP";"PRINT",#N/A,TRUE,"NEVBASE"}</definedName>
    <definedName name="_______j1" hidden="1">{"PRINT",#N/A,TRUE,"APPA";"PRINT",#N/A,TRUE,"APS";"PRINT",#N/A,TRUE,"BHPL";"PRINT",#N/A,TRUE,"BHPL2";"PRINT",#N/A,TRUE,"CDWR";"PRINT",#N/A,TRUE,"EWEB";"PRINT",#N/A,TRUE,"LADWP";"PRINT",#N/A,TRUE,"NEVBASE"}</definedName>
    <definedName name="_______j2" hidden="1">{"PRINT",#N/A,TRUE,"APPA";"PRINT",#N/A,TRUE,"APS";"PRINT",#N/A,TRUE,"BHPL";"PRINT",#N/A,TRUE,"BHPL2";"PRINT",#N/A,TRUE,"CDWR";"PRINT",#N/A,TRUE,"EWEB";"PRINT",#N/A,TRUE,"LADWP";"PRINT",#N/A,TRUE,"NEVBASE"}</definedName>
    <definedName name="_______j3" hidden="1">{"PRINT",#N/A,TRUE,"APPA";"PRINT",#N/A,TRUE,"APS";"PRINT",#N/A,TRUE,"BHPL";"PRINT",#N/A,TRUE,"BHPL2";"PRINT",#N/A,TRUE,"CDWR";"PRINT",#N/A,TRUE,"EWEB";"PRINT",#N/A,TRUE,"LADWP";"PRINT",#N/A,TRUE,"NEVBASE"}</definedName>
    <definedName name="_______j4" hidden="1">{"PRINT",#N/A,TRUE,"APPA";"PRINT",#N/A,TRUE,"APS";"PRINT",#N/A,TRUE,"BHPL";"PRINT",#N/A,TRUE,"BHPL2";"PRINT",#N/A,TRUE,"CDWR";"PRINT",#N/A,TRUE,"EWEB";"PRINT",#N/A,TRUE,"LADWP";"PRINT",#N/A,TRUE,"NEVBASE"}</definedName>
    <definedName name="_______j5" hidden="1">{"PRINT",#N/A,TRUE,"APPA";"PRINT",#N/A,TRUE,"APS";"PRINT",#N/A,TRUE,"BHPL";"PRINT",#N/A,TRUE,"BHPL2";"PRINT",#N/A,TRUE,"CDWR";"PRINT",#N/A,TRUE,"EWEB";"PRINT",#N/A,TRUE,"LADWP";"PRINT",#N/A,TRUE,"NEVBASE"}</definedName>
    <definedName name="_______OM1" hidden="1">{#N/A,#N/A,FALSE,"Summary";#N/A,#N/A,FALSE,"SmPlants";#N/A,#N/A,FALSE,"Utah";#N/A,#N/A,FALSE,"Idaho";#N/A,#N/A,FALSE,"Lewis River";#N/A,#N/A,FALSE,"NrthUmpq";#N/A,#N/A,FALSE,"KlamRog"}</definedName>
    <definedName name="______j1" hidden="1">{"PRINT",#N/A,TRUE,"APPA";"PRINT",#N/A,TRUE,"APS";"PRINT",#N/A,TRUE,"BHPL";"PRINT",#N/A,TRUE,"BHPL2";"PRINT",#N/A,TRUE,"CDWR";"PRINT",#N/A,TRUE,"EWEB";"PRINT",#N/A,TRUE,"LADWP";"PRINT",#N/A,TRUE,"NEVBASE"}</definedName>
    <definedName name="______j2" hidden="1">{"PRINT",#N/A,TRUE,"APPA";"PRINT",#N/A,TRUE,"APS";"PRINT",#N/A,TRUE,"BHPL";"PRINT",#N/A,TRUE,"BHPL2";"PRINT",#N/A,TRUE,"CDWR";"PRINT",#N/A,TRUE,"EWEB";"PRINT",#N/A,TRUE,"LADWP";"PRINT",#N/A,TRUE,"NEVBASE"}</definedName>
    <definedName name="______j3" hidden="1">{"PRINT",#N/A,TRUE,"APPA";"PRINT",#N/A,TRUE,"APS";"PRINT",#N/A,TRUE,"BHPL";"PRINT",#N/A,TRUE,"BHPL2";"PRINT",#N/A,TRUE,"CDWR";"PRINT",#N/A,TRUE,"EWEB";"PRINT",#N/A,TRUE,"LADWP";"PRINT",#N/A,TRUE,"NEVBASE"}</definedName>
    <definedName name="______j4" hidden="1">{"PRINT",#N/A,TRUE,"APPA";"PRINT",#N/A,TRUE,"APS";"PRINT",#N/A,TRUE,"BHPL";"PRINT",#N/A,TRUE,"BHPL2";"PRINT",#N/A,TRUE,"CDWR";"PRINT",#N/A,TRUE,"EWEB";"PRINT",#N/A,TRUE,"LADWP";"PRINT",#N/A,TRUE,"NEVBASE"}</definedName>
    <definedName name="______j5" hidden="1">{"PRINT",#N/A,TRUE,"APPA";"PRINT",#N/A,TRUE,"APS";"PRINT",#N/A,TRUE,"BHPL";"PRINT",#N/A,TRUE,"BHPL2";"PRINT",#N/A,TRUE,"CDWR";"PRINT",#N/A,TRUE,"EWEB";"PRINT",#N/A,TRUE,"LADWP";"PRINT",#N/A,TRUE,"NEVBASE"}</definedName>
    <definedName name="______OM1" hidden="1">{#N/A,#N/A,FALSE,"Summary";#N/A,#N/A,FALSE,"SmPlants";#N/A,#N/A,FALSE,"Utah";#N/A,#N/A,FALSE,"Idaho";#N/A,#N/A,FALSE,"Lewis River";#N/A,#N/A,FALSE,"NrthUmpq";#N/A,#N/A,FALSE,"KlamRog"}</definedName>
    <definedName name="_____j1" hidden="1">{"PRINT",#N/A,TRUE,"APPA";"PRINT",#N/A,TRUE,"APS";"PRINT",#N/A,TRUE,"BHPL";"PRINT",#N/A,TRUE,"BHPL2";"PRINT",#N/A,TRUE,"CDWR";"PRINT",#N/A,TRUE,"EWEB";"PRINT",#N/A,TRUE,"LADWP";"PRINT",#N/A,TRUE,"NEVBASE"}</definedName>
    <definedName name="_____j2" hidden="1">{"PRINT",#N/A,TRUE,"APPA";"PRINT",#N/A,TRUE,"APS";"PRINT",#N/A,TRUE,"BHPL";"PRINT",#N/A,TRUE,"BHPL2";"PRINT",#N/A,TRUE,"CDWR";"PRINT",#N/A,TRUE,"EWEB";"PRINT",#N/A,TRUE,"LADWP";"PRINT",#N/A,TRUE,"NEVBASE"}</definedName>
    <definedName name="_____j3" hidden="1">{"PRINT",#N/A,TRUE,"APPA";"PRINT",#N/A,TRUE,"APS";"PRINT",#N/A,TRUE,"BHPL";"PRINT",#N/A,TRUE,"BHPL2";"PRINT",#N/A,TRUE,"CDWR";"PRINT",#N/A,TRUE,"EWEB";"PRINT",#N/A,TRUE,"LADWP";"PRINT",#N/A,TRUE,"NEVBASE"}</definedName>
    <definedName name="_____j4" hidden="1">{"PRINT",#N/A,TRUE,"APPA";"PRINT",#N/A,TRUE,"APS";"PRINT",#N/A,TRUE,"BHPL";"PRINT",#N/A,TRUE,"BHPL2";"PRINT",#N/A,TRUE,"CDWR";"PRINT",#N/A,TRUE,"EWEB";"PRINT",#N/A,TRUE,"LADWP";"PRINT",#N/A,TRUE,"NEVBASE"}</definedName>
    <definedName name="_____j5" hidden="1">{"PRINT",#N/A,TRUE,"APPA";"PRINT",#N/A,TRUE,"APS";"PRINT",#N/A,TRUE,"BHPL";"PRINT",#N/A,TRUE,"BHPL2";"PRINT",#N/A,TRUE,"CDWR";"PRINT",#N/A,TRUE,"EWEB";"PRINT",#N/A,TRUE,"LADWP";"PRINT",#N/A,TRUE,"NEVBASE"}</definedName>
    <definedName name="_____OM1" hidden="1">{#N/A,#N/A,FALSE,"Summary";#N/A,#N/A,FALSE,"SmPlants";#N/A,#N/A,FALSE,"Utah";#N/A,#N/A,FALSE,"Idaho";#N/A,#N/A,FALSE,"Lewis River";#N/A,#N/A,FALSE,"NrthUmpq";#N/A,#N/A,FALSE,"KlamRog"}</definedName>
    <definedName name="____j1" hidden="1">{"PRINT",#N/A,TRUE,"APPA";"PRINT",#N/A,TRUE,"APS";"PRINT",#N/A,TRUE,"BHPL";"PRINT",#N/A,TRUE,"BHPL2";"PRINT",#N/A,TRUE,"CDWR";"PRINT",#N/A,TRUE,"EWEB";"PRINT",#N/A,TRUE,"LADWP";"PRINT",#N/A,TRUE,"NEVBASE"}</definedName>
    <definedName name="____j2" hidden="1">{"PRINT",#N/A,TRUE,"APPA";"PRINT",#N/A,TRUE,"APS";"PRINT",#N/A,TRUE,"BHPL";"PRINT",#N/A,TRUE,"BHPL2";"PRINT",#N/A,TRUE,"CDWR";"PRINT",#N/A,TRUE,"EWEB";"PRINT",#N/A,TRUE,"LADWP";"PRINT",#N/A,TRUE,"NEVBASE"}</definedName>
    <definedName name="____j3" hidden="1">{"PRINT",#N/A,TRUE,"APPA";"PRINT",#N/A,TRUE,"APS";"PRINT",#N/A,TRUE,"BHPL";"PRINT",#N/A,TRUE,"BHPL2";"PRINT",#N/A,TRUE,"CDWR";"PRINT",#N/A,TRUE,"EWEB";"PRINT",#N/A,TRUE,"LADWP";"PRINT",#N/A,TRUE,"NEVBASE"}</definedName>
    <definedName name="____j4" hidden="1">{"PRINT",#N/A,TRUE,"APPA";"PRINT",#N/A,TRUE,"APS";"PRINT",#N/A,TRUE,"BHPL";"PRINT",#N/A,TRUE,"BHPL2";"PRINT",#N/A,TRUE,"CDWR";"PRINT",#N/A,TRUE,"EWEB";"PRINT",#N/A,TRUE,"LADWP";"PRINT",#N/A,TRUE,"NEVBASE"}</definedName>
    <definedName name="____j5" hidden="1">{"PRINT",#N/A,TRUE,"APPA";"PRINT",#N/A,TRUE,"APS";"PRINT",#N/A,TRUE,"BHPL";"PRINT",#N/A,TRUE,"BHPL2";"PRINT",#N/A,TRUE,"CDWR";"PRINT",#N/A,TRUE,"EWEB";"PRINT",#N/A,TRUE,"LADWP";"PRINT",#N/A,TRUE,"NEVBASE"}</definedName>
    <definedName name="____OM1" hidden="1">{#N/A,#N/A,FALSE,"Summary";#N/A,#N/A,FALSE,"SmPlants";#N/A,#N/A,FALSE,"Utah";#N/A,#N/A,FALSE,"Idaho";#N/A,#N/A,FALSE,"Lewis River";#N/A,#N/A,FALSE,"NrthUmpq";#N/A,#N/A,FALSE,"KlamRog"}</definedName>
    <definedName name="___j1" hidden="1">{"PRINT",#N/A,TRUE,"APPA";"PRINT",#N/A,TRUE,"APS";"PRINT",#N/A,TRUE,"BHPL";"PRINT",#N/A,TRUE,"BHPL2";"PRINT",#N/A,TRUE,"CDWR";"PRINT",#N/A,TRUE,"EWEB";"PRINT",#N/A,TRUE,"LADWP";"PRINT",#N/A,TRUE,"NEVBASE"}</definedName>
    <definedName name="___j2" hidden="1">{"PRINT",#N/A,TRUE,"APPA";"PRINT",#N/A,TRUE,"APS";"PRINT",#N/A,TRUE,"BHPL";"PRINT",#N/A,TRUE,"BHPL2";"PRINT",#N/A,TRUE,"CDWR";"PRINT",#N/A,TRUE,"EWEB";"PRINT",#N/A,TRUE,"LADWP";"PRINT",#N/A,TRUE,"NEVBASE"}</definedName>
    <definedName name="___j3" hidden="1">{"PRINT",#N/A,TRUE,"APPA";"PRINT",#N/A,TRUE,"APS";"PRINT",#N/A,TRUE,"BHPL";"PRINT",#N/A,TRUE,"BHPL2";"PRINT",#N/A,TRUE,"CDWR";"PRINT",#N/A,TRUE,"EWEB";"PRINT",#N/A,TRUE,"LADWP";"PRINT",#N/A,TRUE,"NEVBASE"}</definedName>
    <definedName name="___j4" hidden="1">{"PRINT",#N/A,TRUE,"APPA";"PRINT",#N/A,TRUE,"APS";"PRINT",#N/A,TRUE,"BHPL";"PRINT",#N/A,TRUE,"BHPL2";"PRINT",#N/A,TRUE,"CDWR";"PRINT",#N/A,TRUE,"EWEB";"PRINT",#N/A,TRUE,"LADWP";"PRINT",#N/A,TRUE,"NEVBASE"}</definedName>
    <definedName name="___j5" hidden="1">{"PRINT",#N/A,TRUE,"APPA";"PRINT",#N/A,TRUE,"APS";"PRINT",#N/A,TRUE,"BHPL";"PRINT",#N/A,TRUE,"BHPL2";"PRINT",#N/A,TRUE,"CDWR";"PRINT",#N/A,TRUE,"EWEB";"PRINT",#N/A,TRUE,"LADWP";"PRINT",#N/A,TRUE,"NEVBASE"}</definedName>
    <definedName name="___OM1" hidden="1">{#N/A,#N/A,FALSE,"Summary";#N/A,#N/A,FALSE,"SmPlants";#N/A,#N/A,FALSE,"Utah";#N/A,#N/A,FALSE,"Idaho";#N/A,#N/A,FALSE,"Lewis River";#N/A,#N/A,FALSE,"NrthUmpq";#N/A,#N/A,FALSE,"KlamRog"}</definedName>
    <definedName name="__123Graph_E" hidden="1">[1]Input!$E$22:$E$37</definedName>
    <definedName name="__123Graph_F" hidden="1">[1]Input!$D$22:$D$37</definedName>
    <definedName name="__j1" hidden="1">{"PRINT",#N/A,TRUE,"APPA";"PRINT",#N/A,TRUE,"APS";"PRINT",#N/A,TRUE,"BHPL";"PRINT",#N/A,TRUE,"BHPL2";"PRINT",#N/A,TRUE,"CDWR";"PRINT",#N/A,TRUE,"EWEB";"PRINT",#N/A,TRUE,"LADWP";"PRINT",#N/A,TRUE,"NEVBASE"}</definedName>
    <definedName name="__j2" hidden="1">{"PRINT",#N/A,TRUE,"APPA";"PRINT",#N/A,TRUE,"APS";"PRINT",#N/A,TRUE,"BHPL";"PRINT",#N/A,TRUE,"BHPL2";"PRINT",#N/A,TRUE,"CDWR";"PRINT",#N/A,TRUE,"EWEB";"PRINT",#N/A,TRUE,"LADWP";"PRINT",#N/A,TRUE,"NEVBASE"}</definedName>
    <definedName name="__j3" hidden="1">{"PRINT",#N/A,TRUE,"APPA";"PRINT",#N/A,TRUE,"APS";"PRINT",#N/A,TRUE,"BHPL";"PRINT",#N/A,TRUE,"BHPL2";"PRINT",#N/A,TRUE,"CDWR";"PRINT",#N/A,TRUE,"EWEB";"PRINT",#N/A,TRUE,"LADWP";"PRINT",#N/A,TRUE,"NEVBASE"}</definedName>
    <definedName name="__j4" hidden="1">{"PRINT",#N/A,TRUE,"APPA";"PRINT",#N/A,TRUE,"APS";"PRINT",#N/A,TRUE,"BHPL";"PRINT",#N/A,TRUE,"BHPL2";"PRINT",#N/A,TRUE,"CDWR";"PRINT",#N/A,TRUE,"EWEB";"PRINT",#N/A,TRUE,"LADWP";"PRINT",#N/A,TRUE,"NEVBASE"}</definedName>
    <definedName name="__j5" hidden="1">{"PRINT",#N/A,TRUE,"APPA";"PRINT",#N/A,TRUE,"APS";"PRINT",#N/A,TRUE,"BHPL";"PRINT",#N/A,TRUE,"BHPL2";"PRINT",#N/A,TRUE,"CDWR";"PRINT",#N/A,TRUE,"EWEB";"PRINT",#N/A,TRUE,"LADWP";"PRINT",#N/A,TRUE,"NEVBASE"}</definedName>
    <definedName name="__OM1" hidden="1">{#N/A,#N/A,FALSE,"Summary";#N/A,#N/A,FALSE,"SmPlants";#N/A,#N/A,FALSE,"Utah";#N/A,#N/A,FALSE,"Idaho";#N/A,#N/A,FALSE,"Lewis River";#N/A,#N/A,FALSE,"NrthUmpq";#N/A,#N/A,FALSE,"KlamRog"}</definedName>
    <definedName name="_att3">[2]Att3!$A$2:$M$77</definedName>
    <definedName name="_att4">[2]Att4!$A$2:$L$8</definedName>
    <definedName name="_att5">[2]Att5!$A$2:$Q$70</definedName>
    <definedName name="_att6">[2]Att6!$A$2:$Q$62</definedName>
    <definedName name="_att7">[2]Att7!$A$2:$J$69</definedName>
    <definedName name="_xlnm._FilterDatabase" localSheetId="6" hidden="1">CHS!$A$4:$FP$47</definedName>
    <definedName name="_xlnm._FilterDatabase" localSheetId="4" hidden="1">DHS!$A$4:$FS$47</definedName>
    <definedName name="_xlnm._FilterDatabase" localSheetId="3" hidden="1">DNT!$B$4:$HV$47</definedName>
    <definedName name="_xlnm._FilterDatabase" localSheetId="5" hidden="1">DST!$A$4:$FS$47</definedName>
    <definedName name="_xlnm._FilterDatabase" localSheetId="11" hidden="1">FIN!$A$4:$HS$38</definedName>
    <definedName name="_xlnm._FilterDatabase" localSheetId="13" hidden="1">FMD!$A$4:$FV$37</definedName>
    <definedName name="_xlnm._FilterDatabase" localSheetId="14" hidden="1">FMT!$A$4:$FS$38</definedName>
    <definedName name="_xlnm._FilterDatabase" localSheetId="12" hidden="1">FPD!$A$4:$FM$37</definedName>
    <definedName name="_xlnm._FilterDatabase" localSheetId="0" hidden="1">'Internal Tracker - Dist Program'!$B$3:$T$46</definedName>
    <definedName name="_xlnm._FilterDatabase" localSheetId="2" hidden="1">'Internal Tracker - F Codes'!$A$3:$T$39</definedName>
    <definedName name="_xlnm._FilterDatabase" localSheetId="1" hidden="1">'Internal Tracker - Trans'!$A$3:$T$13</definedName>
    <definedName name="_xlnm._FilterDatabase" localSheetId="8" hidden="1">MGI!$A$4:$HS$12</definedName>
    <definedName name="_xlnm._FilterDatabase" localSheetId="10" hidden="1">MHS!$A$4:$FS$12</definedName>
    <definedName name="_xlnm._FilterDatabase" localSheetId="9" hidden="1">THS!$A$4:$FS$113</definedName>
    <definedName name="_xlnm._FilterDatabase" localSheetId="7" hidden="1">TNT!$A$4:$HW$13</definedName>
    <definedName name="_j1" hidden="1">{"PRINT",#N/A,TRUE,"APPA";"PRINT",#N/A,TRUE,"APS";"PRINT",#N/A,TRUE,"BHPL";"PRINT",#N/A,TRUE,"BHPL2";"PRINT",#N/A,TRUE,"CDWR";"PRINT",#N/A,TRUE,"EWEB";"PRINT",#N/A,TRUE,"LADWP";"PRINT",#N/A,TRUE,"NEVBASE"}</definedName>
    <definedName name="_j2" hidden="1">{"PRINT",#N/A,TRUE,"APPA";"PRINT",#N/A,TRUE,"APS";"PRINT",#N/A,TRUE,"BHPL";"PRINT",#N/A,TRUE,"BHPL2";"PRINT",#N/A,TRUE,"CDWR";"PRINT",#N/A,TRUE,"EWEB";"PRINT",#N/A,TRUE,"LADWP";"PRINT",#N/A,TRUE,"NEVBASE"}</definedName>
    <definedName name="_j3" hidden="1">{"PRINT",#N/A,TRUE,"APPA";"PRINT",#N/A,TRUE,"APS";"PRINT",#N/A,TRUE,"BHPL";"PRINT",#N/A,TRUE,"BHPL2";"PRINT",#N/A,TRUE,"CDWR";"PRINT",#N/A,TRUE,"EWEB";"PRINT",#N/A,TRUE,"LADWP";"PRINT",#N/A,TRUE,"NEVBASE"}</definedName>
    <definedName name="_j4" hidden="1">{"PRINT",#N/A,TRUE,"APPA";"PRINT",#N/A,TRUE,"APS";"PRINT",#N/A,TRUE,"BHPL";"PRINT",#N/A,TRUE,"BHPL2";"PRINT",#N/A,TRUE,"CDWR";"PRINT",#N/A,TRUE,"EWEB";"PRINT",#N/A,TRUE,"LADWP";"PRINT",#N/A,TRUE,"NEVBASE"}</definedName>
    <definedName name="_j5" hidden="1">{"PRINT",#N/A,TRUE,"APPA";"PRINT",#N/A,TRUE,"APS";"PRINT",#N/A,TRUE,"BHPL";"PRINT",#N/A,TRUE,"BHPL2";"PRINT",#N/A,TRUE,"CDWR";"PRINT",#N/A,TRUE,"EWEB";"PRINT",#N/A,TRUE,"LADWP";"PRINT",#N/A,TRUE,"NEVBASE"}</definedName>
    <definedName name="_OM1" hidden="1">{#N/A,#N/A,FALSE,"Summary";#N/A,#N/A,FALSE,"SmPlants";#N/A,#N/A,FALSE,"Utah";#N/A,#N/A,FALSE,"Idaho";#N/A,#N/A,FALSE,"Lewis River";#N/A,#N/A,FALSE,"NrthUmpq";#N/A,#N/A,FALSE,"KlamRog"}</definedName>
    <definedName name="_Order1" hidden="1">255</definedName>
    <definedName name="_Order2" hidden="1">0</definedName>
    <definedName name="_Red2">[3]Instructions!$A$25</definedName>
    <definedName name="a" hidden="1">{"PRINT",#N/A,TRUE,"APPA";"PRINT",#N/A,TRUE,"APS";"PRINT",#N/A,TRUE,"BHPL";"PRINT",#N/A,TRUE,"BHPL2";"PRINT",#N/A,TRUE,"CDWR";"PRINT",#N/A,TRUE,"EWEB";"PRINT",#N/A,TRUE,"LADWP";"PRINT",#N/A,TRUE,"NEVBASE"}</definedName>
    <definedName name="Access_Button1" hidden="1">"Headcount_Workbook_Schedules_List"</definedName>
    <definedName name="AccessDatabase" hidden="1">"P:\HR\SharonPlummer\Headcount Workbook.mdb"</definedName>
    <definedName name="alkjslkj" hidden="1">{0,#N/A,TRUE,0;0,#N/A,TRUE,0;0,#N/A,TRUE,0;0,#N/A,TRUE,0;0,#N/A,TRUE,0;0,#N/A,TRUE,0;0,#N/A,TRUE,0;0,#N/A,TRUE,0}</definedName>
    <definedName name="anscount" hidden="1">1</definedName>
    <definedName name="asa" hidden="1">{"Factors Pages 1-2",#N/A,FALSE,"Factors";"Factors Page 3",#N/A,FALSE,"Factors";"Factors Page 4",#N/A,FALSE,"Factors";"Factors Page 5",#N/A,FALSE,"Factors";"Factors Pages 8-27",#N/A,FALSE,"Factors"}</definedName>
    <definedName name="asdf" hidden="1">{#N/A,#N/A,FALSE,"Bgt";#N/A,#N/A,FALSE,"Act";#N/A,#N/A,FALSE,"Chrt Data";#N/A,#N/A,FALSE,"Bus Result";#N/A,#N/A,FALSE,"Main Charts";#N/A,#N/A,FALSE,"P&amp;L Ttl";#N/A,#N/A,FALSE,"P&amp;L C_Ttl";#N/A,#N/A,FALSE,"P&amp;L C_Oct";#N/A,#N/A,FALSE,"P&amp;L C_Sep";#N/A,#N/A,FALSE,"1996";#N/A,#N/A,FALSE,"Data"}</definedName>
    <definedName name="Camas" hidden="1">{#N/A,#N/A,FALSE,"Summary";#N/A,#N/A,FALSE,"SmPlants";#N/A,#N/A,FALSE,"Utah";#N/A,#N/A,FALSE,"Idaho";#N/A,#N/A,FALSE,"Lewis River";#N/A,#N/A,FALSE,"NrthUmpq";#N/A,#N/A,FALSE,"KlamRog"}</definedName>
    <definedName name="CCList">'[4]Frcst Adjst Detail'!$C$7:$C$26</definedName>
    <definedName name="CCLookup">'[5]Code Lookup'!$A$2:$D$28</definedName>
    <definedName name="cgf" hidden="1">{"PRINT",#N/A,TRUE,"APPA";"PRINT",#N/A,TRUE,"APS";"PRINT",#N/A,TRUE,"BHPL";"PRINT",#N/A,TRUE,"BHPL2";"PRINT",#N/A,TRUE,"CDWR";"PRINT",#N/A,TRUE,"EWEB";"PRINT",#N/A,TRUE,"LADWP";"PRINT",#N/A,TRUE,"NEVBASE"}</definedName>
    <definedName name="cogs" hidden="1">{#N/A,#N/A,FALSE,"NI Sum";#N/A,#N/A,FALSE,"EBITDA";#N/A,#N/A,FALSE,"Cap Ex";#N/A,#N/A,FALSE,"Op CFLO Sum";#N/A,#N/A,FALSE,"NI MEC";#N/A,#N/A,FALSE,"EBITDA MEC";#N/A,#N/A,FALSE,"Cap Ex MEC";#N/A,#N/A,FALSE,"Op CFLO MEC Sum";#N/A,#N/A,FALSE,"NI CE";#N/A,#N/A,FALSE,"EBITDA CE";#N/A,#N/A,FALSE,"Cap Ex CE";#N/A,#N/A,FALSE,"Op CFLO CE"}</definedName>
    <definedName name="combined1" hidden="1">{"YTD-Total",#N/A,TRUE,"Provision";"YTD-Utility",#N/A,TRUE,"Prov Utility";"YTD-NonUtility",#N/A,TRUE,"Prov NonUtility"}</definedName>
    <definedName name="CostCenter">[6]FCST!$C$7:$C$21</definedName>
    <definedName name="CostCenters">[7]RefData!$H$3:$H$32</definedName>
    <definedName name="dana" hidden="1">{#N/A,#N/A,FALSE,"Summary EPS";#N/A,#N/A,FALSE,"1st Qtr Electric";#N/A,#N/A,FALSE,"1st Qtr Australia";#N/A,#N/A,FALSE,"1st Qtr Telecom";#N/A,#N/A,FALSE,"1st QTR Other"}</definedName>
    <definedName name="dana1" hidden="1">{#N/A,#N/A,FALSE,"Summary 1";#N/A,#N/A,FALSE,"Domestic";#N/A,#N/A,FALSE,"Australia";#N/A,#N/A,FALSE,"Other"}</definedName>
    <definedName name="Data_table">'[8]Actual data_table'!$A:$K</definedName>
    <definedName name="Data79">[9]Data!$A$3423:$O$3553</definedName>
    <definedName name="Detail">'[10]FY''s Detail'!$A$6:$J$484</definedName>
    <definedName name="DispatchSum">"GRID Thermal Generation!R2C1:R4C2"</definedName>
    <definedName name="energy" hidden="1">{#N/A,#N/A,FALSE,"Bgt";#N/A,#N/A,FALSE,"Act";#N/A,#N/A,FALSE,"Chrt Data";#N/A,#N/A,FALSE,"Bus Result";#N/A,#N/A,FALSE,"Main Charts";#N/A,#N/A,FALSE,"P&amp;L Ttl";#N/A,#N/A,FALSE,"P&amp;L C_Ttl";#N/A,#N/A,FALSE,"P&amp;L C_Oct";#N/A,#N/A,FALSE,"P&amp;L C_Sep";#N/A,#N/A,FALSE,"1996";#N/A,#N/A,FALSE,"Data"}</definedName>
    <definedName name="enrgy" hidden="1">{#N/A,#N/A,FALSE,"Bgt";#N/A,#N/A,FALSE,"Act";#N/A,#N/A,FALSE,"Chrt Data";#N/A,#N/A,FALSE,"Bus Result";#N/A,#N/A,FALSE,"Main Charts";#N/A,#N/A,FALSE,"P&amp;L Ttl";#N/A,#N/A,FALSE,"P&amp;L C_Ttl";#N/A,#N/A,FALSE,"P&amp;L C_Oct";#N/A,#N/A,FALSE,"P&amp;L C_Sep";#N/A,#N/A,FALSE,"1996";#N/A,#N/A,FALSE,"Data"}</definedName>
    <definedName name="Expense">[6]RefData!$Y$2:$Y$9</definedName>
    <definedName name="extra2" hidden="1">{#N/A,#N/A,FALSE,"Loans";#N/A,#N/A,FALSE,"Program Costs";#N/A,#N/A,FALSE,"Measures";#N/A,#N/A,FALSE,"Net Lost Rev";#N/A,#N/A,FALSE,"Incentive"}</definedName>
    <definedName name="extra3" hidden="1">{#N/A,#N/A,FALSE,"Loans";#N/A,#N/A,FALSE,"Program Costs";#N/A,#N/A,FALSE,"Measures";#N/A,#N/A,FALSE,"Net Lost Rev";#N/A,#N/A,FALSE,"Incentive"}</definedName>
    <definedName name="extra4" hidden="1">{#N/A,#N/A,FALSE,"Loans";#N/A,#N/A,FALSE,"Program Costs";#N/A,#N/A,FALSE,"Measures";#N/A,#N/A,FALSE,"Net Lost Rev";#N/A,#N/A,FALSE,"Incentive"}</definedName>
    <definedName name="extra5" hidden="1">{#N/A,#N/A,FALSE,"Loans";#N/A,#N/A,FALSE,"Program Costs";#N/A,#N/A,FALSE,"Measures";#N/A,#N/A,FALSE,"Net Lost Rev";#N/A,#N/A,FALSE,"Incentive"}</definedName>
    <definedName name="fhfjhke" hidden="1">{0,#N/A,TRUE,0;0,#N/A,TRUE,0;0,#N/A,TRUE,0;0,#N/A,TRUE,0;0,#N/A,TRUE,0;0,#N/A,TRUE,0;0,#N/A,TRUE,0;0,#N/A,TRUE,0}</definedName>
    <definedName name="fjljelj" hidden="1">{0,#N/A,TRUE,0;0,#N/A,TRUE,0;0,#N/A,TRUE,0;0,#N/A,TRUE,0;0,#N/A,TRUE,0;0,#N/A,TRUE,0;0,#N/A,TRUE,0;0,#N/A,TRUE,0}</definedName>
    <definedName name="foo" hidden="1">{#N/A,#N/A,FALSE,"Bgt";#N/A,#N/A,FALSE,"Act";#N/A,#N/A,FALSE,"Chrt Data";#N/A,#N/A,FALSE,"Bus Result";#N/A,#N/A,FALSE,"Main Charts";#N/A,#N/A,FALSE,"P&amp;L Ttl";#N/A,#N/A,FALSE,"P&amp;L C_Ttl";#N/A,#N/A,FALSE,"P&amp;L C_Oct";#N/A,#N/A,FALSE,"P&amp;L C_Sep";#N/A,#N/A,FALSE,"1996";#N/A,#N/A,FALSE,"Data"}</definedName>
    <definedName name="friend" hidden="1">{"PRINT",#N/A,TRUE,"APPA";"PRINT",#N/A,TRUE,"APS";"PRINT",#N/A,TRUE,"BHPL";"PRINT",#N/A,TRUE,"BHPL2";"PRINT",#N/A,TRUE,"CDWR";"PRINT",#N/A,TRUE,"EWEB";"PRINT",#N/A,TRUE,"LADWP";"PRINT",#N/A,TRUE,"NEVBASE"}</definedName>
    <definedName name="Green2">[3]Instructions!$A$23</definedName>
    <definedName name="HROptim" hidden="1">{#N/A,#N/A,FALSE,"Summary";#N/A,#N/A,FALSE,"SmPlants";#N/A,#N/A,FALSE,"Utah";#N/A,#N/A,FALSE,"Idaho";#N/A,#N/A,FALSE,"Lewis River";#N/A,#N/A,FALSE,"NrthUmpq";#N/A,#N/A,FALSE,"KlamRog"}</definedName>
    <definedName name="inventory" hidden="1">{#N/A,#N/A,FALSE,"Summary";#N/A,#N/A,FALSE,"SmPlants";#N/A,#N/A,FALSE,"Utah";#N/A,#N/A,FALSE,"Idaho";#N/A,#N/A,FALSE,"Lewis River";#N/A,#N/A,FALSE,"NrthUmpq";#N/A,#N/A,FALSE,"KlamRog"}</definedName>
    <definedName name="jfkejflj" hidden="1">{0,#N/A,TRUE,0;0,#N/A,TRUE,0;0,#N/A,TRUE,0;0,#N/A,TRUE,0;0,#N/A,TRUE,0;0,#N/A,TRUE,0;0,#N/A,TRUE,0;0,#N/A,TRUE,0}</definedName>
    <definedName name="jfkjlllje" hidden="1">{0,#N/A,TRUE,0;0,#N/A,TRUE,0;0,#N/A,TRUE,0;0,#N/A,TRUE,0;0,#N/A,TRUE,0;0,#N/A,TRUE,0;0,#N/A,TRUE,0;0,#N/A,TRUE,0}</definedName>
    <definedName name="junk" hidden="1">{"PRINT",#N/A,TRUE,"APPA";"PRINT",#N/A,TRUE,"APS";"PRINT",#N/A,TRUE,"BHPL";"PRINT",#N/A,TRUE,"BHPL2";"PRINT",#N/A,TRUE,"CDWR";"PRINT",#N/A,TRUE,"EWEB";"PRINT",#N/A,TRUE,"LADWP";"PRINT",#N/A,TRUE,"NEVBASE"}</definedName>
    <definedName name="junk1" hidden="1">{"PRINT",#N/A,TRUE,"APPA";"PRINT",#N/A,TRUE,"APS";"PRINT",#N/A,TRUE,"BHPL";"PRINT",#N/A,TRUE,"BHPL2";"PRINT",#N/A,TRUE,"CDWR";"PRINT",#N/A,TRUE,"EWEB";"PRINT",#N/A,TRUE,"LADWP";"PRINT",#N/A,TRUE,"NEVBASE"}</definedName>
    <definedName name="junk2" hidden="1">{"PRINT",#N/A,TRUE,"APPA";"PRINT",#N/A,TRUE,"APS";"PRINT",#N/A,TRUE,"BHPL";"PRINT",#N/A,TRUE,"BHPL2";"PRINT",#N/A,TRUE,"CDWR";"PRINT",#N/A,TRUE,"EWEB";"PRINT",#N/A,TRUE,"LADWP";"PRINT",#N/A,TRUE,"NEVBASE"}</definedName>
    <definedName name="junk3" hidden="1">{"PRINT",#N/A,TRUE,"APPA";"PRINT",#N/A,TRUE,"APS";"PRINT",#N/A,TRUE,"BHPL";"PRINT",#N/A,TRUE,"BHPL2";"PRINT",#N/A,TRUE,"CDWR";"PRINT",#N/A,TRUE,"EWEB";"PRINT",#N/A,TRUE,"LADWP";"PRINT",#N/A,TRUE,"NEVBASE"}</definedName>
    <definedName name="junk4" hidden="1">{"PRINT",#N/A,TRUE,"APPA";"PRINT",#N/A,TRUE,"APS";"PRINT",#N/A,TRUE,"BHPL";"PRINT",#N/A,TRUE,"BHPL2";"PRINT",#N/A,TRUE,"CDWR";"PRINT",#N/A,TRUE,"EWEB";"PRINT",#N/A,TRUE,"LADWP";"PRINT",#N/A,TRUE,"NEVBASE"}</definedName>
    <definedName name="junk5" hidden="1">{"PRINT",#N/A,TRUE,"APPA";"PRINT",#N/A,TRUE,"APS";"PRINT",#N/A,TRUE,"BHPL";"PRINT",#N/A,TRUE,"BHPL2";"PRINT",#N/A,TRUE,"CDWR";"PRINT",#N/A,TRUE,"EWEB";"PRINT",#N/A,TRUE,"LADWP";"PRINT",#N/A,TRUE,"NEVBASE"}</definedName>
    <definedName name="Keep" hidden="1">{"PRINT",#N/A,TRUE,"APPA";"PRINT",#N/A,TRUE,"APS";"PRINT",#N/A,TRUE,"BHPL";"PRINT",#N/A,TRUE,"BHPL2";"PRINT",#N/A,TRUE,"CDWR";"PRINT",#N/A,TRUE,"EWEB";"PRINT",#N/A,TRUE,"LADWP";"PRINT",#N/A,TRUE,"NEVBASE"}</definedName>
    <definedName name="keep2" hidden="1">{"PRINT",#N/A,TRUE,"APPA";"PRINT",#N/A,TRUE,"APS";"PRINT",#N/A,TRUE,"BHPL";"PRINT",#N/A,TRUE,"BHPL2";"PRINT",#N/A,TRUE,"CDWR";"PRINT",#N/A,TRUE,"EWEB";"PRINT",#N/A,TRUE,"LADWP";"PRINT",#N/A,TRUE,"NEVBASE"}</definedName>
    <definedName name="limcount" hidden="1">1</definedName>
    <definedName name="ListOffset" hidden="1">1</definedName>
    <definedName name="Master" hidden="1">{#N/A,#N/A,FALSE,"Actual";#N/A,#N/A,FALSE,"Normalized";#N/A,#N/A,FALSE,"Electric Actual";#N/A,#N/A,FALSE,"Electric Normalized"}</definedName>
    <definedName name="mmm" hidden="1">{"PRINT",#N/A,TRUE,"APPA";"PRINT",#N/A,TRUE,"APS";"PRINT",#N/A,TRUE,"BHPL";"PRINT",#N/A,TRUE,"BHPL2";"PRINT",#N/A,TRUE,"CDWR";"PRINT",#N/A,TRUE,"EWEB";"PRINT",#N/A,TRUE,"LADWP";"PRINT",#N/A,TRUE,"NEVBASE"}</definedName>
    <definedName name="Month">[11]RefData!$E$2:$E$13</definedName>
    <definedName name="Months">[12]Basis!$A$1:$A$12</definedName>
    <definedName name="MyMonthB">[13]CLC_PPOPS_CY13!$F$5</definedName>
    <definedName name="new" hidden="1">{#N/A,#N/A,TRUE,"Section6";#N/A,#N/A,TRUE,"OHcycles";#N/A,#N/A,TRUE,"OHtiming";#N/A,#N/A,TRUE,"OHcosts";#N/A,#N/A,TRUE,"GTdegradation";#N/A,#N/A,TRUE,"GTperformance";#N/A,#N/A,TRUE,"GraphEquip"}</definedName>
    <definedName name="newcogs" hidden="1">{#N/A,#N/A,FALSE,"NI Sum";#N/A,#N/A,FALSE,"EBITDA";#N/A,#N/A,FALSE,"Cap Ex";#N/A,#N/A,FALSE,"Op CFLO Sum";#N/A,#N/A,FALSE,"NI MEC";#N/A,#N/A,FALSE,"EBITDA MEC";#N/A,#N/A,FALSE,"Cap Ex MEC";#N/A,#N/A,FALSE,"Op CFLO MEC Sum";#N/A,#N/A,FALSE,"NI CE";#N/A,#N/A,FALSE,"EBITDA CE";#N/A,#N/A,FALSE,"Cap Ex CE";#N/A,#N/A,FALSE,"Op CFLO CE"}</definedName>
    <definedName name="OHSch10YR" hidden="1">{#N/A,#N/A,FALSE,"Summary";#N/A,#N/A,FALSE,"SmPlants";#N/A,#N/A,FALSE,"Utah";#N/A,#N/A,FALSE,"Idaho";#N/A,#N/A,FALSE,"Lewis River";#N/A,#N/A,FALSE,"NrthUmpq";#N/A,#N/A,FALSE,"KlamRog"}</definedName>
    <definedName name="om" hidden="1">{#N/A,#N/A,FALSE,"Summary";#N/A,#N/A,FALSE,"SmPlants";#N/A,#N/A,FALSE,"Utah";#N/A,#N/A,FALSE,"Idaho";#N/A,#N/A,FALSE,"Lewis River";#N/A,#N/A,FALSE,"NrthUmpq";#N/A,#N/A,FALSE,"KlamRog"}</definedName>
    <definedName name="Organization">[14]Sheet2!$C$6:$C$16</definedName>
    <definedName name="others" hidden="1">{"Factors Pages 1-2",#N/A,FALSE,"Factors";"Factors Page 3",#N/A,FALSE,"Factors";"Factors Page 4",#N/A,FALSE,"Factors";"Factors Page 5",#N/A,FALSE,"Factors";"Factors Pages 8-27",#N/A,FALSE,"Factors"}</definedName>
    <definedName name="Period_1">'[15]Project List'!$AM$1:$AN$606</definedName>
    <definedName name="Period_10">'[15]Project List'!$BE$1:$BF$606</definedName>
    <definedName name="Period_11">'[15]Project List'!$BG$1:$BH$606</definedName>
    <definedName name="Period_12">'[15]Project List'!$BI$1:$BJ$606</definedName>
    <definedName name="Period_2">'[15]Project List'!$AO$1:$AP$606</definedName>
    <definedName name="Period_3">'[15]Project List'!$AQ$1:$AR$606</definedName>
    <definedName name="Period_4">'[15]Project List'!$AS$1:$AT$606</definedName>
    <definedName name="Period_5">'[15]Project List'!$AU$1:$AV$606</definedName>
    <definedName name="Period_6">'[15]Project List'!$AW$1:$AX$606</definedName>
    <definedName name="Period_7">'[15]Project List'!$AY$1:$AZ$606</definedName>
    <definedName name="Period_8">'[15]Project List'!$BA$1:$BB$606</definedName>
    <definedName name="Period_9">'[15]Project List'!$BC$1:$BD$607</definedName>
    <definedName name="pete" hidden="1">{#N/A,#N/A,FALSE,"Bgt";#N/A,#N/A,FALSE,"Act";#N/A,#N/A,FALSE,"Chrt Data";#N/A,#N/A,FALSE,"Bus Result";#N/A,#N/A,FALSE,"Main Charts";#N/A,#N/A,FALSE,"P&amp;L Ttl";#N/A,#N/A,FALSE,"P&amp;L C_Ttl";#N/A,#N/A,FALSE,"P&amp;L C_Oct";#N/A,#N/A,FALSE,"P&amp;L C_Sep";#N/A,#N/A,FALSE,"1996";#N/A,#N/A,FALSE,"Data"}</definedName>
    <definedName name="Purpose">[16]Control!$B$7</definedName>
    <definedName name="retail" hidden="1">{#N/A,#N/A,FALSE,"Loans";#N/A,#N/A,FALSE,"Program Costs";#N/A,#N/A,FALSE,"Measures";#N/A,#N/A,FALSE,"Net Lost Rev";#N/A,#N/A,FALSE,"Incentive"}</definedName>
    <definedName name="retail_CC" hidden="1">{#N/A,#N/A,FALSE,"Loans";#N/A,#N/A,FALSE,"Program Costs";#N/A,#N/A,FALSE,"Measures";#N/A,#N/A,FALSE,"Net Lost Rev";#N/A,#N/A,FALSE,"Incentive"}</definedName>
    <definedName name="retail_CC1" hidden="1">{#N/A,#N/A,FALSE,"Loans";#N/A,#N/A,FALSE,"Program Costs";#N/A,#N/A,FALSE,"Measures";#N/A,#N/A,FALSE,"Net Lost Rev";#N/A,#N/A,FALSE,"Incentive"}</definedName>
    <definedName name="RevenueSum">"GRID Thermal Revenue!R2C1:R4C2"</definedName>
    <definedName name="rrr" hidden="1">{"PRINT",#N/A,TRUE,"APPA";"PRINT",#N/A,TRUE,"APS";"PRINT",#N/A,TRUE,"BHPL";"PRINT",#N/A,TRUE,"BHPL2";"PRINT",#N/A,TRUE,"CDWR";"PRINT",#N/A,TRUE,"EWEB";"PRINT",#N/A,TRUE,"LADWP";"PRINT",#N/A,TRUE,"NEVBASE"}</definedName>
    <definedName name="SAPBEXhrIndnt" hidden="1">2</definedName>
    <definedName name="SAPBEXrevision" hidden="1">1</definedName>
    <definedName name="SAPBEXsysID" hidden="1">"BWP"</definedName>
    <definedName name="SAPBEXwbID" hidden="1">"45G0Y9HKM7XU88W4C0LM2V28B"</definedName>
    <definedName name="shit" hidden="1">{"PRINT",#N/A,TRUE,"APPA";"PRINT",#N/A,TRUE,"APS";"PRINT",#N/A,TRUE,"BHPL";"PRINT",#N/A,TRUE,"BHPL2";"PRINT",#N/A,TRUE,"CDWR";"PRINT",#N/A,TRUE,"EWEB";"PRINT",#N/A,TRUE,"LADWP";"PRINT",#N/A,TRUE,"NEVBASE"}</definedName>
    <definedName name="SpecMaint" hidden="1">{#N/A,#N/A,FALSE,"Summary";#N/A,#N/A,FALSE,"SmPlants";#N/A,#N/A,FALSE,"Utah";#N/A,#N/A,FALSE,"Idaho";#N/A,#N/A,FALSE,"Lewis River";#N/A,#N/A,FALSE,"NrthUmpq";#N/A,#N/A,FALSE,"KlamRog"}</definedName>
    <definedName name="spippw" hidden="1">{#N/A,#N/A,FALSE,"Actual";#N/A,#N/A,FALSE,"Normalized";#N/A,#N/A,FALSE,"Electric Actual";#N/A,#N/A,FALSE,"Electric Normalized"}</definedName>
    <definedName name="ss" hidden="1">{"PRINT",#N/A,TRUE,"APPA";"PRINT",#N/A,TRUE,"APS";"PRINT",#N/A,TRUE,"BHPL";"PRINT",#N/A,TRUE,"BHPL2";"PRINT",#N/A,TRUE,"CDWR";"PRINT",#N/A,TRUE,"EWEB";"PRINT",#N/A,TRUE,"LADWP";"PRINT",#N/A,TRUE,"NEVBASE"}</definedName>
    <definedName name="standard1" hidden="1">{"YTD-Total",#N/A,FALSE,"Provision"}</definedName>
    <definedName name="t">[17]Materials!$N$3:$N$4</definedName>
    <definedName name="test" hidden="1">{#N/A,#N/A,FALSE,"Summary EPS";#N/A,#N/A,FALSE,"1st Qtr Electric";#N/A,#N/A,FALSE,"1st Qtr Australia";#N/A,#N/A,FALSE,"1st Qtr Telecom";#N/A,#N/A,FALSE,"1st QTR Other"}</definedName>
    <definedName name="Type_Capital">'[18]Material - Telecom'!$J$3:$J$4</definedName>
    <definedName name="Type_Expense">'[18]Material - Telecom'!$K$3:$K$4</definedName>
    <definedName name="UNI_FILT_OFFSPEC" hidden="1">2</definedName>
    <definedName name="UNI_FILT_ONSPEC" hidden="1">1</definedName>
    <definedName name="UNI_NOTHING" hidden="1">0</definedName>
    <definedName name="UNI_PRES_FILTER" hidden="1">1</definedName>
    <definedName name="UNI_PRES_HEADINGS" hidden="1">16</definedName>
    <definedName name="UNI_PRES_INVERT" hidden="1">2</definedName>
    <definedName name="UNI_PRES_MATRIX" hidden="1">4</definedName>
    <definedName name="UNI_PRES_MERGED" hidden="1">8</definedName>
    <definedName name="UNI_PRES_OUTLIERS" hidden="1">32</definedName>
    <definedName name="UNI_RET_ATTRIB" hidden="1">64</definedName>
    <definedName name="UNI_RET_CONF" hidden="1">32</definedName>
    <definedName name="UNI_RET_DESC" hidden="1">4</definedName>
    <definedName name="UNI_RET_EQUIP" hidden="1">1</definedName>
    <definedName name="UNI_RET_OFFSPEC" hidden="1">512</definedName>
    <definedName name="UNI_RET_ONSPEC" hidden="1">256</definedName>
    <definedName name="UNI_RET_PROP" hidden="1">32</definedName>
    <definedName name="UNI_RET_PROPDESC" hidden="1">64</definedName>
    <definedName name="UNI_RET_SMPLPNT" hidden="1">4</definedName>
    <definedName name="UNI_RET_SPECMAX" hidden="1">2048</definedName>
    <definedName name="UNI_RET_SPECMIN" hidden="1">1024</definedName>
    <definedName name="UNI_RET_TAG" hidden="1">1</definedName>
    <definedName name="UNI_RET_TESTTIME" hidden="1">128</definedName>
    <definedName name="UNI_RET_TIME" hidden="1">8</definedName>
    <definedName name="UNI_RET_UNIT" hidden="1">2</definedName>
    <definedName name="UNI_RET_VALUE" hidden="1">16</definedName>
    <definedName name="WORKBOOK_SAPBEXq0001" comment="DP_4">"DP_4"</definedName>
    <definedName name="WORKBOOK_SAPBEXq0002" comment="DP_5">"DP_5"</definedName>
    <definedName name="WORKBOOK_SAPBEXq0003" comment="DP_6">"DP_6"</definedName>
    <definedName name="WORKBOOK_SAPBEXq0004" comment="DP_12">"DP_12"</definedName>
    <definedName name="WORKBOOK_SAPBEXq0005" comment="DP_10">"DP_10"</definedName>
    <definedName name="WORKBOOK_SAPBEXq0006" comment="DP_8">"DP_8"</definedName>
    <definedName name="WORKBOOK_SAPBEXq0007" comment="DP_7">"DP_7"</definedName>
    <definedName name="WORKBOOK_SAPBEXq0008" comment="DP_9">"DP_9"</definedName>
    <definedName name="WORKBOOK_SAPBEXq0009" comment="DP_11">"DP_11"</definedName>
    <definedName name="WORKBOOK_SAPBEXq0010" comment="DP_13">"DP_13"</definedName>
    <definedName name="WORKBOOK_SAPBEXq0011" comment="DP_14">"DP_14"</definedName>
    <definedName name="WORKBOOK_SAPBEXq0012" comment="DP_15">"DP_15"</definedName>
    <definedName name="wrn.1996._.Hydro._.5._.Year._.Forecast._.Budget." hidden="1">{#N/A,#N/A,FALSE,"Summary";#N/A,#N/A,FALSE,"SmPlants";#N/A,#N/A,FALSE,"Utah";#N/A,#N/A,FALSE,"Idaho";#N/A,#N/A,FALSE,"Lewis River";#N/A,#N/A,FALSE,"NrthUmpq";#N/A,#N/A,FALSE,"KlamRog"}</definedName>
    <definedName name="wrn.Adj._.Back_Up." hidden="1">{"Page 3.4.1",#N/A,FALSE,"Totals";"Page 3.4.2",#N/A,FALSE,"Totals"}</definedName>
    <definedName name="wrn.ALL." hidden="1">{#N/A,#N/A,FALSE,"Summary EPS";#N/A,#N/A,FALSE,"1st Qtr Electric";#N/A,#N/A,FALSE,"1st Qtr Australia";#N/A,#N/A,FALSE,"1st Qtr Telecom";#N/A,#N/A,FALSE,"1st QTR Other"}</definedName>
    <definedName name="wrn.All._.BSs._.and._.JEs." hidden="1">{#N/A,#N/A,FALSE,"Top level";#N/A,#N/A,FALSE,"Top level JEs";#N/A,#N/A,FALSE,"PHI";#N/A,#N/A,FALSE,"PHI JEs";#N/A,#N/A,FALSE,"PacifiCorp";#N/A,#N/A,FALSE,"PacifiCorp JEs";#N/A,#N/A,FALSE,"PGHC";#N/A,#N/A,FALSE,"PGHC JEs";#N/A,#N/A,FALSE,"Domestic"}</definedName>
    <definedName name="wrn.All._.but._.Syn._.and._.JE." hidden="1">{#N/A,#N/A,FALSE,"June 01 Mapping";#N/A,#N/A,FALSE,"June 01 conv";#N/A,#N/A,FALSE,"reclass";#N/A,#N/A,FALSE,"US FV";#N/A,#N/A,FALSE,"UK FV";#N/A,#N/A,FALSE,"UK GAAP"}</definedName>
    <definedName name="wrn.All._.ISs._.and._.JEs." hidden="1">{#N/A,#N/A,FALSE,"Top level MTD";#N/A,#N/A,FALSE,"PHI MTD";#N/A,#N/A,FALSE,"PacifiCorp MTD";#N/A,#N/A,FALSE,"PGHC MTD";#N/A,#N/A,FALSE,"Top level QTD";#N/A,#N/A,FALSE,"PHI QTD";#N/A,#N/A,FALSE,"PacifiCorp QTD";#N/A,#N/A,FALSE,"PGHC QTD";#N/A,#N/A,FALSE,"Top level YTD";#N/A,#N/A,FALSE,"PHI YTD";#N/A,#N/A,FALSE,"PacifiCorp YTD";#N/A,#N/A,FALSE,"PGHC YTD"}</definedName>
    <definedName name="wrn.All._.other._.months." hidden="1">{#N/A,#N/A,FALSE,"Top level MTD";#N/A,#N/A,FALSE,"PHI MTD";#N/A,#N/A,FALSE,"PacifiCorp MTD";#N/A,#N/A,FALSE,"PGHC MTD";#N/A,#N/A,FALSE,"Top level YTD";#N/A,#N/A,FALSE,"PHI YTD";#N/A,#N/A,FALSE,"PacifiCorp YTD";#N/A,#N/A,FALSE,"PGHC YTD"}</definedName>
    <definedName name="wrn.All._.pages." hidden="1">{#N/A,#N/A,FALSE,"Summary 1";#N/A,#N/A,FALSE,"Domestic";#N/A,#N/A,FALSE,"Australia";#N/A,#N/A,FALSE,"Other"}</definedName>
    <definedName name="wrn.Allocation._.factor." hidden="1">{#N/A,#N/A,TRUE,"11.1";#N/A,#N/A,TRUE,"11.2";#N/A,#N/A,TRUE,"11.3-.4";#N/A,#N/A,TRUE,"11.5-11.6";#N/A,#N/A,TRUE,"11.7-.10";#N/A,#N/A,TRUE,"11.11-11.22";#N/A,#N/A,TRUE,"11.23_ECD"}</definedName>
    <definedName name="wrn.BUS._.RPT." hidden="1">{#N/A,#N/A,FALSE,"P&amp;L Ttl";#N/A,#N/A,FALSE,"P&amp;L C_Ttl New";#N/A,#N/A,FALSE,"Bus Res";#N/A,#N/A,FALSE,"Chrts";#N/A,#N/A,FALSE,"pcf";#N/A,#N/A,FALSE,"pcr ";#N/A,#N/A,FALSE,"Exp Stmt ";#N/A,#N/A,FALSE,"Exp Stmt BU";#N/A,#N/A,FALSE,"Cap";#N/A,#N/A,FALSE,"IT Ytd"}</definedName>
    <definedName name="wrn.Combined._.YTD." hidden="1">{"YTD-Total",#N/A,TRUE,"Provision";"YTD-Utility",#N/A,TRUE,"Prov Utility";"YTD-NonUtility",#N/A,TRUE,"Prov NonUtility"}</definedName>
    <definedName name="wrn.ConsolGrossGrp." hidden="1">{"Conol gross povision grouped",#N/A,FALSE,"Consol Gross";"Consol Gross Grouped",#N/A,FALSE,"Consol Gross"}</definedName>
    <definedName name="wrn.Cover." hidden="1">{#N/A,#N/A,TRUE,"Cover";#N/A,#N/A,TRUE,"Contents"}</definedName>
    <definedName name="wrn.CoverContents." hidden="1">{#N/A,#N/A,FALSE,"Cover";#N/A,#N/A,FALSE,"Contents"}</definedName>
    <definedName name="wrn.El._.Paso._.Offshore." hidden="1">{#N/A,#N/A,TRUE,"EPEsum";#N/A,#N/A,TRUE,"Approve1";#N/A,#N/A,TRUE,"Approve2";#N/A,#N/A,TRUE,"Approve3";#N/A,#N/A,TRUE,"EPE1";#N/A,#N/A,TRUE,"EPE2";#N/A,#N/A,TRUE,"CashCompare";#N/A,#N/A,TRUE,"XIRR";#N/A,#N/A,TRUE,"EPEloan";#N/A,#N/A,TRUE,"GraphEPE";#N/A,#N/A,TRUE,"OrgChart";#N/A,#N/A,TRUE,"SA08B"}</definedName>
    <definedName name="wrn.Exec._.Summary." hidden="1">{#N/A,#N/A,FALSE,"Output Ass";#N/A,#N/A,FALSE,"Sum Tot";#N/A,#N/A,FALSE,"Ex Sum Year";#N/A,#N/A,FALSE,"Sum Qtr"}</definedName>
    <definedName name="wrn.Factors._.Tab._.10." hidden="1">{"Factors Pages 1-2",#N/A,FALSE,"Factors";"Factors Page 3",#N/A,FALSE,"Factors";"Factors Page 4",#N/A,FALSE,"Factors";"Factors Page 5",#N/A,FALSE,"Factors";"Factors Pages 8-27",#N/A,FALSE,"Factors"}</definedName>
    <definedName name="wrn.full._.report." hidden="1">{"print_su",#N/A,TRUE,"bond_size1";"print_cf",#N/A,TRUE,"bond_size1";"print_sads",#N/A,TRUE,"bond_size1";"print_capi",#N/A,TRUE,"bond_size1";"print_ads",#N/A,TRUE,"bond_size1";"print_bp",#N/A,TRUE,"bond_size1";"print_nds",#N/A,TRUE,"bond_size1";"print_yield",#N/A,TRUE,"bond_size1"}</definedName>
    <definedName name="wrn.Full._.View." hidden="1">{"FullView",#N/A,FALSE,"Consltd-For contngcy"}</definedName>
    <definedName name="wrn.GLReport." hidden="1">{#N/A,#N/A,FALSE,"Forecast";#N/A,#N/A,FALSE,"SumWBS";#N/A,#N/A,FALSE,"SumGL";#N/A,#N/A,FALSE,"Klam";#N/A,#N/A,FALSE,"Yale";#N/A,#N/A,FALSE,"Merw";#N/A,#N/A,FALSE,"Swif";#N/A,#N/A,FALSE,"Umpq";#N/A,#N/A,FALSE,"Powe";#N/A,#N/A,FALSE,"PDDec";#N/A,#N/A,FALSE,"Bigf";#N/A,#N/A,FALSE,"Cond";#N/A,#N/A,FALSE,"Grac";#N/A,#N/A,FALSE,"Onei";#N/A,#N/A,FALSE,"Amer";#N/A,#N/A,FALSE,"Soda";#N/A,#N/A,FALSE,"Pros"}</definedName>
    <definedName name="wrn.life." hidden="1">{"life_te",#N/A,TRUE,"life";"duration_te",#N/A,TRUE,"duration";"life_ab",#N/A,TRUE,"life";"duration_ab",#N/A,TRUE,"duration";"life_fed_tax",#N/A,TRUE,"life";"duration_tax",#N/A,TRUE,"duration";"life_tax",#N/A,TRUE,"life";"life_fed",#N/A,TRUE,"life";"duration_cd_fed",#N/A,TRUE,"duration"}</definedName>
    <definedName name="wrn.Open._.Issues._.Only." hidden="1">{"Open issues Only",#N/A,FALSE,"TIMELINE"}</definedName>
    <definedName name="wrn.OR._.Carrying._.Charge._.JV." hidden="1">{#N/A,#N/A,FALSE,"Loans";#N/A,#N/A,FALSE,"Program Costs";#N/A,#N/A,FALSE,"Measures";#N/A,#N/A,FALSE,"Net Lost Rev";#N/A,#N/A,FALSE,"Incentive"}</definedName>
    <definedName name="wrn.OR._.Carrying._.Charge._.JV.1" hidden="1">{#N/A,#N/A,FALSE,"Loans";#N/A,#N/A,FALSE,"Program Costs";#N/A,#N/A,FALSE,"Measures";#N/A,#N/A,FALSE,"Net Lost Rev";#N/A,#N/A,FALSE,"Incentive"}</definedName>
    <definedName name="wrn.Oregon._.Rate._.case." hidden="1">{#N/A,#N/A,TRUE,"10.1_Historical Cover Sheet";#N/A,#N/A,TRUE,"10.2-10.3_Historical";#N/A,#N/A,TRUE,"10.4_Historical";#N/A,#N/A,TRUE,"10.4.1_Historical";#N/A,#N/A,TRUE,"10.7-10.17_Historical"}</definedName>
    <definedName name="wrn.pages." hidden="1">{#N/A,#N/A,FALSE,"Bgt";#N/A,#N/A,FALSE,"Act";#N/A,#N/A,FALSE,"Chrt Data";#N/A,#N/A,FALSE,"Bus Result";#N/A,#N/A,FALSE,"Main Charts";#N/A,#N/A,FALSE,"P&amp;L Ttl";#N/A,#N/A,FALSE,"P&amp;L C_Ttl";#N/A,#N/A,FALSE,"P&amp;L C_Oct";#N/A,#N/A,FALSE,"P&amp;L C_Sep";#N/A,#N/A,FALSE,"1996";#N/A,#N/A,FALSE,"Data"}</definedName>
    <definedName name="wrn.partial." hidden="1">{"summary",#N/A,TRUE,"summary";"su_annual",#N/A,TRUE,"project";"su_quarter",#N/A,TRUE,"project";"cf_ann1",#N/A,TRUE,"cf_sum";"cf_ann2",#N/A,TRUE,"cf_sum";"nonrailom",#N/A,TRUE,"nonrailo&amp;m";"chart",#N/A,TRUE,"chart";"parity",#N/A,TRUE,"parity";"federal_loan",#N/A,TRUE,"federal_loan";"fed_loan2",#N/A,TRUE,"fed_loan_adj";"ds_sum",#N/A,TRUE,"combbond";"benefit_amt",#N/A,TRUE,"bond_siz1";"life_te",#N/A,TRUE,"life";"duration_te",#N/A,TRUE,"duration";"life_fed_tax",#N/A,TRUE,"life";"duration_tax",#N/A,TRUE,"duration";"su_recon",#N/A,TRUE,"cfdraw_proof"}</definedName>
    <definedName name="wrn.Payment._.View." hidden="1">{#N/A,#N/A,FALSE,"Consltd-For contngcy";"PaymentView",#N/A,FALSE,"Consltd-For contngcy"}</definedName>
    <definedName name="wrn.PFSreconview." hidden="1">{"PFS recon view",#N/A,FALSE,"Hyperion Proof"}</definedName>
    <definedName name="wrn.PGHCreconview." hidden="1">{"PGHC recon view",#N/A,FALSE,"Hyperion Proof"}</definedName>
    <definedName name="wrn.PHI._.all._.other._.months." hidden="1">{#N/A,#N/A,FALSE,"PHI MTD";#N/A,#N/A,FALSE,"PHI YTD"}</definedName>
    <definedName name="wrn.PHI._.only." hidden="1">{#N/A,#N/A,FALSE,"PHI"}</definedName>
    <definedName name="wrn.PHI._.Sept._.Dec._.March." hidden="1">{#N/A,#N/A,FALSE,"PHI MTD";#N/A,#N/A,FALSE,"PHI QTD";#N/A,#N/A,FALSE,"PHI YTD"}</definedName>
    <definedName name="wrn.PPMCoCodeView." hidden="1">{"PPM Co Code View",#N/A,FALSE,"Comp Codes"}</definedName>
    <definedName name="wrn.PPMreconview." hidden="1">{"PPM Recon View",#N/A,FALSE,"Hyperion Proof"}</definedName>
    <definedName name="wrn.print._.reports." hidden="1">{#N/A,#N/A,FALSE,"NI Sum";#N/A,#N/A,FALSE,"EBITDA";#N/A,#N/A,FALSE,"Cap Ex";#N/A,#N/A,FALSE,"Op CFLO Sum";#N/A,#N/A,FALSE,"NI MEC";#N/A,#N/A,FALSE,"EBITDA MEC";#N/A,#N/A,FALSE,"Cap Ex MEC";#N/A,#N/A,FALSE,"Op CFLO MEC Sum";#N/A,#N/A,FALSE,"NI CE";#N/A,#N/A,FALSE,"EBITDA CE";#N/A,#N/A,FALSE,"Cap Ex CE";#N/A,#N/A,FALSE,"Op CFLO CE"}</definedName>
    <definedName name="wrn.PRINT._.SOURCE._.DATA." hidden="1">{"DATA_SET",#N/A,FALSE,"HOURLY SPREAD"}</definedName>
    <definedName name="wrn.PrintHistory." hidden="1">{#N/A,#N/A,FALSE,"6004";#N/A,#N/A,FALSE,"6006";#N/A,#N/A,FALSE,"6011";#N/A,#N/A,FALSE,"6019";#N/A,#N/A,FALSE,"6024";#N/A,#N/A,FALSE,"6030";#N/A,#N/A,FALSE,"6031";#N/A,#N/A,FALSE,"6035";#N/A,#N/A,FALSE,"6037";#N/A,#N/A,FALSE,"6051";#N/A,#N/A,FALSE,"6052";#N/A,#N/A,FALSE,"6056";#N/A,#N/A,FALSE,"6057";#N/A,#N/A,FALSE,"6058";#N/A,#N/A,FALSE,"6063";#N/A,#N/A,FALSE,"6087";#N/A,#N/A,FALSE,"6090";#N/A,#N/A,FALSE,"6091";#N/A,#N/A,FALSE,"6092";#N/A,#N/A,FALSE,"6094";#N/A,#N/A,FALSE,"6095";#N/A,#N/A,FALSE,"6097";#N/A,#N/A,FALSE,"6098";#N/A,#N/A,FALSE,"6114";#N/A,#N/A,FALSE,"6118";#N/A,#N/A,FALSE,"6213";#N/A,#N/A,FALSE,"6234";#N/A,#N/A,FALSE,"6236"}</definedName>
    <definedName name="wrn.PrintOther." hidden="1">{#N/A,#N/A,FALSE,"Cover";#N/A,#N/A,FALSE,"ProjectSelector";#N/A,#N/A,FALSE,"ProjectTable";#N/A,#N/A,FALSE,"SanGorgonio";#N/A,#N/A,FALSE,"Tehachapi";#N/A,#N/A,FALSE,"Results";#N/A,#N/A,FALSE,"ReplaceForecast"}</definedName>
    <definedName name="wrn.ProofElectricOnly." hidden="1">{"Electric Only",#N/A,FALSE,"Hyperion Proof"}</definedName>
    <definedName name="wrn.ProofTotal." hidden="1">{"Proof Total",#N/A,FALSE,"Hyperion Proof"}</definedName>
    <definedName name="wrn.Reformat._.only." hidden="1">{#N/A,#N/A,FALSE,"Dec 1999 mapping"}</definedName>
    <definedName name="wrn.SALES._.VAR._.95._.BUDGET." hidden="1">{"PRINT",#N/A,TRUE,"APPA";"PRINT",#N/A,TRUE,"APS";"PRINT",#N/A,TRUE,"BHPL";"PRINT",#N/A,TRUE,"BHPL2";"PRINT",#N/A,TRUE,"CDWR";"PRINT",#N/A,TRUE,"EWEB";"PRINT",#N/A,TRUE,"LADWP";"PRINT",#N/A,TRUE,"NEVBASE"}</definedName>
    <definedName name="wrn.Section1." hidden="1">{#N/A,#N/A,TRUE,"Section1";"SavingsTop",#N/A,TRUE,"SumSavings";#N/A,#N/A,TRUE,"GraphSum";"SavingsAll",#N/A,TRUE,"SumSavings";#N/A,#N/A,TRUE,"Inputs";#N/A,#N/A,TRUE,"Scenarios";#N/A,#N/A,TRUE,"LineLoss";#N/A,#N/A,TRUE,"Summary";#N/A,#N/A,TRUE,"TermSummary";#N/A,#N/A,TRUE,"NetRates";#N/A,#N/A,TRUE,"PPAtypes"}</definedName>
    <definedName name="wrn.Section1Summaries." hidden="1">{#N/A,#N/A,TRUE,"Section1";#N/A,#N/A,TRUE,"SumF";#N/A,#N/A,TRUE,"FigExchange";#N/A,#N/A,TRUE,"Escalation";#N/A,#N/A,TRUE,"GraphEscalate";#N/A,#N/A,TRUE,"Scenarios"}</definedName>
    <definedName name="wrn.Section2." hidden="1">{#N/A,#N/A,TRUE,"Section2";#N/A,#N/A,TRUE,"OverPymt";#N/A,#N/A,TRUE,"Energy";#N/A,#N/A,TRUE,"EnergyDiff1";#N/A,#N/A,TRUE,"EnergyDiff2";#N/A,#N/A,TRUE,"CapPerformance";#N/A,#N/A,TRUE,"BonusPerformance";#N/A,#N/A,TRUE,"BonusFormula";#N/A,#N/A,TRUE,"GraphPymt"}</definedName>
    <definedName name="wrn.Section2TotalProjectCost." hidden="1">{#N/A,#N/A,TRUE,"Section2";#N/A,#N/A,TRUE,"TPCestimate";#N/A,#N/A,TRUE,"SumTPC";#N/A,#N/A,TRUE,"ConstrLoan";#N/A,#N/A,TRUE,"FigBalance";#N/A,#N/A,TRUE,"DEV27air";#N/A,#N/A,TRUE,"Graph27air";#N/A,#N/A,TRUE,"PreOp"}</definedName>
    <definedName name="wrn.Section3." hidden="1">{#N/A,#N/A,TRUE,"Section3";#N/A,#N/A,TRUE,"BaseYear";#N/A,#N/A,TRUE,"GenHistory";#N/A,#N/A,TRUE,"GenGraph";#N/A,#N/A,TRUE,"MonthCompare";#N/A,#N/A,TRUE,"HourHistory";#N/A,#N/A,TRUE,"PayHistory";#N/A,#N/A,TRUE,"PayGraphs";#N/A,#N/A,TRUE,"ReplaceForecast";#N/A,#N/A,TRUE,"PPAforecast";#N/A,#N/A,TRUE,"OLSier"}</definedName>
    <definedName name="wrn.Section3PowerPlantCompany." hidden="1">{#N/A,#N/A,TRUE,"Section3";#N/A,#N/A,TRUE,"Tax";#N/A,#N/A,TRUE,"Dividend";#N/A,#N/A,TRUE,"Depreciation";#N/A,#N/A,TRUE,"Balance";#N/A,#N/A,TRUE,"SaleGain";#N/A,#N/A,TRUE,"RevExp";#N/A,#N/A,TRUE,"PIG";#N/A,#N/A,TRUE,"GraphPlant"}</definedName>
    <definedName name="wrn.Section4." hidden="1">{#N/A,#N/A,TRUE,"Section4";#N/A,#N/A,TRUE,"Tariffwksht";#N/A,#N/A,TRUE,"TariffINFO";#N/A,#N/A,TRUE,"Generation";#N/A,#N/A,TRUE,"PPAsum";#N/A,#N/A,TRUE,"PPApayments";#N/A,#N/A,TRUE,"RevExp";#N/A,#N/A,TRUE,"GraphRevenue";#N/A,#N/A,TRUE,"GraphRevExp"}</definedName>
    <definedName name="wrn.Section4Revenue." hidden="1">{#N/A,#N/A,TRUE,"Section4";#N/A,#N/A,TRUE,"PPAtable";#N/A,#N/A,TRUE,"RFPtable";#N/A,#N/A,TRUE,"RevCap";#N/A,#N/A,TRUE,"RevOther";#N/A,#N/A,TRUE,"RevGas";#N/A,#N/A,TRUE,"GraphRev"}</definedName>
    <definedName name="wrn.Section5." hidden="1">{#N/A,#N/A,TRUE,"Section5";#N/A,#N/A,TRUE,"Coal";#N/A,#N/A,TRUE,"Fuel";#N/A,#N/A,TRUE,"OMwksht";#N/A,#N/A,TRUE,"VOM";#N/A,#N/A,TRUE,"FOM";#N/A,#N/A,TRUE,"Debt";#N/A,#N/A,TRUE,"LoanSchedules";#N/A,#N/A,TRUE,"GraphExp";#N/A,#N/A,TRUE,"Conversions"}</definedName>
    <definedName name="wrn.Section6Equipment." hidden="1">{#N/A,#N/A,TRUE,"Section6";#N/A,#N/A,TRUE,"OHcycles";#N/A,#N/A,TRUE,"OHtiming";#N/A,#N/A,TRUE,"OHcosts";#N/A,#N/A,TRUE,"GTdegradation";#N/A,#N/A,TRUE,"GTperformance";#N/A,#N/A,TRUE,"GraphEquip"}</definedName>
    <definedName name="wrn.Section7DebtService." hidden="1">{#N/A,#N/A,TRUE,"Section7";#N/A,#N/A,TRUE,"DebtService";#N/A,#N/A,TRUE,"LoanSchedules";#N/A,#N/A,TRUE,"GraphDebt"}</definedName>
    <definedName name="wrn.Sept._.Dec._.March._.IS." hidden="1">{#N/A,#N/A,FALSE,"Top level MTD";#N/A,#N/A,FALSE,"PHI MTD";#N/A,#N/A,FALSE,"PacifiCorp MTD";#N/A,#N/A,FALSE,"PGHC MTD";#N/A,#N/A,FALSE,"Top level QTD";#N/A,#N/A,FALSE,"PHI QTD";#N/A,#N/A,FALSE,"PacifiCorp QTD";#N/A,#N/A,FALSE,"PGHC QTD";#N/A,#N/A,FALSE,"Top level YTD";#N/A,#N/A,FALSE,"PHI YTD";#N/A,#N/A,FALSE,"PacifiCorp YTD";#N/A,#N/A,FALSE,"PGHC YTD"}</definedName>
    <definedName name="wrn.SponsorSection." hidden="1">{#N/A,#N/A,TRUE,"Cover";#N/A,#N/A,TRUE,"Contents";#N/A,#N/A,TRUE,"Organization";#N/A,#N/A,TRUE,"SumSponsor";#N/A,#N/A,TRUE,"Plant1";#N/A,#N/A,TRUE,"Plant2";#N/A,#N/A,TRUE,"Sponsors";#N/A,#N/A,TRUE,"ElPaso1";#N/A,#N/A,TRUE,"GraphSponsor"}</definedName>
    <definedName name="wrn.Standard." hidden="1">{"YTD-Total",#N/A,FALSE,"Provision"}</definedName>
    <definedName name="wrn.Standard._.NonUtility._.Only." hidden="1">{"YTD-NonUtility",#N/A,FALSE,"Prov NonUtility"}</definedName>
    <definedName name="wrn.Standard._.Utility._.Only." hidden="1">{"YTD-Utility",#N/A,FALSE,"Prov Utility"}</definedName>
    <definedName name="wrn.Summary." hidden="1">{"Table A",#N/A,FALSE,"Summary";"Table D",#N/A,FALSE,"Summary";"Table E",#N/A,FALSE,"Summary"}</definedName>
    <definedName name="wrn.Summary._.View." hidden="1">{#N/A,#N/A,FALSE,"Consltd-For contngcy"}</definedName>
    <definedName name="wrn.test." hidden="1">{#N/A,#N/A,TRUE,"10.1_Historical Cover Sheet";#N/A,#N/A,TRUE,"10.2-10.3_Historical"}</definedName>
    <definedName name="wrn.Total._.Summary." hidden="1">{"Total Summary",#N/A,FALSE,"Summary"}</definedName>
    <definedName name="wrn.UK._.Conversion._.Only." hidden="1">{#N/A,#N/A,FALSE,"Dec 1999 UK Continuing Ops"}</definedName>
    <definedName name="wrn.YearEnd." hidden="1">{"Factors Pages 1-2",#N/A,FALSE,"Variables";"Factors Page 3",#N/A,FALSE,"Variables";"Factors Page 4",#N/A,FALSE,"Variables";"Factors Page 5",#N/A,FALSE,"Variables";"YE Pages 7-26",#N/A,FALSE,"Variables"}</definedName>
    <definedName name="YearEndInput">[19]Inputs!$A$3:$D$1627</definedName>
    <definedName name="YTD">[12]Basis!$A$14:$A$25</definedName>
    <definedName name="Z_F3B54C8A_1D3B_492A_9994_77E5201A636C_.wvu.Rows" hidden="1">'[20]PERCO Variance Exp.'!$A$10:$IV$30,'[20]PERCO Variance Exp.'!$A$40:$IV$52</definedName>
    <definedName name="Z_F6530864_A582_11D6_AAF2_0004755110B4_.wvu.Rows" hidden="1">'[20]CSCS Variance Exp.'!$A$15:$IV$26,'[20]CSCS Variance Exp.'!$A$51:$IV$65,'[20]CSCS Variance Exp.'!$A$75:$IV$76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2" i="2" l="1"/>
  <c r="N2" i="2" l="1"/>
  <c r="O2" i="2"/>
  <c r="T2" i="16" l="1"/>
  <c r="V2" i="16"/>
  <c r="U2" i="16"/>
  <c r="T2" i="15"/>
  <c r="U2" i="15"/>
  <c r="U2" i="13"/>
  <c r="T2" i="13"/>
  <c r="V2" i="12"/>
  <c r="U2" i="12"/>
  <c r="T2" i="12"/>
  <c r="V2" i="11"/>
  <c r="U2" i="11"/>
  <c r="T2" i="11"/>
  <c r="W2" i="10"/>
  <c r="V2" i="10"/>
  <c r="U2" i="10"/>
  <c r="T2" i="10"/>
  <c r="W2" i="9"/>
  <c r="U2" i="9"/>
  <c r="T2" i="9"/>
  <c r="V2" i="8"/>
  <c r="U2" i="8"/>
  <c r="T2" i="8"/>
  <c r="T2" i="7"/>
  <c r="V2" i="6"/>
  <c r="U2" i="6"/>
  <c r="T2" i="6"/>
  <c r="X2" i="5"/>
  <c r="W2" i="5"/>
  <c r="U2" i="7" l="1"/>
  <c r="V2" i="15"/>
  <c r="V2" i="13"/>
  <c r="V2" i="9"/>
  <c r="V2" i="7"/>
  <c r="Y2" i="5"/>
  <c r="W2" i="13"/>
  <c r="Z2" i="5"/>
  <c r="W2" i="16" l="1"/>
  <c r="Y2" i="16"/>
  <c r="X2" i="16"/>
  <c r="Y2" i="15"/>
  <c r="W2" i="15"/>
  <c r="X2" i="15"/>
  <c r="V2" i="14"/>
  <c r="U2" i="14"/>
  <c r="T2" i="14"/>
  <c r="AA2" i="13"/>
  <c r="Y2" i="13"/>
  <c r="X2" i="13"/>
  <c r="Y2" i="12"/>
  <c r="W2" i="12"/>
  <c r="W2" i="11"/>
  <c r="Y2" i="11"/>
  <c r="Y2" i="10"/>
  <c r="AA2" i="10"/>
  <c r="X2" i="10"/>
  <c r="Y2" i="9"/>
  <c r="AA2" i="9"/>
  <c r="X2" i="9"/>
  <c r="Y2" i="8"/>
  <c r="X2" i="8"/>
  <c r="W2" i="8"/>
  <c r="W2" i="7"/>
  <c r="Y2" i="7"/>
  <c r="Y2" i="6"/>
  <c r="X2" i="6"/>
  <c r="W2" i="6"/>
  <c r="AD2" i="5"/>
  <c r="AB2" i="5"/>
  <c r="AA2" i="5"/>
  <c r="Z2" i="9" l="1"/>
  <c r="Z2" i="13"/>
  <c r="Z2" i="10"/>
  <c r="X2" i="12"/>
  <c r="X2" i="11"/>
  <c r="X2" i="7"/>
  <c r="AC2" i="5"/>
  <c r="Z2" i="16" l="1"/>
  <c r="AB2" i="16"/>
  <c r="AA2" i="16"/>
  <c r="Z2" i="15"/>
  <c r="AB2" i="15"/>
  <c r="AA2" i="15"/>
  <c r="Y2" i="14"/>
  <c r="X2" i="14"/>
  <c r="W2" i="14"/>
  <c r="AE2" i="13"/>
  <c r="AC2" i="13"/>
  <c r="AB2" i="13"/>
  <c r="Z2" i="12"/>
  <c r="AB2" i="12"/>
  <c r="Z2" i="11"/>
  <c r="AB2" i="11"/>
  <c r="AC2" i="10"/>
  <c r="AE2" i="10"/>
  <c r="AB2" i="10"/>
  <c r="AC2" i="9"/>
  <c r="AE2" i="9"/>
  <c r="AB2" i="9"/>
  <c r="AB2" i="8"/>
  <c r="AA2" i="8"/>
  <c r="Z2" i="8"/>
  <c r="Z2" i="7"/>
  <c r="AB2" i="7"/>
  <c r="AB2" i="6"/>
  <c r="Z2" i="6"/>
  <c r="AH2" i="5"/>
  <c r="AF2" i="5"/>
  <c r="AE2" i="5"/>
  <c r="AD2" i="13" l="1"/>
  <c r="AD2" i="10"/>
  <c r="AG2" i="5"/>
  <c r="AA2" i="12"/>
  <c r="AA2" i="11"/>
  <c r="AD2" i="9"/>
  <c r="AA2" i="7"/>
  <c r="AA2" i="6"/>
  <c r="AC2" i="16" l="1"/>
  <c r="AE2" i="16"/>
  <c r="AD2" i="16"/>
  <c r="AC2" i="15"/>
  <c r="AE2" i="15"/>
  <c r="AD2" i="15"/>
  <c r="AB2" i="14"/>
  <c r="AA2" i="14"/>
  <c r="Z2" i="14"/>
  <c r="AG2" i="13"/>
  <c r="AF2" i="13"/>
  <c r="AI2" i="13"/>
  <c r="AE2" i="12"/>
  <c r="AC2" i="12"/>
  <c r="AC2" i="11"/>
  <c r="AE2" i="11"/>
  <c r="AI2" i="10"/>
  <c r="AG2" i="10"/>
  <c r="AF2" i="10"/>
  <c r="AF2" i="9"/>
  <c r="AI2" i="9"/>
  <c r="AG2" i="9"/>
  <c r="AE2" i="8"/>
  <c r="AD2" i="8"/>
  <c r="AC2" i="8"/>
  <c r="AE2" i="7"/>
  <c r="AC2" i="7"/>
  <c r="AE2" i="6"/>
  <c r="AC2" i="6"/>
  <c r="AL2" i="5"/>
  <c r="AJ2" i="5"/>
  <c r="AI2" i="5"/>
  <c r="AD2" i="11" l="1"/>
  <c r="AD2" i="12"/>
  <c r="AD2" i="7"/>
  <c r="AH2" i="10"/>
  <c r="AH2" i="13"/>
  <c r="AH2" i="9"/>
  <c r="AD2" i="6"/>
  <c r="AK2" i="5"/>
  <c r="AH2" i="16" l="1"/>
  <c r="AG2" i="16"/>
  <c r="AH2" i="15"/>
  <c r="AG2" i="15"/>
  <c r="AE2" i="14"/>
  <c r="AD2" i="14"/>
  <c r="AC2" i="14"/>
  <c r="AM2" i="13"/>
  <c r="AL2" i="13"/>
  <c r="AJ2" i="13"/>
  <c r="AG2" i="11"/>
  <c r="AH2" i="11"/>
  <c r="AM2" i="10"/>
  <c r="AJ2" i="10"/>
  <c r="AL2" i="10"/>
  <c r="AM2" i="9"/>
  <c r="AJ2" i="9"/>
  <c r="AL2" i="9"/>
  <c r="AH2" i="8"/>
  <c r="AG2" i="8"/>
  <c r="AF2" i="8"/>
  <c r="AH2" i="7"/>
  <c r="AG2" i="7"/>
  <c r="AG2" i="6"/>
  <c r="AH2" i="6"/>
  <c r="AF2" i="6"/>
  <c r="AF2" i="16" l="1"/>
  <c r="AK2" i="13"/>
  <c r="AF2" i="11"/>
  <c r="AH2" i="12"/>
  <c r="AG2" i="12"/>
  <c r="AF2" i="15"/>
  <c r="AF2" i="12"/>
  <c r="AK2" i="10"/>
  <c r="AK2" i="9"/>
  <c r="AF2" i="7"/>
  <c r="AN2" i="5" l="1"/>
  <c r="AM2" i="5"/>
  <c r="AP2" i="5"/>
  <c r="AO2" i="5"/>
  <c r="K1" i="2"/>
  <c r="AI2" i="16" l="1"/>
  <c r="AK2" i="16"/>
  <c r="AJ2" i="16"/>
  <c r="AI2" i="15"/>
  <c r="AJ2" i="15"/>
  <c r="AH2" i="14"/>
  <c r="AG2" i="14"/>
  <c r="AF2" i="14"/>
  <c r="AO2" i="13"/>
  <c r="AI2" i="12"/>
  <c r="AI2" i="11"/>
  <c r="AO2" i="10"/>
  <c r="AN2" i="10"/>
  <c r="AO2" i="9"/>
  <c r="AN2" i="9"/>
  <c r="AQ2" i="9"/>
  <c r="AK2" i="8"/>
  <c r="AJ2" i="8"/>
  <c r="AI2" i="8"/>
  <c r="AI2" i="7"/>
  <c r="AK2" i="6"/>
  <c r="AI2" i="6"/>
  <c r="AR2" i="5"/>
  <c r="AQ2" i="5"/>
  <c r="AP2" i="10" l="1"/>
  <c r="AK2" i="7"/>
  <c r="AQ2" i="10"/>
  <c r="AQ2" i="13"/>
  <c r="AK2" i="15"/>
  <c r="AK2" i="11"/>
  <c r="AK2" i="12"/>
  <c r="AT2" i="5"/>
  <c r="AJ2" i="7"/>
  <c r="AN2" i="13"/>
  <c r="AP2" i="13"/>
  <c r="AJ2" i="12"/>
  <c r="AJ2" i="11"/>
  <c r="AP2" i="9"/>
  <c r="AJ2" i="6"/>
  <c r="AS2" i="5"/>
  <c r="AL2" i="16" l="1"/>
  <c r="AN2" i="16"/>
  <c r="AM2" i="16"/>
  <c r="AN2" i="15"/>
  <c r="AL2" i="15"/>
  <c r="AM2" i="15"/>
  <c r="AK2" i="14"/>
  <c r="AJ2" i="14"/>
  <c r="AI2" i="14"/>
  <c r="AU2" i="13"/>
  <c r="AR2" i="13"/>
  <c r="AS2" i="13"/>
  <c r="AN2" i="12"/>
  <c r="AL2" i="12"/>
  <c r="AN2" i="11"/>
  <c r="AL2" i="11"/>
  <c r="AS2" i="10"/>
  <c r="AR2" i="10"/>
  <c r="AU2" i="10"/>
  <c r="AR2" i="9"/>
  <c r="AU2" i="9"/>
  <c r="AS2" i="9"/>
  <c r="AN2" i="8"/>
  <c r="AM2" i="8"/>
  <c r="AL2" i="8"/>
  <c r="AN2" i="7"/>
  <c r="AL2" i="7"/>
  <c r="AN2" i="6"/>
  <c r="AL2" i="6"/>
  <c r="AX2" i="5"/>
  <c r="AV2" i="5"/>
  <c r="AU2" i="5"/>
  <c r="AT2" i="13" l="1"/>
  <c r="AM2" i="6"/>
  <c r="AM2" i="12"/>
  <c r="AM2" i="11"/>
  <c r="AT2" i="10"/>
  <c r="AT2" i="9"/>
  <c r="AM2" i="7"/>
  <c r="AW2" i="5"/>
  <c r="AO2" i="16" l="1"/>
  <c r="AQ2" i="16"/>
  <c r="AP2" i="16"/>
  <c r="AO2" i="15"/>
  <c r="AQ2" i="15"/>
  <c r="AP2" i="15"/>
  <c r="AN2" i="14"/>
  <c r="AM2" i="14"/>
  <c r="AL2" i="14"/>
  <c r="AW2" i="13"/>
  <c r="AV2" i="13"/>
  <c r="AY2" i="13"/>
  <c r="AQ2" i="12"/>
  <c r="AO2" i="12"/>
  <c r="AO2" i="11"/>
  <c r="AQ2" i="11"/>
  <c r="AY2" i="10"/>
  <c r="AW2" i="10"/>
  <c r="AV2" i="10"/>
  <c r="AW2" i="9"/>
  <c r="AV2" i="9"/>
  <c r="AY2" i="9"/>
  <c r="AQ2" i="8"/>
  <c r="AP2" i="8"/>
  <c r="AO2" i="8"/>
  <c r="AO2" i="7"/>
  <c r="AQ2" i="7"/>
  <c r="AQ2" i="6"/>
  <c r="AO2" i="6"/>
  <c r="AZ2" i="5"/>
  <c r="AY2" i="5"/>
  <c r="BB2" i="5"/>
  <c r="AP2" i="11" l="1"/>
  <c r="AX2" i="10"/>
  <c r="AX2" i="13"/>
  <c r="AP2" i="7"/>
  <c r="AP2" i="12"/>
  <c r="AX2" i="9"/>
  <c r="AP2" i="6"/>
  <c r="BA2" i="5"/>
  <c r="S12" i="2" l="1"/>
  <c r="Q12" i="2"/>
  <c r="AR2" i="16" l="1"/>
  <c r="AT2" i="16"/>
  <c r="AS2" i="16"/>
  <c r="AT2" i="15"/>
  <c r="AR2" i="15"/>
  <c r="AS2" i="15"/>
  <c r="AQ2" i="14"/>
  <c r="AP2" i="14"/>
  <c r="AO2" i="14"/>
  <c r="BA2" i="13"/>
  <c r="AZ2" i="13"/>
  <c r="BC2" i="13"/>
  <c r="AT2" i="12"/>
  <c r="AR2" i="12"/>
  <c r="AT2" i="11"/>
  <c r="AR2" i="11"/>
  <c r="BC2" i="10"/>
  <c r="AZ2" i="10"/>
  <c r="BA2" i="10"/>
  <c r="BA2" i="9"/>
  <c r="BC2" i="9"/>
  <c r="AZ2" i="9"/>
  <c r="AT2" i="8"/>
  <c r="AS2" i="8"/>
  <c r="AR2" i="8"/>
  <c r="AT2" i="7"/>
  <c r="AR2" i="7"/>
  <c r="AT2" i="6"/>
  <c r="AR2" i="6"/>
  <c r="BC2" i="5"/>
  <c r="BF2" i="5"/>
  <c r="BD2" i="5"/>
  <c r="BB2" i="9" l="1"/>
  <c r="BB2" i="10"/>
  <c r="AS2" i="11"/>
  <c r="BB2" i="13"/>
  <c r="AS2" i="12"/>
  <c r="AS2" i="7"/>
  <c r="AS2" i="6"/>
  <c r="BE2" i="5"/>
  <c r="R46" i="1" l="1"/>
  <c r="R45" i="1"/>
  <c r="R44" i="1"/>
  <c r="R43" i="1"/>
  <c r="R42" i="1"/>
  <c r="R41" i="1"/>
  <c r="R40" i="1"/>
  <c r="R39" i="1"/>
  <c r="R38" i="1"/>
  <c r="R37" i="1"/>
  <c r="R36" i="1"/>
  <c r="R35" i="1"/>
  <c r="R34" i="1"/>
  <c r="R33" i="1"/>
  <c r="R32" i="1"/>
  <c r="R31" i="1"/>
  <c r="R30" i="1"/>
  <c r="R29" i="1"/>
  <c r="R28" i="1"/>
  <c r="R27" i="1"/>
  <c r="R26" i="1"/>
  <c r="R25" i="1"/>
  <c r="R24" i="1"/>
  <c r="R23" i="1"/>
  <c r="R22" i="1"/>
  <c r="R21" i="1"/>
  <c r="R20" i="1"/>
  <c r="R19" i="1"/>
  <c r="R18" i="1"/>
  <c r="R17" i="1"/>
  <c r="R16" i="1"/>
  <c r="R15" i="1"/>
  <c r="R14" i="1"/>
  <c r="R13" i="1"/>
  <c r="R12" i="1"/>
  <c r="R11" i="1"/>
  <c r="R10" i="1"/>
  <c r="R9" i="1"/>
  <c r="R8" i="1"/>
  <c r="R7" i="1"/>
  <c r="R6" i="1"/>
  <c r="R5" i="1"/>
  <c r="AU2" i="16" l="1"/>
  <c r="AW2" i="16"/>
  <c r="AV2" i="16"/>
  <c r="AU2" i="15"/>
  <c r="AV2" i="15"/>
  <c r="AT2" i="14"/>
  <c r="AS2" i="14"/>
  <c r="AR2" i="14"/>
  <c r="BE2" i="13"/>
  <c r="BD2" i="13"/>
  <c r="BG2" i="13"/>
  <c r="AW2" i="12"/>
  <c r="AU2" i="12"/>
  <c r="AW2" i="11"/>
  <c r="AU2" i="11"/>
  <c r="BG2" i="10"/>
  <c r="BE2" i="10"/>
  <c r="BD2" i="10"/>
  <c r="BE2" i="9"/>
  <c r="BG2" i="9"/>
  <c r="BD2" i="9"/>
  <c r="AW2" i="8"/>
  <c r="AV2" i="8"/>
  <c r="AU2" i="8"/>
  <c r="AW2" i="7"/>
  <c r="AU2" i="7"/>
  <c r="AW2" i="6"/>
  <c r="AU2" i="6"/>
  <c r="AV2" i="12" l="1"/>
  <c r="AV2" i="11"/>
  <c r="BF2" i="10"/>
  <c r="AW2" i="15"/>
  <c r="BF2" i="13"/>
  <c r="BF2" i="9"/>
  <c r="AV2" i="7"/>
  <c r="AV2" i="6"/>
  <c r="BJ2" i="5" l="1"/>
  <c r="BH2" i="5"/>
  <c r="BG2" i="5"/>
  <c r="BI2" i="5"/>
  <c r="AX2" i="16" l="1"/>
  <c r="AZ2" i="16"/>
  <c r="AY2" i="16"/>
  <c r="AZ2" i="15"/>
  <c r="AX2" i="15"/>
  <c r="AY2" i="15"/>
  <c r="AW2" i="14"/>
  <c r="AV2" i="14"/>
  <c r="AU2" i="14"/>
  <c r="BH2" i="13"/>
  <c r="BK2" i="13"/>
  <c r="BI2" i="13"/>
  <c r="AX2" i="12"/>
  <c r="AZ2" i="12"/>
  <c r="AX2" i="11"/>
  <c r="AZ2" i="11"/>
  <c r="BK2" i="10"/>
  <c r="BI2" i="10"/>
  <c r="BH2" i="10"/>
  <c r="BI2" i="9"/>
  <c r="BK2" i="9"/>
  <c r="BH2" i="9"/>
  <c r="AZ2" i="8"/>
  <c r="AY2" i="8"/>
  <c r="AX2" i="8"/>
  <c r="BC2" i="8"/>
  <c r="BB2" i="8"/>
  <c r="BA2" i="8"/>
  <c r="AZ2" i="7"/>
  <c r="AX2" i="7"/>
  <c r="AZ2" i="6"/>
  <c r="AY2" i="6"/>
  <c r="AX2" i="6"/>
  <c r="BK2" i="5"/>
  <c r="BL2" i="5"/>
  <c r="BN2" i="5"/>
  <c r="BM2" i="5"/>
  <c r="AY2" i="12" l="1"/>
  <c r="AY2" i="11"/>
  <c r="BJ2" i="13"/>
  <c r="BJ2" i="10"/>
  <c r="BJ2" i="9"/>
  <c r="AY2" i="7"/>
  <c r="Q2" i="9" l="1"/>
  <c r="BA2" i="16" l="1"/>
  <c r="BC2" i="16"/>
  <c r="BB2" i="15"/>
  <c r="BC2" i="15"/>
  <c r="BA2" i="15"/>
  <c r="AY2" i="14"/>
  <c r="AZ2" i="14"/>
  <c r="AX2" i="14"/>
  <c r="BM2" i="13"/>
  <c r="BL2" i="13"/>
  <c r="BO2" i="13"/>
  <c r="BA2" i="12"/>
  <c r="BC2" i="12"/>
  <c r="BC2" i="11"/>
  <c r="BA2" i="11"/>
  <c r="BN2" i="10"/>
  <c r="BO2" i="10"/>
  <c r="BM2" i="10"/>
  <c r="BL2" i="10"/>
  <c r="BN2" i="9"/>
  <c r="BO2" i="9"/>
  <c r="BM2" i="9"/>
  <c r="BL2" i="9"/>
  <c r="BF2" i="8"/>
  <c r="BE2" i="8"/>
  <c r="BD2" i="8"/>
  <c r="BB2" i="7"/>
  <c r="BA2" i="7"/>
  <c r="BC2" i="7"/>
  <c r="BC2" i="6"/>
  <c r="BA2" i="6"/>
  <c r="BO2" i="5"/>
  <c r="BR2" i="5"/>
  <c r="BP2" i="5"/>
  <c r="BB2" i="16" l="1"/>
  <c r="BN2" i="13"/>
  <c r="BB2" i="12"/>
  <c r="BB2" i="11"/>
  <c r="BB2" i="6"/>
  <c r="BQ2" i="5"/>
  <c r="BE2" i="16" l="1"/>
  <c r="BD2" i="16"/>
  <c r="BF2" i="16"/>
  <c r="BD2" i="15"/>
  <c r="BF2" i="15"/>
  <c r="BC2" i="14"/>
  <c r="BA2" i="14"/>
  <c r="BS2" i="13"/>
  <c r="BQ2" i="13"/>
  <c r="BP2" i="13"/>
  <c r="BF2" i="12"/>
  <c r="BD2" i="12"/>
  <c r="BD2" i="11"/>
  <c r="BF2" i="11"/>
  <c r="BS2" i="10"/>
  <c r="BQ2" i="10"/>
  <c r="BP2" i="10"/>
  <c r="BS2" i="9"/>
  <c r="BQ2" i="9"/>
  <c r="BP2" i="9"/>
  <c r="BD2" i="7"/>
  <c r="BF2" i="7"/>
  <c r="BF2" i="6"/>
  <c r="BD2" i="6"/>
  <c r="BV2" i="5"/>
  <c r="BT2" i="5"/>
  <c r="BS2" i="5"/>
  <c r="BE2" i="12" l="1"/>
  <c r="BB2" i="14"/>
  <c r="BE2" i="11"/>
  <c r="BE2" i="6"/>
  <c r="BR2" i="9"/>
  <c r="BR2" i="10"/>
  <c r="BR2" i="13"/>
  <c r="BE2" i="15"/>
  <c r="BE2" i="7"/>
  <c r="BU2" i="5"/>
  <c r="BH2" i="16" l="1"/>
  <c r="BI2" i="16"/>
  <c r="BG2" i="16"/>
  <c r="BI2" i="15"/>
  <c r="BG2" i="15"/>
  <c r="BF2" i="14"/>
  <c r="BD2" i="14"/>
  <c r="BW2" i="13"/>
  <c r="BU2" i="13"/>
  <c r="BT2" i="13"/>
  <c r="BI2" i="12"/>
  <c r="BG2" i="12"/>
  <c r="BI2" i="11"/>
  <c r="BG2" i="11"/>
  <c r="BU2" i="10"/>
  <c r="BT2" i="10"/>
  <c r="BW2" i="10"/>
  <c r="BW2" i="9"/>
  <c r="BU2" i="9"/>
  <c r="BT2" i="9"/>
  <c r="BI2" i="7"/>
  <c r="BG2" i="7"/>
  <c r="BI2" i="6"/>
  <c r="BG2" i="6"/>
  <c r="BZ2" i="5"/>
  <c r="BX2" i="5"/>
  <c r="BW2" i="5"/>
  <c r="BV2" i="9" l="1"/>
  <c r="BH2" i="11"/>
  <c r="BH2" i="7"/>
  <c r="BH2" i="15"/>
  <c r="BE2" i="14"/>
  <c r="BV2" i="13"/>
  <c r="BH2" i="12"/>
  <c r="BV2" i="10"/>
  <c r="BH2" i="6"/>
  <c r="BY2" i="5"/>
  <c r="BJ2" i="16" l="1"/>
  <c r="BL2" i="16"/>
  <c r="BJ2" i="15"/>
  <c r="BL2" i="15"/>
  <c r="BI2" i="14"/>
  <c r="BG2" i="14"/>
  <c r="CA2" i="13"/>
  <c r="BY2" i="13"/>
  <c r="BX2" i="13"/>
  <c r="BL2" i="12"/>
  <c r="BJ2" i="12"/>
  <c r="BJ2" i="11"/>
  <c r="BL2" i="11"/>
  <c r="BY2" i="10"/>
  <c r="BX2" i="10"/>
  <c r="CA2" i="10"/>
  <c r="CA2" i="9"/>
  <c r="BY2" i="9"/>
  <c r="BX2" i="9"/>
  <c r="BI2" i="8"/>
  <c r="BH2" i="8"/>
  <c r="BG2" i="8"/>
  <c r="BL2" i="7"/>
  <c r="BJ2" i="7"/>
  <c r="BL2" i="6"/>
  <c r="BJ2" i="6"/>
  <c r="CB2" i="5"/>
  <c r="CA2" i="5"/>
  <c r="CD2" i="5"/>
  <c r="BK2" i="16" l="1"/>
  <c r="BZ2" i="10"/>
  <c r="BK2" i="7"/>
  <c r="BK2" i="12"/>
  <c r="BZ2" i="13"/>
  <c r="BK2" i="15"/>
  <c r="BH2" i="14"/>
  <c r="BK2" i="11"/>
  <c r="BZ2" i="9"/>
  <c r="BK2" i="6"/>
  <c r="CC2" i="5"/>
  <c r="BO2" i="16" l="1"/>
  <c r="BM2" i="16"/>
  <c r="BO2" i="15"/>
  <c r="BM2" i="15"/>
  <c r="BL2" i="14"/>
  <c r="BJ2" i="14"/>
  <c r="CE2" i="13"/>
  <c r="CC2" i="13"/>
  <c r="CB2" i="13"/>
  <c r="BO2" i="12"/>
  <c r="BM2" i="12"/>
  <c r="BM2" i="11"/>
  <c r="BO2" i="11"/>
  <c r="CC2" i="10"/>
  <c r="CB2" i="10"/>
  <c r="CE2" i="10"/>
  <c r="CC2" i="9"/>
  <c r="CE2" i="9"/>
  <c r="CB2" i="9"/>
  <c r="BL2" i="8"/>
  <c r="BK2" i="8"/>
  <c r="BJ2" i="8"/>
  <c r="BO2" i="6"/>
  <c r="BM2" i="6"/>
  <c r="BK2" i="14" l="1"/>
  <c r="CD2" i="9"/>
  <c r="CD2" i="10"/>
  <c r="CD2" i="13"/>
  <c r="BN2" i="12"/>
  <c r="CF2" i="5"/>
  <c r="CH2" i="5"/>
  <c r="CE2" i="5"/>
  <c r="BM2" i="7"/>
  <c r="BO2" i="7"/>
  <c r="BN2" i="7"/>
  <c r="BN2" i="16"/>
  <c r="BN2" i="15"/>
  <c r="BN2" i="11"/>
  <c r="BN2" i="6"/>
  <c r="CG2" i="5"/>
  <c r="P113" i="11" l="1"/>
  <c r="R113" i="11" s="1"/>
  <c r="P13" i="9"/>
  <c r="R13" i="9" s="1"/>
  <c r="A12" i="2"/>
  <c r="B12" i="2"/>
  <c r="C12" i="2"/>
  <c r="D12" i="2"/>
  <c r="BR2" i="16" l="1"/>
  <c r="BP2" i="16"/>
  <c r="BR2" i="15"/>
  <c r="BP2" i="15"/>
  <c r="BO2" i="14"/>
  <c r="BM2" i="14"/>
  <c r="CF2" i="13"/>
  <c r="CG2" i="13"/>
  <c r="CI2" i="13"/>
  <c r="BR2" i="12"/>
  <c r="BP2" i="12"/>
  <c r="BR2" i="11"/>
  <c r="CF2" i="10"/>
  <c r="CI2" i="10"/>
  <c r="CG2" i="10"/>
  <c r="CG2" i="9"/>
  <c r="CI2" i="9"/>
  <c r="CF2" i="9"/>
  <c r="BO2" i="8"/>
  <c r="BN2" i="8"/>
  <c r="BM2" i="8"/>
  <c r="BR2" i="7"/>
  <c r="BP2" i="7"/>
  <c r="BR2" i="6"/>
  <c r="BP2" i="6"/>
  <c r="CI2" i="5"/>
  <c r="CL2" i="5"/>
  <c r="CJ2" i="5"/>
  <c r="CH2" i="9" l="1"/>
  <c r="CH2" i="10"/>
  <c r="BQ2" i="16"/>
  <c r="BN2" i="14"/>
  <c r="CH2" i="13"/>
  <c r="BQ2" i="7"/>
  <c r="BQ2" i="11"/>
  <c r="BQ2" i="12"/>
  <c r="BP2" i="11"/>
  <c r="BQ2" i="15"/>
  <c r="BQ2" i="6"/>
  <c r="CK2" i="5"/>
  <c r="BU2" i="16" l="1"/>
  <c r="BS2" i="16"/>
  <c r="BS2" i="15"/>
  <c r="BU2" i="15"/>
  <c r="BR2" i="14"/>
  <c r="BP2" i="14"/>
  <c r="CK2" i="13"/>
  <c r="CJ2" i="13"/>
  <c r="CM2" i="13"/>
  <c r="BU2" i="12"/>
  <c r="BS2" i="12"/>
  <c r="BS2" i="11"/>
  <c r="BU2" i="11"/>
  <c r="CK2" i="10"/>
  <c r="CM2" i="10"/>
  <c r="CK2" i="9"/>
  <c r="CM2" i="9"/>
  <c r="CJ2" i="9"/>
  <c r="BR2" i="8"/>
  <c r="BQ2" i="8"/>
  <c r="BP2" i="8"/>
  <c r="BU2" i="7"/>
  <c r="BS2" i="7"/>
  <c r="BU2" i="6"/>
  <c r="BS2" i="6"/>
  <c r="CN2" i="5"/>
  <c r="CM2" i="5"/>
  <c r="CP2" i="5"/>
  <c r="BT2" i="16" l="1"/>
  <c r="CL2" i="13"/>
  <c r="BT2" i="11"/>
  <c r="BT2" i="12"/>
  <c r="CJ2" i="10"/>
  <c r="BT2" i="7"/>
  <c r="BT2" i="15"/>
  <c r="BQ2" i="14"/>
  <c r="CL2" i="10"/>
  <c r="CL2" i="9"/>
  <c r="BT2" i="6"/>
  <c r="CO2" i="5"/>
  <c r="BW2" i="16" l="1"/>
  <c r="BV2" i="16"/>
  <c r="BX2" i="16"/>
  <c r="BV2" i="15"/>
  <c r="BX2" i="15"/>
  <c r="BU2" i="14"/>
  <c r="BS2" i="14"/>
  <c r="CQ2" i="13"/>
  <c r="CO2" i="13"/>
  <c r="CN2" i="13"/>
  <c r="BX2" i="12"/>
  <c r="BV2" i="12"/>
  <c r="BV2" i="11"/>
  <c r="BX2" i="11"/>
  <c r="CQ2" i="10"/>
  <c r="CO2" i="10"/>
  <c r="CN2" i="10"/>
  <c r="CO2" i="9"/>
  <c r="CQ2" i="9"/>
  <c r="CN2" i="9"/>
  <c r="BU2" i="8"/>
  <c r="BT2" i="8"/>
  <c r="BS2" i="8"/>
  <c r="BX2" i="7"/>
  <c r="BV2" i="7"/>
  <c r="BX2" i="6"/>
  <c r="BV2" i="6"/>
  <c r="CQ2" i="5"/>
  <c r="CT2" i="5"/>
  <c r="CR2" i="5"/>
  <c r="CP2" i="10" l="1"/>
  <c r="BT2" i="14"/>
  <c r="BW2" i="7"/>
  <c r="CP2" i="9"/>
  <c r="BW2" i="12"/>
  <c r="BW2" i="6"/>
  <c r="BW2" i="11"/>
  <c r="CS2" i="5"/>
  <c r="BW2" i="15"/>
  <c r="CP2" i="13"/>
  <c r="BZ2" i="16" l="1"/>
  <c r="BY2" i="16"/>
  <c r="BX2" i="14"/>
  <c r="BV2" i="14"/>
  <c r="CU2" i="13"/>
  <c r="CR2" i="9"/>
  <c r="BX2" i="8"/>
  <c r="BW2" i="8"/>
  <c r="BV2" i="8"/>
  <c r="CA2" i="8"/>
  <c r="BZ2" i="8"/>
  <c r="BY2" i="8"/>
  <c r="CA2" i="6"/>
  <c r="BY2" i="6"/>
  <c r="CV2" i="5"/>
  <c r="BZ2" i="6" l="1"/>
  <c r="BY2" i="7"/>
  <c r="CA2" i="15"/>
  <c r="CA2" i="7"/>
  <c r="BZ2" i="7"/>
  <c r="CU2" i="9"/>
  <c r="CS2" i="9"/>
  <c r="CR2" i="10"/>
  <c r="CA2" i="16"/>
  <c r="CS2" i="10"/>
  <c r="CA2" i="11"/>
  <c r="CA2" i="12"/>
  <c r="BZ2" i="12"/>
  <c r="CR2" i="13"/>
  <c r="CU2" i="5"/>
  <c r="CU2" i="10"/>
  <c r="BY2" i="12"/>
  <c r="CS2" i="13"/>
  <c r="CW2" i="5"/>
  <c r="CX2" i="5"/>
  <c r="BW2" i="14"/>
  <c r="BY2" i="15"/>
  <c r="BZ2" i="15"/>
  <c r="CT2" i="13"/>
  <c r="BY2" i="11"/>
  <c r="BZ2" i="11"/>
  <c r="CT2" i="10"/>
  <c r="CT2" i="9"/>
  <c r="CD2" i="16" l="1"/>
  <c r="CB2" i="16"/>
  <c r="CD2" i="15"/>
  <c r="CB2" i="15"/>
  <c r="CA2" i="14"/>
  <c r="BY2" i="14"/>
  <c r="CW2" i="13"/>
  <c r="CV2" i="13"/>
  <c r="CY2" i="13"/>
  <c r="CD2" i="12"/>
  <c r="CB2" i="12"/>
  <c r="CB2" i="11"/>
  <c r="CD2" i="11"/>
  <c r="CV2" i="10"/>
  <c r="CW2" i="10"/>
  <c r="CY2" i="10"/>
  <c r="CW2" i="9"/>
  <c r="CV2" i="9"/>
  <c r="CD2" i="7"/>
  <c r="CB2" i="7"/>
  <c r="CD2" i="6"/>
  <c r="CB2" i="6"/>
  <c r="CY2" i="5"/>
  <c r="CZ2" i="5"/>
  <c r="CC2" i="16" l="1"/>
  <c r="CC2" i="11"/>
  <c r="DA2" i="5"/>
  <c r="CC2" i="12"/>
  <c r="CC2" i="15"/>
  <c r="BZ2" i="14"/>
  <c r="CX2" i="13"/>
  <c r="CX2" i="10"/>
  <c r="CY2" i="9"/>
  <c r="CX2" i="9"/>
  <c r="CC2" i="7"/>
  <c r="CC2" i="6"/>
  <c r="CG2" i="16" l="1"/>
  <c r="CE2" i="16"/>
  <c r="CG2" i="15"/>
  <c r="CD2" i="14"/>
  <c r="CB2" i="14"/>
  <c r="CG2" i="12"/>
  <c r="CE2" i="12"/>
  <c r="CG2" i="11"/>
  <c r="DA2" i="10"/>
  <c r="DC2" i="10"/>
  <c r="CZ2" i="10"/>
  <c r="DC2" i="9"/>
  <c r="CZ2" i="9"/>
  <c r="CD2" i="8"/>
  <c r="CC2" i="8"/>
  <c r="CB2" i="8"/>
  <c r="CG2" i="7"/>
  <c r="CG2" i="6"/>
  <c r="CE2" i="6"/>
  <c r="CF2" i="16" l="1"/>
  <c r="CC2" i="14"/>
  <c r="DB2" i="10"/>
  <c r="CF2" i="7"/>
  <c r="CE2" i="15"/>
  <c r="CF2" i="15"/>
  <c r="CE2" i="11"/>
  <c r="DA2" i="9"/>
  <c r="CE2" i="7"/>
  <c r="CF2" i="12"/>
  <c r="CF2" i="11"/>
  <c r="DB2" i="9"/>
  <c r="CF2" i="6"/>
  <c r="DB2" i="13" l="1"/>
  <c r="DC2" i="13"/>
  <c r="DA2" i="13" l="1"/>
  <c r="CZ2" i="13"/>
  <c r="DC2" i="5" l="1"/>
  <c r="DE2" i="5"/>
  <c r="DD2" i="5" l="1"/>
  <c r="CI2" i="16" l="1"/>
  <c r="CJ2" i="16"/>
  <c r="CH2" i="16"/>
  <c r="CI2" i="15"/>
  <c r="CJ2" i="15"/>
  <c r="CH2" i="15"/>
  <c r="CF2" i="14"/>
  <c r="CG2" i="14"/>
  <c r="CE2" i="14"/>
  <c r="CJ2" i="12"/>
  <c r="CI2" i="12"/>
  <c r="CH2" i="12"/>
  <c r="CI2" i="11"/>
  <c r="CH2" i="11"/>
  <c r="CJ2" i="11"/>
  <c r="DE2" i="10"/>
  <c r="DG2" i="10"/>
  <c r="DF2" i="10"/>
  <c r="DD2" i="10"/>
  <c r="DE2" i="9"/>
  <c r="DF2" i="9"/>
  <c r="DG2" i="9"/>
  <c r="DD2" i="9"/>
  <c r="CG2" i="8"/>
  <c r="CF2" i="8"/>
  <c r="CE2" i="8"/>
  <c r="CJ2" i="7"/>
  <c r="CI2" i="7"/>
  <c r="CH2" i="7"/>
  <c r="CI2" i="6"/>
  <c r="CJ2" i="6"/>
  <c r="CH2" i="6"/>
  <c r="DF2" i="13"/>
  <c r="DE2" i="13"/>
  <c r="DG2" i="13"/>
  <c r="DI2" i="5"/>
  <c r="DH2" i="5"/>
  <c r="DG2" i="5" l="1"/>
  <c r="DD2" i="13"/>
  <c r="CM2" i="16" l="1"/>
  <c r="CK2" i="16"/>
  <c r="CM2" i="15"/>
  <c r="CK2" i="15"/>
  <c r="CJ2" i="14"/>
  <c r="CH2" i="14"/>
  <c r="DI2" i="13"/>
  <c r="DH2" i="13"/>
  <c r="DK2" i="13"/>
  <c r="CM2" i="12"/>
  <c r="CK2" i="12"/>
  <c r="CK2" i="11"/>
  <c r="CM2" i="11"/>
  <c r="DK2" i="10"/>
  <c r="DI2" i="10"/>
  <c r="DH2" i="10"/>
  <c r="DI2" i="9"/>
  <c r="DK2" i="9"/>
  <c r="DH2" i="9"/>
  <c r="CJ2" i="8"/>
  <c r="CI2" i="8"/>
  <c r="CH2" i="8"/>
  <c r="CM2" i="8"/>
  <c r="CL2" i="8"/>
  <c r="CK2" i="8"/>
  <c r="CP2" i="8"/>
  <c r="CO2" i="8"/>
  <c r="CN2" i="8"/>
  <c r="CM2" i="7"/>
  <c r="CK2" i="7"/>
  <c r="CM2" i="6"/>
  <c r="CK2" i="6"/>
  <c r="DK2" i="5"/>
  <c r="DM2" i="5" l="1"/>
  <c r="CL2" i="6"/>
  <c r="CL2" i="7"/>
  <c r="DJ2" i="9"/>
  <c r="DJ2" i="10"/>
  <c r="CL2" i="11"/>
  <c r="CL2" i="12"/>
  <c r="CI2" i="14"/>
  <c r="CL2" i="16"/>
  <c r="DL2" i="5"/>
  <c r="CL2" i="15"/>
  <c r="DJ2" i="13"/>
  <c r="CP2" i="16" l="1"/>
  <c r="CN2" i="16"/>
  <c r="CP2" i="15"/>
  <c r="CN2" i="15"/>
  <c r="CM2" i="14"/>
  <c r="CK2" i="14"/>
  <c r="CN2" i="12"/>
  <c r="CP2" i="12"/>
  <c r="CN2" i="11"/>
  <c r="CP2" i="11"/>
  <c r="DO2" i="10"/>
  <c r="DM2" i="10"/>
  <c r="DL2" i="10"/>
  <c r="DO2" i="9"/>
  <c r="DM2" i="9"/>
  <c r="DL2" i="9"/>
  <c r="CP2" i="7"/>
  <c r="CN2" i="7"/>
  <c r="CP2" i="6"/>
  <c r="CN2" i="6"/>
  <c r="CO2" i="11" l="1"/>
  <c r="CO2" i="16"/>
  <c r="CL2" i="14"/>
  <c r="CO2" i="7"/>
  <c r="CO2" i="15"/>
  <c r="CO2" i="12"/>
  <c r="DN2" i="10"/>
  <c r="DN2" i="9"/>
  <c r="CO2" i="6"/>
  <c r="DO2" i="13" l="1"/>
  <c r="DN2" i="13"/>
  <c r="DM2" i="13"/>
  <c r="DR2" i="5"/>
  <c r="DQ2" i="5"/>
  <c r="DP2" i="5"/>
  <c r="DL2" i="13" l="1"/>
  <c r="DO2" i="5"/>
  <c r="CQ2" i="16" l="1"/>
  <c r="CS2" i="16"/>
  <c r="CP2" i="14"/>
  <c r="CN2" i="14"/>
  <c r="DQ2" i="13"/>
  <c r="DP2" i="13"/>
  <c r="DS2" i="13"/>
  <c r="CQ2" i="12"/>
  <c r="CS2" i="12"/>
  <c r="CS2" i="11"/>
  <c r="DQ2" i="10"/>
  <c r="DS2" i="10"/>
  <c r="DP2" i="10"/>
  <c r="DQ2" i="9"/>
  <c r="DS2" i="9"/>
  <c r="DP2" i="9"/>
  <c r="CQ2" i="11" l="1"/>
  <c r="CQ2" i="15"/>
  <c r="CS2" i="15"/>
  <c r="CR2" i="11"/>
  <c r="CR2" i="12"/>
  <c r="DR2" i="10"/>
  <c r="CR2" i="16"/>
  <c r="CR2" i="15"/>
  <c r="CO2" i="14"/>
  <c r="DR2" i="13"/>
  <c r="DR2" i="9"/>
  <c r="CQ2" i="7" l="1"/>
  <c r="CS2" i="7"/>
  <c r="CR2" i="7"/>
  <c r="CR2" i="6"/>
  <c r="CS2" i="6"/>
  <c r="CQ2" i="6"/>
  <c r="DT2" i="5"/>
  <c r="DS2" i="5"/>
  <c r="DV2" i="5"/>
  <c r="DU2" i="5"/>
  <c r="CT2" i="16" l="1"/>
  <c r="CV2" i="16"/>
  <c r="CV2" i="15"/>
  <c r="CT2" i="15"/>
  <c r="CS2" i="14"/>
  <c r="CQ2" i="14"/>
  <c r="DW2" i="13"/>
  <c r="DU2" i="13"/>
  <c r="DT2" i="13"/>
  <c r="CT2" i="12"/>
  <c r="CV2" i="12"/>
  <c r="CT2" i="11"/>
  <c r="CV2" i="11"/>
  <c r="DU2" i="10"/>
  <c r="DW2" i="10"/>
  <c r="DT2" i="10"/>
  <c r="DU2" i="9"/>
  <c r="DW2" i="9"/>
  <c r="DT2" i="9"/>
  <c r="CS2" i="8"/>
  <c r="CR2" i="8"/>
  <c r="CQ2" i="8"/>
  <c r="CV2" i="8"/>
  <c r="CU2" i="8"/>
  <c r="CT2" i="8"/>
  <c r="CT2" i="7"/>
  <c r="CV2" i="7"/>
  <c r="CV2" i="6"/>
  <c r="CT2" i="6"/>
  <c r="DW2" i="5"/>
  <c r="DZ2" i="5"/>
  <c r="DX2" i="5"/>
  <c r="DY2" i="5" l="1"/>
  <c r="DV2" i="9"/>
  <c r="CU2" i="6"/>
  <c r="CU2" i="15"/>
  <c r="DV2" i="13"/>
  <c r="CU2" i="16"/>
  <c r="CR2" i="14"/>
  <c r="CU2" i="12"/>
  <c r="CU2" i="11"/>
  <c r="DV2" i="10"/>
  <c r="CU2" i="7"/>
  <c r="CW2" i="16" l="1"/>
  <c r="CY2" i="16"/>
  <c r="CW2" i="15"/>
  <c r="CY2" i="15"/>
  <c r="CV2" i="14"/>
  <c r="CT2" i="14"/>
  <c r="DY2" i="13"/>
  <c r="EA2" i="13"/>
  <c r="CW2" i="12"/>
  <c r="CY2" i="12"/>
  <c r="CW2" i="11"/>
  <c r="CY2" i="11"/>
  <c r="DY2" i="10"/>
  <c r="EA2" i="10"/>
  <c r="DX2" i="10"/>
  <c r="DY2" i="9"/>
  <c r="EA2" i="9"/>
  <c r="DX2" i="9"/>
  <c r="CY2" i="8"/>
  <c r="CX2" i="8"/>
  <c r="CW2" i="8"/>
  <c r="CW2" i="7"/>
  <c r="CY2" i="7"/>
  <c r="CY2" i="6"/>
  <c r="CW2" i="6"/>
  <c r="DX2" i="13" l="1"/>
  <c r="DZ2" i="10"/>
  <c r="CX2" i="16"/>
  <c r="CU2" i="14"/>
  <c r="DZ2" i="13"/>
  <c r="CX2" i="11"/>
  <c r="DZ2" i="9"/>
  <c r="CX2" i="15"/>
  <c r="CX2" i="12"/>
  <c r="CX2" i="7"/>
  <c r="CX2" i="6"/>
  <c r="EC2" i="5" l="1"/>
  <c r="EB2" i="5"/>
  <c r="EA2" i="5"/>
  <c r="ED2" i="5"/>
  <c r="DB2" i="16" l="1"/>
  <c r="CZ2" i="16"/>
  <c r="CZ2" i="15"/>
  <c r="CY2" i="14"/>
  <c r="CW2" i="14"/>
  <c r="EE2" i="13"/>
  <c r="EB2" i="13"/>
  <c r="EE2" i="10"/>
  <c r="EB2" i="10"/>
  <c r="EE2" i="9"/>
  <c r="CZ2" i="7"/>
  <c r="CZ2" i="6"/>
  <c r="EE2" i="5"/>
  <c r="DB2" i="7" l="1"/>
  <c r="DB2" i="15"/>
  <c r="EF2" i="5"/>
  <c r="EH2" i="5"/>
  <c r="DA2" i="7"/>
  <c r="EC2" i="9"/>
  <c r="CZ2" i="11"/>
  <c r="DB2" i="6"/>
  <c r="DB2" i="11"/>
  <c r="EC2" i="13"/>
  <c r="EG2" i="5"/>
  <c r="ED2" i="9"/>
  <c r="DA2" i="11"/>
  <c r="CX2" i="14"/>
  <c r="DA2" i="16"/>
  <c r="DA2" i="15"/>
  <c r="ED2" i="13"/>
  <c r="EC2" i="10"/>
  <c r="ED2" i="10"/>
  <c r="DB2" i="12"/>
  <c r="CZ2" i="12"/>
  <c r="DA2" i="12"/>
  <c r="DA2" i="6"/>
  <c r="DE2" i="16" l="1"/>
  <c r="DC2" i="16"/>
  <c r="DC2" i="15"/>
  <c r="DE2" i="15"/>
  <c r="DB2" i="14"/>
  <c r="CZ2" i="14"/>
  <c r="DC2" i="12"/>
  <c r="DE2" i="12"/>
  <c r="DE2" i="11"/>
  <c r="DC2" i="11"/>
  <c r="EG2" i="10"/>
  <c r="EI2" i="10"/>
  <c r="EF2" i="10"/>
  <c r="EH2" i="9"/>
  <c r="EI2" i="9"/>
  <c r="EF2" i="9"/>
  <c r="EG2" i="9"/>
  <c r="DB2" i="8"/>
  <c r="DA2" i="8"/>
  <c r="CZ2" i="8"/>
  <c r="DE2" i="7"/>
  <c r="DC2" i="7"/>
  <c r="DE2" i="6"/>
  <c r="DC2" i="6"/>
  <c r="DD2" i="11" l="1"/>
  <c r="EH2" i="10"/>
  <c r="DD2" i="6"/>
  <c r="DD2" i="15"/>
  <c r="DD2" i="12"/>
  <c r="DD2" i="7"/>
  <c r="DD2" i="16"/>
  <c r="DA2" i="14"/>
  <c r="EI2" i="13" l="1"/>
  <c r="EH2" i="13"/>
  <c r="EG2" i="13"/>
  <c r="EF2" i="13" l="1"/>
  <c r="EI2" i="5" l="1"/>
  <c r="EL2" i="5"/>
  <c r="EK2" i="5"/>
  <c r="EJ2" i="5"/>
  <c r="Q2" i="11"/>
  <c r="R112" i="11"/>
  <c r="T11" i="2" l="1"/>
  <c r="S11" i="2"/>
  <c r="R11" i="2"/>
  <c r="Q11" i="2"/>
  <c r="T10" i="2"/>
  <c r="S10" i="2"/>
  <c r="R10" i="2"/>
  <c r="Q10" i="2"/>
  <c r="T7" i="2"/>
  <c r="S7" i="2"/>
  <c r="R7" i="2"/>
  <c r="Q7" i="2"/>
  <c r="T9" i="2"/>
  <c r="S9" i="2"/>
  <c r="Q9" i="2"/>
  <c r="T8" i="2"/>
  <c r="S8" i="2"/>
  <c r="R8" i="2"/>
  <c r="Q8" i="2"/>
  <c r="T6" i="2"/>
  <c r="S6" i="2"/>
  <c r="R6" i="2"/>
  <c r="Q6" i="2"/>
  <c r="T13" i="2"/>
  <c r="S13" i="2"/>
  <c r="R13" i="2"/>
  <c r="Q13" i="2"/>
  <c r="T5" i="2"/>
  <c r="S5" i="2"/>
  <c r="R5" i="2"/>
  <c r="Q5" i="2"/>
  <c r="A28" i="16"/>
  <c r="B28" i="16"/>
  <c r="C28" i="16"/>
  <c r="D28" i="16"/>
  <c r="R28" i="13"/>
  <c r="S28" i="13"/>
  <c r="A28" i="13"/>
  <c r="B28" i="13"/>
  <c r="C28" i="13"/>
  <c r="D28" i="13"/>
  <c r="T37" i="3" l="1"/>
  <c r="S37" i="3"/>
  <c r="Q37" i="3"/>
  <c r="A37" i="3"/>
  <c r="B37" i="3"/>
  <c r="C37" i="3"/>
  <c r="D37" i="3"/>
  <c r="DF38" i="16" l="1"/>
  <c r="DF37" i="16"/>
  <c r="DF36" i="16"/>
  <c r="DF35" i="16"/>
  <c r="DF34" i="16"/>
  <c r="DF33" i="16"/>
  <c r="DF32" i="16"/>
  <c r="DF31" i="16"/>
  <c r="DF30" i="16"/>
  <c r="DF29" i="16"/>
  <c r="EK38" i="13"/>
  <c r="EK37" i="13"/>
  <c r="EK36" i="13"/>
  <c r="EK35" i="13"/>
  <c r="EK34" i="13"/>
  <c r="EK33" i="13"/>
  <c r="EK32" i="13"/>
  <c r="EK31" i="13"/>
  <c r="EK30" i="13"/>
  <c r="EK29" i="13"/>
  <c r="EK12" i="9"/>
  <c r="EK11" i="9"/>
  <c r="EK6" i="9"/>
  <c r="EK10" i="9"/>
  <c r="EK9" i="9"/>
  <c r="EK5" i="9"/>
  <c r="EK8" i="9"/>
  <c r="EK7" i="9"/>
  <c r="DH2" i="16" l="1"/>
  <c r="DF2" i="16"/>
  <c r="DE2" i="14"/>
  <c r="DC2" i="14"/>
  <c r="EJ2" i="13"/>
  <c r="DH2" i="12"/>
  <c r="DF2" i="12"/>
  <c r="DH2" i="11"/>
  <c r="DF2" i="11"/>
  <c r="EK2" i="10"/>
  <c r="EM2" i="10"/>
  <c r="EJ2" i="10"/>
  <c r="EK2" i="9"/>
  <c r="EM2" i="9"/>
  <c r="EJ2" i="9"/>
  <c r="DE2" i="8"/>
  <c r="DD2" i="8"/>
  <c r="DC2" i="8"/>
  <c r="DH2" i="7"/>
  <c r="DF2" i="7"/>
  <c r="DH2" i="6"/>
  <c r="DF2" i="6"/>
  <c r="EP2" i="5"/>
  <c r="EN2" i="5"/>
  <c r="EM2" i="5"/>
  <c r="DG2" i="16" l="1"/>
  <c r="DH2" i="15"/>
  <c r="EM2" i="13"/>
  <c r="EK2" i="13"/>
  <c r="DF2" i="15"/>
  <c r="EL2" i="10"/>
  <c r="DG2" i="12"/>
  <c r="DD2" i="14"/>
  <c r="DG2" i="15"/>
  <c r="DG2" i="7"/>
  <c r="EL2" i="9"/>
  <c r="EL2" i="13"/>
  <c r="DG2" i="11"/>
  <c r="DG2" i="6"/>
  <c r="EO2" i="5"/>
  <c r="DJ2" i="16" l="1"/>
  <c r="DI2" i="16"/>
  <c r="DK2" i="15"/>
  <c r="DH2" i="14"/>
  <c r="DF2" i="14"/>
  <c r="DI2" i="12"/>
  <c r="EN2" i="10"/>
  <c r="EO2" i="9"/>
  <c r="EN2" i="9"/>
  <c r="DG2" i="8"/>
  <c r="DF2" i="8"/>
  <c r="DK2" i="6"/>
  <c r="DI2" i="6"/>
  <c r="ET2" i="5"/>
  <c r="DI2" i="11" l="1"/>
  <c r="DK2" i="7"/>
  <c r="DI2" i="7"/>
  <c r="EQ2" i="9"/>
  <c r="EO2" i="10"/>
  <c r="DI2" i="15"/>
  <c r="DK2" i="12"/>
  <c r="EN2" i="13"/>
  <c r="DH2" i="8"/>
  <c r="EO2" i="13"/>
  <c r="EQ2" i="5"/>
  <c r="ES2" i="5"/>
  <c r="EQ2" i="10"/>
  <c r="EQ2" i="13"/>
  <c r="DK2" i="16"/>
  <c r="ER2" i="5"/>
  <c r="DK2" i="11"/>
  <c r="EP2" i="9"/>
  <c r="DG2" i="14"/>
  <c r="DJ2" i="11"/>
  <c r="DJ2" i="12"/>
  <c r="DJ2" i="15"/>
  <c r="EP2" i="10"/>
  <c r="EP2" i="13"/>
  <c r="DJ2" i="7"/>
  <c r="DJ2" i="6"/>
  <c r="DN2" i="16" l="1"/>
  <c r="DL2" i="16"/>
  <c r="DN2" i="15"/>
  <c r="DL2" i="15"/>
  <c r="DK2" i="14"/>
  <c r="DI2" i="14"/>
  <c r="ER2" i="13"/>
  <c r="ES2" i="13"/>
  <c r="EU2" i="13"/>
  <c r="DL2" i="12"/>
  <c r="DN2" i="12"/>
  <c r="DN2" i="11"/>
  <c r="DL2" i="11"/>
  <c r="ES2" i="10"/>
  <c r="EU2" i="10"/>
  <c r="ER2" i="10"/>
  <c r="EU2" i="9"/>
  <c r="ES2" i="9"/>
  <c r="ER2" i="9"/>
  <c r="DI2" i="8"/>
  <c r="DK2" i="8"/>
  <c r="DJ2" i="8"/>
  <c r="DN2" i="7"/>
  <c r="DL2" i="7"/>
  <c r="DN2" i="6"/>
  <c r="DL2" i="6"/>
  <c r="EU2" i="5"/>
  <c r="EX2" i="5"/>
  <c r="EV2" i="5"/>
  <c r="ET2" i="13" l="1"/>
  <c r="ET2" i="10"/>
  <c r="DM2" i="12"/>
  <c r="DJ2" i="14"/>
  <c r="DM2" i="6"/>
  <c r="DM2" i="7"/>
  <c r="DM2" i="11"/>
  <c r="DM2" i="16"/>
  <c r="DM2" i="15"/>
  <c r="ET2" i="9"/>
  <c r="EW2" i="5"/>
  <c r="DQ2" i="16" l="1"/>
  <c r="DO2" i="16"/>
  <c r="DQ2" i="15"/>
  <c r="DO2" i="15"/>
  <c r="DN2" i="14"/>
  <c r="DL2" i="14"/>
  <c r="EV2" i="13"/>
  <c r="EY2" i="13"/>
  <c r="EW2" i="13"/>
  <c r="DQ2" i="12"/>
  <c r="DO2" i="12"/>
  <c r="DO2" i="11"/>
  <c r="DQ2" i="11"/>
  <c r="EY2" i="10"/>
  <c r="EV2" i="10"/>
  <c r="EW2" i="9"/>
  <c r="EY2" i="9"/>
  <c r="EV2" i="9"/>
  <c r="DL2" i="8"/>
  <c r="DN2" i="8"/>
  <c r="DM2" i="8"/>
  <c r="DQ2" i="7"/>
  <c r="DO2" i="7"/>
  <c r="DQ2" i="6"/>
  <c r="DO2" i="6"/>
  <c r="FB2" i="5"/>
  <c r="EY2" i="5"/>
  <c r="EZ2" i="5"/>
  <c r="DP2" i="16" l="1"/>
  <c r="EX2" i="13"/>
  <c r="DM2" i="14"/>
  <c r="EX2" i="9"/>
  <c r="FA2" i="5"/>
  <c r="DP2" i="12"/>
  <c r="DP2" i="6"/>
  <c r="EW2" i="10"/>
  <c r="DP2" i="15"/>
  <c r="DP2" i="11"/>
  <c r="EX2" i="10"/>
  <c r="DP2" i="7"/>
  <c r="DT2" i="16" l="1"/>
  <c r="DR2" i="16"/>
  <c r="DR2" i="15"/>
  <c r="DT2" i="15"/>
  <c r="DQ2" i="14"/>
  <c r="DO2" i="14"/>
  <c r="EZ2" i="13"/>
  <c r="FC2" i="13"/>
  <c r="FA2" i="13"/>
  <c r="DT2" i="12"/>
  <c r="DR2" i="12"/>
  <c r="DT2" i="11"/>
  <c r="DR2" i="11"/>
  <c r="FC2" i="10"/>
  <c r="FA2" i="10"/>
  <c r="EZ2" i="10"/>
  <c r="FC2" i="9"/>
  <c r="FA2" i="9"/>
  <c r="EZ2" i="9"/>
  <c r="DO2" i="8"/>
  <c r="DQ2" i="8"/>
  <c r="DP2" i="8"/>
  <c r="DT2" i="7"/>
  <c r="DR2" i="7"/>
  <c r="DT2" i="6"/>
  <c r="DR2" i="6"/>
  <c r="FC2" i="5"/>
  <c r="FF2" i="5"/>
  <c r="FD2" i="5"/>
  <c r="FB2" i="13" l="1"/>
  <c r="DS2" i="11"/>
  <c r="DS2" i="7"/>
  <c r="FB2" i="10"/>
  <c r="DS2" i="15"/>
  <c r="FB2" i="9"/>
  <c r="DS2" i="12"/>
  <c r="DS2" i="16"/>
  <c r="DP2" i="14"/>
  <c r="DS2" i="6"/>
  <c r="FE2" i="5"/>
  <c r="DW2" i="16" l="1"/>
  <c r="DU2" i="16"/>
  <c r="DW2" i="15"/>
  <c r="DU2" i="15"/>
  <c r="DT2" i="14"/>
  <c r="DR2" i="14"/>
  <c r="FD2" i="13"/>
  <c r="FE2" i="13"/>
  <c r="FG2" i="13"/>
  <c r="DW2" i="12"/>
  <c r="DU2" i="12"/>
  <c r="DW2" i="11"/>
  <c r="DU2" i="11"/>
  <c r="FG2" i="10"/>
  <c r="FE2" i="10"/>
  <c r="FD2" i="10"/>
  <c r="FG2" i="9"/>
  <c r="FE2" i="9"/>
  <c r="FD2" i="9"/>
  <c r="DT2" i="8"/>
  <c r="DS2" i="8"/>
  <c r="DW2" i="7"/>
  <c r="DU2" i="7"/>
  <c r="DW2" i="6"/>
  <c r="DU2" i="6"/>
  <c r="FH2" i="5"/>
  <c r="FG2" i="5"/>
  <c r="FJ2" i="5"/>
  <c r="DV2" i="16" l="1"/>
  <c r="FF2" i="9"/>
  <c r="DV2" i="12"/>
  <c r="DV2" i="6"/>
  <c r="DV2" i="11"/>
  <c r="FF2" i="13"/>
  <c r="DV2" i="15"/>
  <c r="DS2" i="14"/>
  <c r="FF2" i="10"/>
  <c r="DR2" i="8"/>
  <c r="DV2" i="7"/>
  <c r="FI2" i="5"/>
  <c r="DZ2" i="16" l="1"/>
  <c r="DX2" i="16"/>
  <c r="DW2" i="14"/>
  <c r="DU2" i="14"/>
  <c r="FH2" i="13"/>
  <c r="FK2" i="13"/>
  <c r="DZ2" i="12"/>
  <c r="DX2" i="12"/>
  <c r="DZ2" i="11"/>
  <c r="DX2" i="11"/>
  <c r="FK2" i="10"/>
  <c r="FI2" i="10"/>
  <c r="FH2" i="10"/>
  <c r="FI2" i="9"/>
  <c r="FK2" i="9"/>
  <c r="FH2" i="9"/>
  <c r="DU2" i="8"/>
  <c r="DW2" i="8"/>
  <c r="DV2" i="8"/>
  <c r="DZ2" i="7"/>
  <c r="DX2" i="7"/>
  <c r="DX2" i="6"/>
  <c r="DZ2" i="6"/>
  <c r="FL2" i="5"/>
  <c r="FK2" i="5"/>
  <c r="FN2" i="5"/>
  <c r="DY2" i="11" l="1"/>
  <c r="DY2" i="7"/>
  <c r="FI2" i="13"/>
  <c r="DY2" i="12"/>
  <c r="FJ2" i="10"/>
  <c r="DY2" i="16"/>
  <c r="FJ2" i="13"/>
  <c r="DZ2" i="15"/>
  <c r="DX2" i="15"/>
  <c r="DY2" i="15"/>
  <c r="DV2" i="14"/>
  <c r="FJ2" i="9"/>
  <c r="DY2" i="6"/>
  <c r="FM2" i="5"/>
  <c r="EC2" i="16" l="1"/>
  <c r="EA2" i="16"/>
  <c r="EC2" i="15"/>
  <c r="EA2" i="15"/>
  <c r="DZ2" i="14"/>
  <c r="DX2" i="14"/>
  <c r="FM2" i="13"/>
  <c r="FL2" i="13"/>
  <c r="FO2" i="13"/>
  <c r="EA2" i="12"/>
  <c r="EC2" i="12"/>
  <c r="EC2" i="11"/>
  <c r="EA2" i="11"/>
  <c r="FO2" i="10"/>
  <c r="FM2" i="10"/>
  <c r="FL2" i="10"/>
  <c r="FO2" i="9"/>
  <c r="FM2" i="9"/>
  <c r="FL2" i="9"/>
  <c r="DX2" i="8"/>
  <c r="DZ2" i="8"/>
  <c r="DY2" i="8"/>
  <c r="EC2" i="7"/>
  <c r="EA2" i="7"/>
  <c r="EC2" i="6"/>
  <c r="EA2" i="6"/>
  <c r="FP2" i="5"/>
  <c r="FO2" i="5"/>
  <c r="FR2" i="5"/>
  <c r="EB2" i="11" l="1"/>
  <c r="EB2" i="12"/>
  <c r="EB2" i="7"/>
  <c r="EB2" i="15"/>
  <c r="FQ2" i="5"/>
  <c r="EB2" i="16"/>
  <c r="EB2" i="6"/>
  <c r="FN2" i="13"/>
  <c r="DY2" i="14"/>
  <c r="FN2" i="10"/>
  <c r="FN2" i="9"/>
  <c r="T4" i="2" l="1"/>
  <c r="T2" i="2" s="1"/>
  <c r="K1" i="3" l="1"/>
  <c r="EF2" i="16" l="1"/>
  <c r="ED2" i="16"/>
  <c r="EF2" i="15"/>
  <c r="EC2" i="14"/>
  <c r="EA2" i="14"/>
  <c r="FP2" i="13"/>
  <c r="FS2" i="13"/>
  <c r="EF2" i="12"/>
  <c r="EF2" i="11"/>
  <c r="ED2" i="11"/>
  <c r="FP2" i="10"/>
  <c r="FP2" i="9"/>
  <c r="EC2" i="8"/>
  <c r="EB2" i="8"/>
  <c r="EF2" i="6"/>
  <c r="FS2" i="5"/>
  <c r="FT2" i="5"/>
  <c r="EE2" i="16" l="1"/>
  <c r="EF2" i="7"/>
  <c r="FQ2" i="9"/>
  <c r="FQ2" i="13"/>
  <c r="FS2" i="10"/>
  <c r="FV2" i="5"/>
  <c r="ED2" i="7"/>
  <c r="FS2" i="9"/>
  <c r="ED2" i="12"/>
  <c r="FQ2" i="10"/>
  <c r="ED2" i="6"/>
  <c r="ED2" i="15"/>
  <c r="EA2" i="8"/>
  <c r="EE2" i="11"/>
  <c r="EE2" i="7"/>
  <c r="FR2" i="9"/>
  <c r="EE2" i="6"/>
  <c r="FR2" i="13"/>
  <c r="EE2" i="15"/>
  <c r="EB2" i="14"/>
  <c r="EE2" i="12"/>
  <c r="FR2" i="10"/>
  <c r="FU2" i="5"/>
  <c r="EI2" i="16" l="1"/>
  <c r="EH2" i="16"/>
  <c r="EG2" i="16"/>
  <c r="EG2" i="15"/>
  <c r="EI2" i="15"/>
  <c r="EL2" i="15"/>
  <c r="EJ2" i="15"/>
  <c r="EK2" i="15"/>
  <c r="ED2" i="14"/>
  <c r="EF2" i="14"/>
  <c r="EI2" i="12"/>
  <c r="EG2" i="12"/>
  <c r="EG2" i="11"/>
  <c r="EI2" i="11"/>
  <c r="FU2" i="10"/>
  <c r="FW2" i="10"/>
  <c r="FT2" i="10"/>
  <c r="ED2" i="8"/>
  <c r="EF2" i="8"/>
  <c r="EE2" i="8"/>
  <c r="EI2" i="7"/>
  <c r="EG2" i="7"/>
  <c r="EG2" i="6"/>
  <c r="EI2" i="6"/>
  <c r="EH2" i="7" l="1"/>
  <c r="FV2" i="10"/>
  <c r="EH2" i="12"/>
  <c r="EH2" i="15"/>
  <c r="EE2" i="14"/>
  <c r="EH2" i="11"/>
  <c r="EH2" i="6"/>
  <c r="FU2" i="13" l="1"/>
  <c r="FV2" i="13"/>
  <c r="FW2" i="13"/>
  <c r="FW2" i="9"/>
  <c r="FV2" i="9"/>
  <c r="FX2" i="5"/>
  <c r="FZ2" i="5"/>
  <c r="FY2" i="5"/>
  <c r="FT2" i="13" l="1"/>
  <c r="FW2" i="5"/>
  <c r="S26" i="3" l="1"/>
  <c r="S13" i="3"/>
  <c r="S9" i="3"/>
  <c r="S7" i="3"/>
  <c r="S5" i="3"/>
  <c r="S4" i="3"/>
  <c r="R18" i="3"/>
  <c r="R15" i="3"/>
  <c r="R10" i="3"/>
  <c r="EG2" i="8" l="1"/>
  <c r="EI2" i="8"/>
  <c r="EH2" i="8"/>
  <c r="EL2" i="16" l="1"/>
  <c r="EK2" i="16"/>
  <c r="EJ2" i="16"/>
  <c r="EI2" i="14"/>
  <c r="FY2" i="13"/>
  <c r="FX2" i="13"/>
  <c r="GA2" i="13"/>
  <c r="EL2" i="12"/>
  <c r="EJ2" i="12"/>
  <c r="EL2" i="11"/>
  <c r="EJ2" i="11"/>
  <c r="FY2" i="10"/>
  <c r="GA2" i="10"/>
  <c r="FX2" i="10"/>
  <c r="GA2" i="9"/>
  <c r="EJ2" i="7"/>
  <c r="EL2" i="7"/>
  <c r="EJ2" i="6"/>
  <c r="EL2" i="6"/>
  <c r="GD2" i="5"/>
  <c r="GB2" i="5"/>
  <c r="GA2" i="5"/>
  <c r="FX2" i="9" l="1"/>
  <c r="FY2" i="9"/>
  <c r="EK2" i="6"/>
  <c r="FZ2" i="9"/>
  <c r="EK2" i="7"/>
  <c r="GC2" i="5"/>
  <c r="FZ2" i="13"/>
  <c r="EK2" i="12"/>
  <c r="EG2" i="14"/>
  <c r="EH2" i="14"/>
  <c r="EK2" i="11"/>
  <c r="FZ2" i="10"/>
  <c r="EO2" i="16" l="1"/>
  <c r="EN2" i="16"/>
  <c r="EM2" i="16"/>
  <c r="EO2" i="15"/>
  <c r="EM2" i="15"/>
  <c r="EL2" i="14"/>
  <c r="EJ2" i="14"/>
  <c r="GE2" i="13"/>
  <c r="GC2" i="13"/>
  <c r="GB2" i="13"/>
  <c r="EO2" i="12"/>
  <c r="EM2" i="12"/>
  <c r="EO2" i="11"/>
  <c r="EM2" i="11"/>
  <c r="GE2" i="10"/>
  <c r="GD2" i="10"/>
  <c r="GC2" i="10"/>
  <c r="GB2" i="10"/>
  <c r="GE2" i="9"/>
  <c r="GC2" i="9"/>
  <c r="GB2" i="9"/>
  <c r="EL2" i="8"/>
  <c r="EK2" i="8"/>
  <c r="EJ2" i="8"/>
  <c r="EO2" i="7"/>
  <c r="EM2" i="7"/>
  <c r="EP2" i="7"/>
  <c r="EO2" i="6"/>
  <c r="EM2" i="6"/>
  <c r="GH2" i="5"/>
  <c r="GF2" i="5"/>
  <c r="GE2" i="5"/>
  <c r="EN2" i="11" l="1"/>
  <c r="EN2" i="7"/>
  <c r="EN2" i="15"/>
  <c r="GD2" i="9"/>
  <c r="GD2" i="13"/>
  <c r="EK2" i="14"/>
  <c r="EN2" i="12"/>
  <c r="EN2" i="6"/>
  <c r="GG2" i="5"/>
  <c r="Q6" i="5" l="1"/>
  <c r="EO2" i="8" l="1"/>
  <c r="EN2" i="8"/>
  <c r="EM2" i="8" l="1"/>
  <c r="ER2" i="16" l="1"/>
  <c r="EP2" i="16"/>
  <c r="EP2" i="15"/>
  <c r="EO2" i="14"/>
  <c r="EM2" i="14"/>
  <c r="GG2" i="13"/>
  <c r="GF2" i="13"/>
  <c r="GI2" i="13"/>
  <c r="ER2" i="12"/>
  <c r="EP2" i="12"/>
  <c r="ER2" i="11"/>
  <c r="EP2" i="11"/>
  <c r="GI2" i="10"/>
  <c r="GG2" i="10"/>
  <c r="GF2" i="10"/>
  <c r="GG2" i="9"/>
  <c r="GF2" i="9"/>
  <c r="ER2" i="7"/>
  <c r="EP2" i="6"/>
  <c r="ER2" i="6"/>
  <c r="GJ2" i="5"/>
  <c r="GI2" i="5"/>
  <c r="GL2" i="5"/>
  <c r="GH2" i="9" l="1"/>
  <c r="ER2" i="15"/>
  <c r="GI2" i="9"/>
  <c r="EQ2" i="6"/>
  <c r="GH2" i="10"/>
  <c r="EQ2" i="12"/>
  <c r="EQ2" i="16"/>
  <c r="EQ2" i="15"/>
  <c r="EN2" i="14"/>
  <c r="GH2" i="13"/>
  <c r="EQ2" i="11"/>
  <c r="EQ2" i="7"/>
  <c r="GK2" i="5"/>
  <c r="ER2" i="8" l="1"/>
  <c r="EQ2" i="8"/>
  <c r="EP2" i="8" l="1"/>
  <c r="EU2" i="16"/>
  <c r="ES2" i="16"/>
  <c r="EU2" i="15"/>
  <c r="ES2" i="15"/>
  <c r="ER2" i="14"/>
  <c r="EP2" i="14"/>
  <c r="EU2" i="12"/>
  <c r="ES2" i="12"/>
  <c r="EU2" i="11"/>
  <c r="ES2" i="11"/>
  <c r="GM2" i="10"/>
  <c r="GK2" i="10"/>
  <c r="GJ2" i="10"/>
  <c r="GM2" i="9"/>
  <c r="GK2" i="9"/>
  <c r="GJ2" i="9"/>
  <c r="EU2" i="7"/>
  <c r="EU2" i="6"/>
  <c r="ES2" i="6"/>
  <c r="ET2" i="16" l="1"/>
  <c r="ES2" i="7"/>
  <c r="EQ2" i="14"/>
  <c r="ET2" i="15"/>
  <c r="ET2" i="6"/>
  <c r="ET2" i="12"/>
  <c r="GL2" i="10"/>
  <c r="GL2" i="9"/>
  <c r="ET2" i="11"/>
  <c r="ET2" i="7"/>
  <c r="GM2" i="13" l="1"/>
  <c r="GL2" i="13"/>
  <c r="GK2" i="13"/>
  <c r="GP2" i="5"/>
  <c r="GO2" i="5"/>
  <c r="GN2" i="5"/>
  <c r="EU2" i="8"/>
  <c r="ET2" i="8"/>
  <c r="GJ2" i="13" l="1"/>
  <c r="GM2" i="5"/>
  <c r="ES2" i="8"/>
  <c r="EX2" i="16" l="1"/>
  <c r="EV2" i="16"/>
  <c r="EV2" i="15"/>
  <c r="EX2" i="15"/>
  <c r="EU2" i="14"/>
  <c r="ES2" i="14"/>
  <c r="GN2" i="13"/>
  <c r="GO2" i="13"/>
  <c r="GQ2" i="13"/>
  <c r="EX2" i="12"/>
  <c r="EV2" i="12"/>
  <c r="EX2" i="11"/>
  <c r="EV2" i="11"/>
  <c r="GQ2" i="10"/>
  <c r="GO2" i="10"/>
  <c r="GN2" i="10"/>
  <c r="GR2" i="10"/>
  <c r="GS2" i="10"/>
  <c r="GT2" i="10"/>
  <c r="GU2" i="10"/>
  <c r="GQ2" i="9"/>
  <c r="GN2" i="9"/>
  <c r="EX2" i="7"/>
  <c r="EV2" i="7"/>
  <c r="EV2" i="6"/>
  <c r="GR2" i="5"/>
  <c r="GT2" i="5"/>
  <c r="GQ2" i="5"/>
  <c r="EW2" i="16" l="1"/>
  <c r="EX2" i="6"/>
  <c r="GO2" i="9"/>
  <c r="GP2" i="9"/>
  <c r="EW2" i="12"/>
  <c r="EW2" i="15"/>
  <c r="EW2" i="7"/>
  <c r="GP2" i="10"/>
  <c r="GS2" i="5"/>
  <c r="ET2" i="14"/>
  <c r="GP2" i="13"/>
  <c r="EW2" i="11"/>
  <c r="EW2" i="6"/>
  <c r="A38" i="3" l="1"/>
  <c r="B38" i="3"/>
  <c r="C38" i="3"/>
  <c r="D38" i="3"/>
  <c r="EV2" i="8" l="1"/>
  <c r="EW2" i="8"/>
  <c r="EZ2" i="8"/>
  <c r="EY2" i="8"/>
  <c r="FA2" i="8"/>
  <c r="EX2" i="8" l="1"/>
  <c r="FA2" i="16" l="1"/>
  <c r="EY2" i="16"/>
  <c r="FA2" i="15"/>
  <c r="EY2" i="15"/>
  <c r="FD2" i="15"/>
  <c r="FB2" i="15"/>
  <c r="EX2" i="14"/>
  <c r="EV2" i="14"/>
  <c r="FA2" i="14"/>
  <c r="EZ2" i="14"/>
  <c r="EY2" i="14"/>
  <c r="GR2" i="13"/>
  <c r="GU2" i="13"/>
  <c r="GS2" i="13"/>
  <c r="FA2" i="12"/>
  <c r="EY2" i="12"/>
  <c r="FD2" i="12"/>
  <c r="FB2" i="12"/>
  <c r="FA2" i="11"/>
  <c r="EY2" i="11"/>
  <c r="GU2" i="9"/>
  <c r="GR2" i="9"/>
  <c r="GV2" i="9"/>
  <c r="GY2" i="9"/>
  <c r="GX2" i="9"/>
  <c r="EZ2" i="16" l="1"/>
  <c r="EZ2" i="15"/>
  <c r="FC2" i="15"/>
  <c r="EW2" i="14"/>
  <c r="GT2" i="13"/>
  <c r="FC2" i="12"/>
  <c r="EZ2" i="11"/>
  <c r="GT2" i="9"/>
  <c r="EY2" i="7"/>
  <c r="EY2" i="6"/>
  <c r="GX2" i="5"/>
  <c r="GV2" i="5"/>
  <c r="GU2" i="5"/>
  <c r="FA2" i="7" l="1"/>
  <c r="FA2" i="6"/>
  <c r="EZ2" i="7"/>
  <c r="EZ2" i="6"/>
  <c r="GW2" i="5"/>
  <c r="T36" i="3" l="1"/>
  <c r="T35" i="3"/>
  <c r="T34" i="3"/>
  <c r="T33" i="3"/>
  <c r="T30" i="3"/>
  <c r="T29" i="3"/>
  <c r="T28" i="3"/>
  <c r="T27" i="3"/>
  <c r="Q36" i="3"/>
  <c r="Q35" i="3"/>
  <c r="Q34" i="3"/>
  <c r="Q33" i="3"/>
  <c r="Q32" i="3"/>
  <c r="Q31" i="3"/>
  <c r="Q30" i="3"/>
  <c r="Q29" i="3"/>
  <c r="Q28" i="3"/>
  <c r="Q27" i="3"/>
  <c r="Q26" i="3"/>
  <c r="Q18" i="3"/>
  <c r="Q15" i="3"/>
  <c r="Q13" i="3"/>
  <c r="Q10" i="3"/>
  <c r="Q7" i="3"/>
  <c r="Q5" i="3"/>
  <c r="Q4" i="3"/>
  <c r="S4" i="2"/>
  <c r="S2" i="2" s="1"/>
  <c r="R4" i="2"/>
  <c r="R2" i="2" s="1"/>
  <c r="Q4" i="2"/>
  <c r="Q2" i="2" s="1"/>
  <c r="T46" i="1"/>
  <c r="T45" i="1"/>
  <c r="T44" i="1"/>
  <c r="T43" i="1"/>
  <c r="T42" i="1"/>
  <c r="T41" i="1"/>
  <c r="T40" i="1"/>
  <c r="T39" i="1"/>
  <c r="T38" i="1"/>
  <c r="T37" i="1"/>
  <c r="T36" i="1"/>
  <c r="T35" i="1"/>
  <c r="T34" i="1"/>
  <c r="T33" i="1"/>
  <c r="T32" i="1"/>
  <c r="T31" i="1"/>
  <c r="T30" i="1"/>
  <c r="T29" i="1"/>
  <c r="T28" i="1"/>
  <c r="T27" i="1"/>
  <c r="T26" i="1"/>
  <c r="T25" i="1"/>
  <c r="T24" i="1"/>
  <c r="T23" i="1"/>
  <c r="T22" i="1"/>
  <c r="T21" i="1"/>
  <c r="T20" i="1"/>
  <c r="T19" i="1"/>
  <c r="T18" i="1"/>
  <c r="T17" i="1"/>
  <c r="T16" i="1"/>
  <c r="T15" i="1"/>
  <c r="T14" i="1"/>
  <c r="T13" i="1"/>
  <c r="T12" i="1"/>
  <c r="T11" i="1"/>
  <c r="T10" i="1"/>
  <c r="T9" i="1"/>
  <c r="T8" i="1"/>
  <c r="T7" i="1"/>
  <c r="T6" i="1"/>
  <c r="T5" i="1"/>
  <c r="T4" i="1"/>
  <c r="S46" i="1"/>
  <c r="S45" i="1"/>
  <c r="S44" i="1"/>
  <c r="S43" i="1"/>
  <c r="S42" i="1"/>
  <c r="S41" i="1"/>
  <c r="S40" i="1"/>
  <c r="S39" i="1"/>
  <c r="S38" i="1"/>
  <c r="S37" i="1"/>
  <c r="S36" i="1"/>
  <c r="S35" i="1"/>
  <c r="S34" i="1"/>
  <c r="S33" i="1"/>
  <c r="S32" i="1"/>
  <c r="S31" i="1"/>
  <c r="S30" i="1"/>
  <c r="S29" i="1"/>
  <c r="S28" i="1"/>
  <c r="S27" i="1"/>
  <c r="S26" i="1"/>
  <c r="S25" i="1"/>
  <c r="S24" i="1"/>
  <c r="S23" i="1"/>
  <c r="S22" i="1"/>
  <c r="S21" i="1"/>
  <c r="S20" i="1"/>
  <c r="S19" i="1"/>
  <c r="S18" i="1"/>
  <c r="S17" i="1"/>
  <c r="S16" i="1"/>
  <c r="S15" i="1"/>
  <c r="S14" i="1"/>
  <c r="S13" i="1"/>
  <c r="S12" i="1"/>
  <c r="S11" i="1"/>
  <c r="S10" i="1"/>
  <c r="S9" i="1"/>
  <c r="S8" i="1"/>
  <c r="S7" i="1"/>
  <c r="S6" i="1"/>
  <c r="S5" i="1"/>
  <c r="S4" i="1"/>
  <c r="R4" i="1"/>
  <c r="Q38" i="1"/>
  <c r="Q13" i="1"/>
  <c r="Q4" i="1"/>
  <c r="R2" i="1" l="1"/>
  <c r="FD2" i="16"/>
  <c r="FB2" i="16"/>
  <c r="FG2" i="15"/>
  <c r="FE2" i="15"/>
  <c r="GW2" i="13"/>
  <c r="GY2" i="13"/>
  <c r="FD2" i="11"/>
  <c r="FB2" i="11"/>
  <c r="GY2" i="10"/>
  <c r="GW2" i="10"/>
  <c r="GV2" i="10"/>
  <c r="FD2" i="7"/>
  <c r="FB2" i="7"/>
  <c r="FB2" i="6"/>
  <c r="FD2" i="6"/>
  <c r="GZ2" i="5"/>
  <c r="HB2" i="5"/>
  <c r="GX2" i="13" l="1"/>
  <c r="GV2" i="13"/>
  <c r="FC2" i="11"/>
  <c r="GY2" i="5"/>
  <c r="FC2" i="16"/>
  <c r="FC2" i="7"/>
  <c r="FF2" i="15"/>
  <c r="GX2" i="10"/>
  <c r="FC2" i="6"/>
  <c r="HA2" i="5"/>
  <c r="FG2" i="16" l="1"/>
  <c r="FE2" i="16"/>
  <c r="FJ2" i="15"/>
  <c r="FH2" i="15"/>
  <c r="FD2" i="14"/>
  <c r="FC2" i="14"/>
  <c r="FB2" i="14"/>
  <c r="HA2" i="13"/>
  <c r="GZ2" i="13"/>
  <c r="HC2" i="13"/>
  <c r="FG2" i="12"/>
  <c r="FE2" i="12"/>
  <c r="FG2" i="11"/>
  <c r="FE2" i="11"/>
  <c r="HC2" i="10"/>
  <c r="HB2" i="10"/>
  <c r="HA2" i="10"/>
  <c r="GZ2" i="10"/>
  <c r="HC2" i="9"/>
  <c r="GZ2" i="9"/>
  <c r="HD2" i="9"/>
  <c r="HG2" i="9"/>
  <c r="HF2" i="9"/>
  <c r="FB2" i="8"/>
  <c r="FD2" i="8"/>
  <c r="FC2" i="8"/>
  <c r="FG2" i="7"/>
  <c r="FE2" i="7"/>
  <c r="FE2" i="6"/>
  <c r="FG2" i="6" l="1"/>
  <c r="FF2" i="12"/>
  <c r="FF2" i="6"/>
  <c r="FF2" i="11"/>
  <c r="FF2" i="7"/>
  <c r="HB2" i="13"/>
  <c r="FF2" i="16"/>
  <c r="FI2" i="15"/>
  <c r="HB2" i="9"/>
  <c r="HE2" i="5"/>
  <c r="HD2" i="5"/>
  <c r="HC2" i="5"/>
  <c r="HF2" i="5"/>
  <c r="FG2" i="14" l="1"/>
  <c r="FF2" i="14"/>
  <c r="FE2" i="14"/>
  <c r="HG2" i="10"/>
  <c r="HF2" i="10"/>
  <c r="HE2" i="10"/>
  <c r="HD2" i="10"/>
  <c r="FG2" i="8" l="1"/>
  <c r="FF2" i="8" l="1"/>
  <c r="FE2" i="8"/>
  <c r="R38" i="16"/>
  <c r="R37" i="16"/>
  <c r="R36" i="16"/>
  <c r="R35" i="16"/>
  <c r="R32" i="16"/>
  <c r="R30" i="16"/>
  <c r="R29" i="16"/>
  <c r="R12" i="15"/>
  <c r="R38" i="13"/>
  <c r="R37" i="13"/>
  <c r="R36" i="13"/>
  <c r="R35" i="13"/>
  <c r="R34" i="13"/>
  <c r="R33" i="13"/>
  <c r="R32" i="13"/>
  <c r="R31" i="13"/>
  <c r="R30" i="13"/>
  <c r="R29" i="13"/>
  <c r="R27" i="13"/>
  <c r="R24" i="13"/>
  <c r="R23" i="13"/>
  <c r="R17" i="13"/>
  <c r="R14" i="13"/>
  <c r="R12" i="13"/>
  <c r="R6" i="13"/>
  <c r="S38" i="16"/>
  <c r="S37" i="16"/>
  <c r="S36" i="16"/>
  <c r="S35" i="16"/>
  <c r="S32" i="16"/>
  <c r="S30" i="16"/>
  <c r="S29" i="16"/>
  <c r="S12" i="15"/>
  <c r="S38" i="13"/>
  <c r="S37" i="13"/>
  <c r="S36" i="13"/>
  <c r="S35" i="13"/>
  <c r="S34" i="13"/>
  <c r="S33" i="13"/>
  <c r="S32" i="13"/>
  <c r="S31" i="13"/>
  <c r="S30" i="13"/>
  <c r="S29" i="13"/>
  <c r="S27" i="13"/>
  <c r="S24" i="13"/>
  <c r="S23" i="13"/>
  <c r="S17" i="13"/>
  <c r="S14" i="13"/>
  <c r="S12" i="13"/>
  <c r="S6" i="13"/>
  <c r="FJ2" i="16" l="1"/>
  <c r="FH2" i="16"/>
  <c r="FK2" i="16"/>
  <c r="FM2" i="16"/>
  <c r="FL2" i="16"/>
  <c r="FM2" i="15"/>
  <c r="FK2" i="15"/>
  <c r="FI2" i="16" l="1"/>
  <c r="FL2" i="15"/>
  <c r="FJ2" i="11" l="1"/>
  <c r="FH2" i="11"/>
  <c r="FJ2" i="12"/>
  <c r="FH2" i="12"/>
  <c r="FJ2" i="7" l="1"/>
  <c r="FH2" i="7"/>
  <c r="FI2" i="12"/>
  <c r="FI2" i="11"/>
  <c r="FI2" i="7"/>
  <c r="FH2" i="6" l="1"/>
  <c r="FI2" i="6"/>
  <c r="FJ2" i="6"/>
  <c r="FK2" i="6"/>
  <c r="FL2" i="6"/>
  <c r="FM2" i="6"/>
  <c r="HG2" i="13" l="1"/>
  <c r="HK2" i="9"/>
  <c r="HH2" i="9"/>
  <c r="HI2" i="5"/>
  <c r="HE2" i="13" l="1"/>
  <c r="HF2" i="13"/>
  <c r="HD2" i="13"/>
  <c r="HJ2" i="9"/>
  <c r="HI2" i="9"/>
  <c r="HH2" i="5"/>
  <c r="HJ2" i="5"/>
  <c r="HG2" i="5"/>
  <c r="FP2" i="15" l="1"/>
  <c r="FN2" i="15"/>
  <c r="FM2" i="11"/>
  <c r="FL2" i="11"/>
  <c r="FK2" i="11"/>
  <c r="FM2" i="12"/>
  <c r="FL2" i="12"/>
  <c r="FK2" i="12"/>
  <c r="HK2" i="10"/>
  <c r="HJ2" i="10"/>
  <c r="HI2" i="10"/>
  <c r="HH2" i="10"/>
  <c r="FH2" i="8"/>
  <c r="FJ2" i="8"/>
  <c r="FM2" i="7"/>
  <c r="FK2" i="7"/>
  <c r="FO2" i="15" l="1"/>
  <c r="FI2" i="8"/>
  <c r="FL2" i="7"/>
  <c r="HO2" i="9"/>
  <c r="HN2" i="9"/>
  <c r="HM2" i="9"/>
  <c r="HK2" i="13"/>
  <c r="HJ2" i="13"/>
  <c r="HI2" i="13"/>
  <c r="HL2" i="9" l="1"/>
  <c r="HH2" i="13"/>
  <c r="HN2" i="5"/>
  <c r="HM2" i="5"/>
  <c r="HL2" i="5"/>
  <c r="HK2" i="5"/>
  <c r="FQ2" i="15" l="1"/>
  <c r="FR2" i="15"/>
  <c r="FS2" i="15"/>
  <c r="FT2" i="15"/>
  <c r="FU2" i="15"/>
  <c r="FV2" i="15"/>
  <c r="FP2" i="16" l="1"/>
  <c r="FO2" i="16"/>
  <c r="FN2" i="16"/>
  <c r="FQ2" i="16"/>
  <c r="FR2" i="16"/>
  <c r="FS2" i="16"/>
  <c r="E38" i="16"/>
  <c r="D38" i="16"/>
  <c r="C38" i="16"/>
  <c r="B38" i="16"/>
  <c r="A38" i="16"/>
  <c r="E37" i="16"/>
  <c r="D37" i="16"/>
  <c r="C37" i="16"/>
  <c r="B37" i="16"/>
  <c r="A37" i="16"/>
  <c r="E36" i="16"/>
  <c r="D36" i="16"/>
  <c r="C36" i="16"/>
  <c r="B36" i="16"/>
  <c r="A36" i="16"/>
  <c r="E35" i="16"/>
  <c r="D35" i="16"/>
  <c r="C35" i="16"/>
  <c r="B35" i="16"/>
  <c r="A35" i="16"/>
  <c r="T32" i="3"/>
  <c r="E34" i="16"/>
  <c r="D34" i="16"/>
  <c r="C34" i="16"/>
  <c r="B34" i="16"/>
  <c r="A34" i="16"/>
  <c r="T31" i="3"/>
  <c r="E33" i="16"/>
  <c r="D33" i="16"/>
  <c r="C33" i="16"/>
  <c r="B33" i="16"/>
  <c r="A33" i="16"/>
  <c r="E32" i="16"/>
  <c r="D32" i="16"/>
  <c r="C32" i="16"/>
  <c r="B32" i="16"/>
  <c r="A32" i="16"/>
  <c r="E31" i="16"/>
  <c r="D31" i="16"/>
  <c r="C31" i="16"/>
  <c r="B31" i="16"/>
  <c r="A31" i="16"/>
  <c r="E30" i="16"/>
  <c r="D30" i="16"/>
  <c r="C30" i="16"/>
  <c r="B30" i="16"/>
  <c r="A30" i="16"/>
  <c r="E29" i="16"/>
  <c r="D29" i="16"/>
  <c r="C29" i="16"/>
  <c r="B29" i="16"/>
  <c r="A29" i="16"/>
  <c r="Q27" i="16"/>
  <c r="T26" i="3" s="1"/>
  <c r="E27" i="16"/>
  <c r="D27" i="16"/>
  <c r="C27" i="16"/>
  <c r="B27" i="16"/>
  <c r="A27" i="16"/>
  <c r="Q26" i="16"/>
  <c r="T25" i="3" s="1"/>
  <c r="E26" i="16"/>
  <c r="D26" i="16"/>
  <c r="C26" i="16"/>
  <c r="B26" i="16"/>
  <c r="A26" i="16"/>
  <c r="Q25" i="16"/>
  <c r="T24" i="3" s="1"/>
  <c r="E25" i="16"/>
  <c r="D25" i="16"/>
  <c r="C25" i="16"/>
  <c r="B25" i="16"/>
  <c r="A25" i="16"/>
  <c r="Q24" i="16"/>
  <c r="T5" i="3" s="1"/>
  <c r="E24" i="16"/>
  <c r="D24" i="16"/>
  <c r="C24" i="16"/>
  <c r="B24" i="16"/>
  <c r="A24" i="16"/>
  <c r="Q23" i="16"/>
  <c r="T4" i="3" s="1"/>
  <c r="E23" i="16"/>
  <c r="D23" i="16"/>
  <c r="C23" i="16"/>
  <c r="B23" i="16"/>
  <c r="A23" i="16"/>
  <c r="Q22" i="16"/>
  <c r="T23" i="3" s="1"/>
  <c r="E22" i="16"/>
  <c r="D22" i="16"/>
  <c r="C22" i="16"/>
  <c r="B22" i="16"/>
  <c r="A22" i="16"/>
  <c r="Q21" i="16"/>
  <c r="T22" i="3" s="1"/>
  <c r="E21" i="16"/>
  <c r="D21" i="16"/>
  <c r="C21" i="16"/>
  <c r="B21" i="16"/>
  <c r="A21" i="16"/>
  <c r="Q20" i="16"/>
  <c r="T21" i="3" s="1"/>
  <c r="E20" i="16"/>
  <c r="D20" i="16"/>
  <c r="C20" i="16"/>
  <c r="B20" i="16"/>
  <c r="A20" i="16"/>
  <c r="Q19" i="16"/>
  <c r="T20" i="3" s="1"/>
  <c r="E19" i="16"/>
  <c r="D19" i="16"/>
  <c r="C19" i="16"/>
  <c r="B19" i="16"/>
  <c r="A19" i="16"/>
  <c r="Q18" i="16"/>
  <c r="T19" i="3" s="1"/>
  <c r="E18" i="16"/>
  <c r="D18" i="16"/>
  <c r="C18" i="16"/>
  <c r="B18" i="16"/>
  <c r="A18" i="16"/>
  <c r="Q17" i="16"/>
  <c r="T18" i="3" s="1"/>
  <c r="E17" i="16"/>
  <c r="D17" i="16"/>
  <c r="C17" i="16"/>
  <c r="B17" i="16"/>
  <c r="A17" i="16"/>
  <c r="Q16" i="16"/>
  <c r="T17" i="3" s="1"/>
  <c r="E16" i="16"/>
  <c r="D16" i="16"/>
  <c r="C16" i="16"/>
  <c r="B16" i="16"/>
  <c r="A16" i="16"/>
  <c r="Q15" i="16"/>
  <c r="T16" i="3" s="1"/>
  <c r="E15" i="16"/>
  <c r="D15" i="16"/>
  <c r="C15" i="16"/>
  <c r="B15" i="16"/>
  <c r="A15" i="16"/>
  <c r="Q14" i="16"/>
  <c r="T15" i="3" s="1"/>
  <c r="E14" i="16"/>
  <c r="D14" i="16"/>
  <c r="C14" i="16"/>
  <c r="B14" i="16"/>
  <c r="A14" i="16"/>
  <c r="Q13" i="16"/>
  <c r="T14" i="3" s="1"/>
  <c r="E13" i="16"/>
  <c r="D13" i="16"/>
  <c r="C13" i="16"/>
  <c r="B13" i="16"/>
  <c r="A13" i="16"/>
  <c r="Q12" i="16"/>
  <c r="T13" i="3" s="1"/>
  <c r="E12" i="16"/>
  <c r="D12" i="16"/>
  <c r="C12" i="16"/>
  <c r="B12" i="16"/>
  <c r="A12" i="16"/>
  <c r="Q11" i="16"/>
  <c r="T12" i="3" s="1"/>
  <c r="E11" i="16"/>
  <c r="D11" i="16"/>
  <c r="C11" i="16"/>
  <c r="B11" i="16"/>
  <c r="A11" i="16"/>
  <c r="Q10" i="16"/>
  <c r="T11" i="3" s="1"/>
  <c r="E10" i="16"/>
  <c r="D10" i="16"/>
  <c r="C10" i="16"/>
  <c r="B10" i="16"/>
  <c r="A10" i="16"/>
  <c r="Q9" i="16"/>
  <c r="T10" i="3" s="1"/>
  <c r="E9" i="16"/>
  <c r="D9" i="16"/>
  <c r="C9" i="16"/>
  <c r="B9" i="16"/>
  <c r="A9" i="16"/>
  <c r="Q8" i="16"/>
  <c r="T9" i="3" s="1"/>
  <c r="E8" i="16"/>
  <c r="D8" i="16"/>
  <c r="C8" i="16"/>
  <c r="B8" i="16"/>
  <c r="A8" i="16"/>
  <c r="Q7" i="16"/>
  <c r="T8" i="3" s="1"/>
  <c r="E7" i="16"/>
  <c r="D7" i="16"/>
  <c r="C7" i="16"/>
  <c r="B7" i="16"/>
  <c r="A7" i="16"/>
  <c r="Q6" i="16"/>
  <c r="T7" i="3" s="1"/>
  <c r="E6" i="16"/>
  <c r="D6" i="16"/>
  <c r="C6" i="16"/>
  <c r="B6" i="16"/>
  <c r="A6" i="16"/>
  <c r="Q5" i="16"/>
  <c r="T6" i="3" s="1"/>
  <c r="E5" i="16"/>
  <c r="D5" i="16"/>
  <c r="C5" i="16"/>
  <c r="B5" i="16"/>
  <c r="A5" i="16"/>
  <c r="P2" i="16"/>
  <c r="O2" i="16"/>
  <c r="N2" i="16"/>
  <c r="FH2" i="14"/>
  <c r="FI2" i="14"/>
  <c r="FJ2" i="14"/>
  <c r="FK2" i="14"/>
  <c r="FL2" i="14"/>
  <c r="FM2" i="14"/>
  <c r="S36" i="3"/>
  <c r="E37" i="15"/>
  <c r="D37" i="15"/>
  <c r="C37" i="15"/>
  <c r="B37" i="15"/>
  <c r="A37" i="15"/>
  <c r="S35" i="3"/>
  <c r="E36" i="15"/>
  <c r="D36" i="15"/>
  <c r="C36" i="15"/>
  <c r="B36" i="15"/>
  <c r="A36" i="15"/>
  <c r="S34" i="3"/>
  <c r="E35" i="15"/>
  <c r="D35" i="15"/>
  <c r="C35" i="15"/>
  <c r="B35" i="15"/>
  <c r="A35" i="15"/>
  <c r="S33" i="3"/>
  <c r="E34" i="15"/>
  <c r="D34" i="15"/>
  <c r="C34" i="15"/>
  <c r="B34" i="15"/>
  <c r="A34" i="15"/>
  <c r="S32" i="3"/>
  <c r="E33" i="15"/>
  <c r="D33" i="15"/>
  <c r="C33" i="15"/>
  <c r="B33" i="15"/>
  <c r="A33" i="15"/>
  <c r="S31" i="3"/>
  <c r="E32" i="15"/>
  <c r="D32" i="15"/>
  <c r="C32" i="15"/>
  <c r="B32" i="15"/>
  <c r="A32" i="15"/>
  <c r="S30" i="3"/>
  <c r="E31" i="15"/>
  <c r="D31" i="15"/>
  <c r="C31" i="15"/>
  <c r="B31" i="15"/>
  <c r="A31" i="15"/>
  <c r="S29" i="3"/>
  <c r="E30" i="15"/>
  <c r="D30" i="15"/>
  <c r="C30" i="15"/>
  <c r="B30" i="15"/>
  <c r="A30" i="15"/>
  <c r="S28" i="3"/>
  <c r="E29" i="15"/>
  <c r="D29" i="15"/>
  <c r="C29" i="15"/>
  <c r="B29" i="15"/>
  <c r="A29" i="15"/>
  <c r="S27" i="3"/>
  <c r="E28" i="15"/>
  <c r="D28" i="15"/>
  <c r="C28" i="15"/>
  <c r="B28" i="15"/>
  <c r="A28" i="15"/>
  <c r="E27" i="15"/>
  <c r="D27" i="15"/>
  <c r="C27" i="15"/>
  <c r="B27" i="15"/>
  <c r="A27" i="15"/>
  <c r="S25" i="3"/>
  <c r="E26" i="15"/>
  <c r="D26" i="15"/>
  <c r="C26" i="15"/>
  <c r="B26" i="15"/>
  <c r="A26" i="15"/>
  <c r="S24" i="3"/>
  <c r="E25" i="15"/>
  <c r="D25" i="15"/>
  <c r="C25" i="15"/>
  <c r="B25" i="15"/>
  <c r="A25" i="15"/>
  <c r="E24" i="15"/>
  <c r="D24" i="15"/>
  <c r="C24" i="15"/>
  <c r="B24" i="15"/>
  <c r="A24" i="15"/>
  <c r="E23" i="15"/>
  <c r="D23" i="15"/>
  <c r="C23" i="15"/>
  <c r="B23" i="15"/>
  <c r="A23" i="15"/>
  <c r="S23" i="3"/>
  <c r="E22" i="15"/>
  <c r="D22" i="15"/>
  <c r="C22" i="15"/>
  <c r="B22" i="15"/>
  <c r="A22" i="15"/>
  <c r="S22" i="3"/>
  <c r="E21" i="15"/>
  <c r="D21" i="15"/>
  <c r="C21" i="15"/>
  <c r="B21" i="15"/>
  <c r="A21" i="15"/>
  <c r="S21" i="3"/>
  <c r="E20" i="15"/>
  <c r="D20" i="15"/>
  <c r="C20" i="15"/>
  <c r="B20" i="15"/>
  <c r="A20" i="15"/>
  <c r="S20" i="3"/>
  <c r="E19" i="15"/>
  <c r="D19" i="15"/>
  <c r="C19" i="15"/>
  <c r="B19" i="15"/>
  <c r="A19" i="15"/>
  <c r="S19" i="3"/>
  <c r="E18" i="15"/>
  <c r="D18" i="15"/>
  <c r="C18" i="15"/>
  <c r="B18" i="15"/>
  <c r="A18" i="15"/>
  <c r="S18" i="3"/>
  <c r="E17" i="15"/>
  <c r="D17" i="15"/>
  <c r="C17" i="15"/>
  <c r="B17" i="15"/>
  <c r="A17" i="15"/>
  <c r="S17" i="3"/>
  <c r="E16" i="15"/>
  <c r="D16" i="15"/>
  <c r="C16" i="15"/>
  <c r="B16" i="15"/>
  <c r="A16" i="15"/>
  <c r="S16" i="3"/>
  <c r="E15" i="15"/>
  <c r="D15" i="15"/>
  <c r="C15" i="15"/>
  <c r="B15" i="15"/>
  <c r="A15" i="15"/>
  <c r="S15" i="3"/>
  <c r="E14" i="15"/>
  <c r="D14" i="15"/>
  <c r="C14" i="15"/>
  <c r="B14" i="15"/>
  <c r="A14" i="15"/>
  <c r="S14" i="3"/>
  <c r="E13" i="15"/>
  <c r="D13" i="15"/>
  <c r="C13" i="15"/>
  <c r="B13" i="15"/>
  <c r="A13" i="15"/>
  <c r="E12" i="15"/>
  <c r="D12" i="15"/>
  <c r="C12" i="15"/>
  <c r="B12" i="15"/>
  <c r="A12" i="15"/>
  <c r="S12" i="3"/>
  <c r="E11" i="15"/>
  <c r="D11" i="15"/>
  <c r="C11" i="15"/>
  <c r="B11" i="15"/>
  <c r="A11" i="15"/>
  <c r="S11" i="3"/>
  <c r="E10" i="15"/>
  <c r="D10" i="15"/>
  <c r="C10" i="15"/>
  <c r="B10" i="15"/>
  <c r="A10" i="15"/>
  <c r="S10" i="3"/>
  <c r="E9" i="15"/>
  <c r="D9" i="15"/>
  <c r="C9" i="15"/>
  <c r="B9" i="15"/>
  <c r="A9" i="15"/>
  <c r="E8" i="15"/>
  <c r="D8" i="15"/>
  <c r="C8" i="15"/>
  <c r="B8" i="15"/>
  <c r="A8" i="15"/>
  <c r="S8" i="3"/>
  <c r="E7" i="15"/>
  <c r="D7" i="15"/>
  <c r="C7" i="15"/>
  <c r="B7" i="15"/>
  <c r="A7" i="15"/>
  <c r="E6" i="15"/>
  <c r="D6" i="15"/>
  <c r="C6" i="15"/>
  <c r="B6" i="15"/>
  <c r="A6" i="15"/>
  <c r="S6" i="3"/>
  <c r="E5" i="15"/>
  <c r="D5" i="15"/>
  <c r="C5" i="15"/>
  <c r="B5" i="15"/>
  <c r="A5" i="15"/>
  <c r="P2" i="15"/>
  <c r="O2" i="15"/>
  <c r="N2" i="15"/>
  <c r="HL2" i="13"/>
  <c r="HS2" i="13"/>
  <c r="HR2" i="13"/>
  <c r="HP2" i="13"/>
  <c r="HO2" i="13"/>
  <c r="HN2" i="13"/>
  <c r="HQ2" i="13"/>
  <c r="HM2" i="13"/>
  <c r="E37" i="14"/>
  <c r="D37" i="14"/>
  <c r="C37" i="14"/>
  <c r="B37" i="14"/>
  <c r="A37" i="14"/>
  <c r="E36" i="14"/>
  <c r="D36" i="14"/>
  <c r="C36" i="14"/>
  <c r="B36" i="14"/>
  <c r="A36" i="14"/>
  <c r="E35" i="14"/>
  <c r="D35" i="14"/>
  <c r="C35" i="14"/>
  <c r="B35" i="14"/>
  <c r="A35" i="14"/>
  <c r="E34" i="14"/>
  <c r="D34" i="14"/>
  <c r="C34" i="14"/>
  <c r="B34" i="14"/>
  <c r="A34" i="14"/>
  <c r="E33" i="14"/>
  <c r="D33" i="14"/>
  <c r="C33" i="14"/>
  <c r="B33" i="14"/>
  <c r="A33" i="14"/>
  <c r="E32" i="14"/>
  <c r="D32" i="14"/>
  <c r="C32" i="14"/>
  <c r="B32" i="14"/>
  <c r="A32" i="14"/>
  <c r="E31" i="14"/>
  <c r="D31" i="14"/>
  <c r="C31" i="14"/>
  <c r="B31" i="14"/>
  <c r="A31" i="14"/>
  <c r="E30" i="14"/>
  <c r="D30" i="14"/>
  <c r="C30" i="14"/>
  <c r="B30" i="14"/>
  <c r="A30" i="14"/>
  <c r="E29" i="14"/>
  <c r="D29" i="14"/>
  <c r="C29" i="14"/>
  <c r="B29" i="14"/>
  <c r="A29" i="14"/>
  <c r="E28" i="14"/>
  <c r="D28" i="14"/>
  <c r="C28" i="14"/>
  <c r="B28" i="14"/>
  <c r="A28" i="14"/>
  <c r="E27" i="14"/>
  <c r="D27" i="14"/>
  <c r="C27" i="14"/>
  <c r="B27" i="14"/>
  <c r="A27" i="14"/>
  <c r="E26" i="14"/>
  <c r="D26" i="14"/>
  <c r="C26" i="14"/>
  <c r="B26" i="14"/>
  <c r="A26" i="14"/>
  <c r="E25" i="14"/>
  <c r="D25" i="14"/>
  <c r="C25" i="14"/>
  <c r="B25" i="14"/>
  <c r="A25" i="14"/>
  <c r="E24" i="14"/>
  <c r="D24" i="14"/>
  <c r="C24" i="14"/>
  <c r="B24" i="14"/>
  <c r="A24" i="14"/>
  <c r="E23" i="14"/>
  <c r="D23" i="14"/>
  <c r="C23" i="14"/>
  <c r="B23" i="14"/>
  <c r="A23" i="14"/>
  <c r="E22" i="14"/>
  <c r="D22" i="14"/>
  <c r="C22" i="14"/>
  <c r="B22" i="14"/>
  <c r="A22" i="14"/>
  <c r="E21" i="14"/>
  <c r="D21" i="14"/>
  <c r="C21" i="14"/>
  <c r="B21" i="14"/>
  <c r="A21" i="14"/>
  <c r="E20" i="14"/>
  <c r="D20" i="14"/>
  <c r="C20" i="14"/>
  <c r="B20" i="14"/>
  <c r="A20" i="14"/>
  <c r="E19" i="14"/>
  <c r="D19" i="14"/>
  <c r="C19" i="14"/>
  <c r="B19" i="14"/>
  <c r="A19" i="14"/>
  <c r="E18" i="14"/>
  <c r="D18" i="14"/>
  <c r="C18" i="14"/>
  <c r="B18" i="14"/>
  <c r="A18" i="14"/>
  <c r="E17" i="14"/>
  <c r="D17" i="14"/>
  <c r="C17" i="14"/>
  <c r="B17" i="14"/>
  <c r="A17" i="14"/>
  <c r="E16" i="14"/>
  <c r="D16" i="14"/>
  <c r="C16" i="14"/>
  <c r="B16" i="14"/>
  <c r="A16" i="14"/>
  <c r="E15" i="14"/>
  <c r="D15" i="14"/>
  <c r="C15" i="14"/>
  <c r="B15" i="14"/>
  <c r="A15" i="14"/>
  <c r="E14" i="14"/>
  <c r="D14" i="14"/>
  <c r="C14" i="14"/>
  <c r="B14" i="14"/>
  <c r="A14" i="14"/>
  <c r="E13" i="14"/>
  <c r="D13" i="14"/>
  <c r="C13" i="14"/>
  <c r="B13" i="14"/>
  <c r="A13" i="14"/>
  <c r="E12" i="14"/>
  <c r="D12" i="14"/>
  <c r="C12" i="14"/>
  <c r="B12" i="14"/>
  <c r="A12" i="14"/>
  <c r="E11" i="14"/>
  <c r="D11" i="14"/>
  <c r="R12" i="3" s="1"/>
  <c r="C11" i="14"/>
  <c r="B11" i="14"/>
  <c r="A11" i="14"/>
  <c r="E10" i="14"/>
  <c r="D10" i="14"/>
  <c r="C10" i="14"/>
  <c r="B10" i="14"/>
  <c r="A10" i="14"/>
  <c r="E9" i="14"/>
  <c r="D9" i="14"/>
  <c r="C9" i="14"/>
  <c r="B9" i="14"/>
  <c r="A9" i="14"/>
  <c r="E8" i="14"/>
  <c r="D8" i="14"/>
  <c r="C8" i="14"/>
  <c r="B8" i="14"/>
  <c r="A8" i="14"/>
  <c r="E7" i="14"/>
  <c r="D7" i="14"/>
  <c r="C7" i="14"/>
  <c r="B7" i="14"/>
  <c r="A7" i="14"/>
  <c r="E6" i="14"/>
  <c r="D6" i="14"/>
  <c r="C6" i="14"/>
  <c r="B6" i="14"/>
  <c r="A6" i="14"/>
  <c r="E5" i="14"/>
  <c r="D5" i="14"/>
  <c r="R6" i="3" s="1"/>
  <c r="C5" i="14"/>
  <c r="B5" i="14"/>
  <c r="A5" i="14"/>
  <c r="P2" i="14"/>
  <c r="O2" i="14"/>
  <c r="N2" i="14"/>
  <c r="R37" i="3" s="1"/>
  <c r="E38" i="13"/>
  <c r="D38" i="13"/>
  <c r="C38" i="13"/>
  <c r="B38" i="13"/>
  <c r="A38" i="13"/>
  <c r="E37" i="13"/>
  <c r="D37" i="13"/>
  <c r="C37" i="13"/>
  <c r="B37" i="13"/>
  <c r="A37" i="13"/>
  <c r="E36" i="13"/>
  <c r="D36" i="13"/>
  <c r="C36" i="13"/>
  <c r="B36" i="13"/>
  <c r="A36" i="13"/>
  <c r="E35" i="13"/>
  <c r="D35" i="13"/>
  <c r="C35" i="13"/>
  <c r="B35" i="13"/>
  <c r="A35" i="13"/>
  <c r="E34" i="13"/>
  <c r="D34" i="13"/>
  <c r="C34" i="13"/>
  <c r="B34" i="13"/>
  <c r="A34" i="13"/>
  <c r="E33" i="13"/>
  <c r="D33" i="13"/>
  <c r="C33" i="13"/>
  <c r="B33" i="13"/>
  <c r="A33" i="13"/>
  <c r="E32" i="13"/>
  <c r="D32" i="13"/>
  <c r="C32" i="13"/>
  <c r="B32" i="13"/>
  <c r="A32" i="13"/>
  <c r="E31" i="13"/>
  <c r="D31" i="13"/>
  <c r="C31" i="13"/>
  <c r="B31" i="13"/>
  <c r="A31" i="13"/>
  <c r="E30" i="13"/>
  <c r="D30" i="13"/>
  <c r="C30" i="13"/>
  <c r="B30" i="13"/>
  <c r="A30" i="13"/>
  <c r="E29" i="13"/>
  <c r="D29" i="13"/>
  <c r="C29" i="13"/>
  <c r="B29" i="13"/>
  <c r="A29" i="13"/>
  <c r="E27" i="13"/>
  <c r="D27" i="13"/>
  <c r="C27" i="13"/>
  <c r="B27" i="13"/>
  <c r="A27" i="13"/>
  <c r="E26" i="13"/>
  <c r="D26" i="13"/>
  <c r="C26" i="13"/>
  <c r="B26" i="13"/>
  <c r="A26" i="13"/>
  <c r="Q25" i="3" s="1"/>
  <c r="E25" i="13"/>
  <c r="D25" i="13"/>
  <c r="C25" i="13"/>
  <c r="B25" i="13"/>
  <c r="A25" i="13"/>
  <c r="Q24" i="3" s="1"/>
  <c r="E24" i="13"/>
  <c r="D24" i="13"/>
  <c r="C24" i="13"/>
  <c r="B24" i="13"/>
  <c r="A24" i="13"/>
  <c r="E23" i="13"/>
  <c r="D23" i="13"/>
  <c r="C23" i="13"/>
  <c r="B23" i="13"/>
  <c r="A23" i="13"/>
  <c r="E22" i="13"/>
  <c r="D22" i="13"/>
  <c r="C22" i="13"/>
  <c r="B22" i="13"/>
  <c r="A22" i="13"/>
  <c r="Q23" i="3" s="1"/>
  <c r="E21" i="13"/>
  <c r="D21" i="13"/>
  <c r="C21" i="13"/>
  <c r="B21" i="13"/>
  <c r="A21" i="13"/>
  <c r="Q22" i="3" s="1"/>
  <c r="E20" i="13"/>
  <c r="D20" i="13"/>
  <c r="C20" i="13"/>
  <c r="B20" i="13"/>
  <c r="A20" i="13"/>
  <c r="Q21" i="3" s="1"/>
  <c r="E19" i="13"/>
  <c r="D19" i="13"/>
  <c r="C19" i="13"/>
  <c r="B19" i="13"/>
  <c r="A19" i="13"/>
  <c r="Q20" i="3" s="1"/>
  <c r="E18" i="13"/>
  <c r="D18" i="13"/>
  <c r="C18" i="13"/>
  <c r="B18" i="13"/>
  <c r="A18" i="13"/>
  <c r="Q19" i="3" s="1"/>
  <c r="E17" i="13"/>
  <c r="D17" i="13"/>
  <c r="C17" i="13"/>
  <c r="B17" i="13"/>
  <c r="A17" i="13"/>
  <c r="E16" i="13"/>
  <c r="D16" i="13"/>
  <c r="C16" i="13"/>
  <c r="B16" i="13"/>
  <c r="A16" i="13"/>
  <c r="Q17" i="3" s="1"/>
  <c r="E15" i="13"/>
  <c r="D15" i="13"/>
  <c r="C15" i="13"/>
  <c r="B15" i="13"/>
  <c r="A15" i="13"/>
  <c r="Q16" i="3" s="1"/>
  <c r="E14" i="13"/>
  <c r="D14" i="13"/>
  <c r="C14" i="13"/>
  <c r="B14" i="13"/>
  <c r="A14" i="13"/>
  <c r="E13" i="13"/>
  <c r="D13" i="13"/>
  <c r="C13" i="13"/>
  <c r="B13" i="13"/>
  <c r="A13" i="13"/>
  <c r="Q14" i="3" s="1"/>
  <c r="E12" i="13"/>
  <c r="D12" i="13"/>
  <c r="C12" i="13"/>
  <c r="B12" i="13"/>
  <c r="A12" i="13"/>
  <c r="E11" i="13"/>
  <c r="D11" i="13"/>
  <c r="C11" i="13"/>
  <c r="B11" i="13"/>
  <c r="A11" i="13"/>
  <c r="Q12" i="3" s="1"/>
  <c r="E10" i="13"/>
  <c r="D10" i="13"/>
  <c r="C10" i="13"/>
  <c r="B10" i="13"/>
  <c r="A10" i="13"/>
  <c r="Q11" i="3" s="1"/>
  <c r="E9" i="13"/>
  <c r="D9" i="13"/>
  <c r="C9" i="13"/>
  <c r="B9" i="13"/>
  <c r="A9" i="13"/>
  <c r="E8" i="13"/>
  <c r="D8" i="13"/>
  <c r="C8" i="13"/>
  <c r="B8" i="13"/>
  <c r="A8" i="13"/>
  <c r="Q9" i="3" s="1"/>
  <c r="E7" i="13"/>
  <c r="D7" i="13"/>
  <c r="C7" i="13"/>
  <c r="B7" i="13"/>
  <c r="A7" i="13"/>
  <c r="Q8" i="3" s="1"/>
  <c r="E6" i="13"/>
  <c r="D6" i="13"/>
  <c r="C6" i="13"/>
  <c r="B6" i="13"/>
  <c r="A6" i="13"/>
  <c r="E5" i="13"/>
  <c r="D5" i="13"/>
  <c r="C5" i="13"/>
  <c r="B5" i="13"/>
  <c r="A5" i="13"/>
  <c r="Q6" i="3" s="1"/>
  <c r="P2" i="13"/>
  <c r="O2" i="13"/>
  <c r="N2" i="13"/>
  <c r="FN2" i="11"/>
  <c r="FO2" i="11"/>
  <c r="FP2" i="11"/>
  <c r="FQ2" i="11"/>
  <c r="FR2" i="11"/>
  <c r="FS2" i="11"/>
  <c r="FN2" i="12"/>
  <c r="FO2" i="12"/>
  <c r="FP2" i="12"/>
  <c r="FQ2" i="12"/>
  <c r="FR2" i="12"/>
  <c r="FS2" i="12"/>
  <c r="P10" i="12"/>
  <c r="E10" i="12"/>
  <c r="D10" i="12"/>
  <c r="C10" i="12"/>
  <c r="B10" i="12"/>
  <c r="A10" i="12"/>
  <c r="P9" i="12"/>
  <c r="E9" i="12"/>
  <c r="D9" i="12"/>
  <c r="C9" i="12"/>
  <c r="B9" i="12"/>
  <c r="A9" i="12"/>
  <c r="P12" i="12"/>
  <c r="E12" i="12"/>
  <c r="D12" i="12"/>
  <c r="C12" i="12"/>
  <c r="B12" i="12"/>
  <c r="A12" i="12"/>
  <c r="P8" i="12"/>
  <c r="E8" i="12"/>
  <c r="D8" i="12"/>
  <c r="C8" i="12"/>
  <c r="B8" i="12"/>
  <c r="A8" i="12"/>
  <c r="P7" i="12"/>
  <c r="E7" i="12"/>
  <c r="D7" i="12"/>
  <c r="C7" i="12"/>
  <c r="B7" i="12"/>
  <c r="A7" i="12"/>
  <c r="P11" i="12"/>
  <c r="E11" i="12"/>
  <c r="D11" i="12"/>
  <c r="C11" i="12"/>
  <c r="B11" i="12"/>
  <c r="A11" i="12"/>
  <c r="P6" i="12"/>
  <c r="E6" i="12"/>
  <c r="D6" i="12"/>
  <c r="C6" i="12"/>
  <c r="B6" i="12"/>
  <c r="A6" i="12"/>
  <c r="P5" i="12"/>
  <c r="E5" i="12"/>
  <c r="D5" i="12"/>
  <c r="C5" i="12"/>
  <c r="B5" i="12"/>
  <c r="A5" i="12"/>
  <c r="O2" i="12"/>
  <c r="N2" i="12"/>
  <c r="HL2" i="10"/>
  <c r="HM2" i="10"/>
  <c r="HN2" i="10"/>
  <c r="HO2" i="10"/>
  <c r="HP2" i="10"/>
  <c r="HQ2" i="10"/>
  <c r="HR2" i="10"/>
  <c r="HS2" i="10"/>
  <c r="P111" i="11"/>
  <c r="E111" i="11"/>
  <c r="D111" i="11"/>
  <c r="C111" i="11"/>
  <c r="B111" i="11"/>
  <c r="A111" i="11"/>
  <c r="P110" i="11"/>
  <c r="E110" i="11"/>
  <c r="D110" i="11"/>
  <c r="C110" i="11"/>
  <c r="B110" i="11"/>
  <c r="A110" i="11"/>
  <c r="P109" i="11"/>
  <c r="E109" i="11"/>
  <c r="D109" i="11"/>
  <c r="C109" i="11"/>
  <c r="B109" i="11"/>
  <c r="A109" i="11"/>
  <c r="P108" i="11"/>
  <c r="E108" i="11"/>
  <c r="D108" i="11"/>
  <c r="C108" i="11"/>
  <c r="B108" i="11"/>
  <c r="A108" i="11"/>
  <c r="P107" i="11"/>
  <c r="E107" i="11"/>
  <c r="D107" i="11"/>
  <c r="C107" i="11"/>
  <c r="B107" i="11"/>
  <c r="A107" i="11"/>
  <c r="P106" i="11"/>
  <c r="E106" i="11"/>
  <c r="D106" i="11"/>
  <c r="C106" i="11"/>
  <c r="B106" i="11"/>
  <c r="A106" i="11"/>
  <c r="P105" i="11"/>
  <c r="E105" i="11"/>
  <c r="D105" i="11"/>
  <c r="C105" i="11"/>
  <c r="B105" i="11"/>
  <c r="A105" i="11"/>
  <c r="P104" i="11"/>
  <c r="E104" i="11"/>
  <c r="D104" i="11"/>
  <c r="C104" i="11"/>
  <c r="B104" i="11"/>
  <c r="A104" i="11"/>
  <c r="P103" i="11"/>
  <c r="E103" i="11"/>
  <c r="D103" i="11"/>
  <c r="C103" i="11"/>
  <c r="B103" i="11"/>
  <c r="A103" i="11"/>
  <c r="P102" i="11"/>
  <c r="E102" i="11"/>
  <c r="D102" i="11"/>
  <c r="C102" i="11"/>
  <c r="B102" i="11"/>
  <c r="A102" i="11"/>
  <c r="P101" i="11"/>
  <c r="E101" i="11"/>
  <c r="D101" i="11"/>
  <c r="C101" i="11"/>
  <c r="B101" i="11"/>
  <c r="A101" i="11"/>
  <c r="P100" i="11"/>
  <c r="E100" i="11"/>
  <c r="D100" i="11"/>
  <c r="C100" i="11"/>
  <c r="B100" i="11"/>
  <c r="A100" i="11"/>
  <c r="P99" i="11"/>
  <c r="E99" i="11"/>
  <c r="D99" i="11"/>
  <c r="C99" i="11"/>
  <c r="B99" i="11"/>
  <c r="A99" i="11"/>
  <c r="P98" i="11"/>
  <c r="E98" i="11"/>
  <c r="D98" i="11"/>
  <c r="C98" i="11"/>
  <c r="B98" i="11"/>
  <c r="A98" i="11"/>
  <c r="P97" i="11"/>
  <c r="E97" i="11"/>
  <c r="D97" i="11"/>
  <c r="C97" i="11"/>
  <c r="B97" i="11"/>
  <c r="A97" i="11"/>
  <c r="P96" i="11"/>
  <c r="E96" i="11"/>
  <c r="D96" i="11"/>
  <c r="C96" i="11"/>
  <c r="B96" i="11"/>
  <c r="A96" i="11"/>
  <c r="P95" i="11"/>
  <c r="E95" i="11"/>
  <c r="D95" i="11"/>
  <c r="C95" i="11"/>
  <c r="B95" i="11"/>
  <c r="A95" i="11"/>
  <c r="P94" i="11"/>
  <c r="E94" i="11"/>
  <c r="D94" i="11"/>
  <c r="C94" i="11"/>
  <c r="B94" i="11"/>
  <c r="A94" i="11"/>
  <c r="P93" i="11"/>
  <c r="E93" i="11"/>
  <c r="D93" i="11"/>
  <c r="C93" i="11"/>
  <c r="B93" i="11"/>
  <c r="A93" i="11"/>
  <c r="P92" i="11"/>
  <c r="E92" i="11"/>
  <c r="D92" i="11"/>
  <c r="C92" i="11"/>
  <c r="B92" i="11"/>
  <c r="A92" i="11"/>
  <c r="P91" i="11"/>
  <c r="E91" i="11"/>
  <c r="D91" i="11"/>
  <c r="C91" i="11"/>
  <c r="B91" i="11"/>
  <c r="A91" i="11"/>
  <c r="P90" i="11"/>
  <c r="E90" i="11"/>
  <c r="D90" i="11"/>
  <c r="C90" i="11"/>
  <c r="B90" i="11"/>
  <c r="A90" i="11"/>
  <c r="P89" i="11"/>
  <c r="E89" i="11"/>
  <c r="D89" i="11"/>
  <c r="C89" i="11"/>
  <c r="B89" i="11"/>
  <c r="A89" i="11"/>
  <c r="P88" i="11"/>
  <c r="E88" i="11"/>
  <c r="D88" i="11"/>
  <c r="C88" i="11"/>
  <c r="B88" i="11"/>
  <c r="A88" i="11"/>
  <c r="P87" i="11"/>
  <c r="E87" i="11"/>
  <c r="D87" i="11"/>
  <c r="C87" i="11"/>
  <c r="B87" i="11"/>
  <c r="A87" i="11"/>
  <c r="P86" i="11"/>
  <c r="E86" i="11"/>
  <c r="D86" i="11"/>
  <c r="C86" i="11"/>
  <c r="B86" i="11"/>
  <c r="A86" i="11"/>
  <c r="P85" i="11"/>
  <c r="E85" i="11"/>
  <c r="D85" i="11"/>
  <c r="C85" i="11"/>
  <c r="B85" i="11"/>
  <c r="A85" i="11"/>
  <c r="P84" i="11"/>
  <c r="E84" i="11"/>
  <c r="D84" i="11"/>
  <c r="C84" i="11"/>
  <c r="B84" i="11"/>
  <c r="A84" i="11"/>
  <c r="P83" i="11"/>
  <c r="E83" i="11"/>
  <c r="D83" i="11"/>
  <c r="C83" i="11"/>
  <c r="B83" i="11"/>
  <c r="A83" i="11"/>
  <c r="P82" i="11"/>
  <c r="E82" i="11"/>
  <c r="D82" i="11"/>
  <c r="C82" i="11"/>
  <c r="B82" i="11"/>
  <c r="A82" i="11"/>
  <c r="P81" i="11"/>
  <c r="E81" i="11"/>
  <c r="D81" i="11"/>
  <c r="C81" i="11"/>
  <c r="B81" i="11"/>
  <c r="A81" i="11"/>
  <c r="P80" i="11"/>
  <c r="E80" i="11"/>
  <c r="D80" i="11"/>
  <c r="C80" i="11"/>
  <c r="B80" i="11"/>
  <c r="A80" i="11"/>
  <c r="P79" i="11"/>
  <c r="E79" i="11"/>
  <c r="D79" i="11"/>
  <c r="C79" i="11"/>
  <c r="B79" i="11"/>
  <c r="A79" i="11"/>
  <c r="P78" i="11"/>
  <c r="E78" i="11"/>
  <c r="D78" i="11"/>
  <c r="C78" i="11"/>
  <c r="B78" i="11"/>
  <c r="A78" i="11"/>
  <c r="P77" i="11"/>
  <c r="E77" i="11"/>
  <c r="D77" i="11"/>
  <c r="C77" i="11"/>
  <c r="B77" i="11"/>
  <c r="A77" i="11"/>
  <c r="P76" i="11"/>
  <c r="E76" i="11"/>
  <c r="D76" i="11"/>
  <c r="C76" i="11"/>
  <c r="B76" i="11"/>
  <c r="A76" i="11"/>
  <c r="P75" i="11"/>
  <c r="E75" i="11"/>
  <c r="D75" i="11"/>
  <c r="C75" i="11"/>
  <c r="B75" i="11"/>
  <c r="A75" i="11"/>
  <c r="P74" i="11"/>
  <c r="E74" i="11"/>
  <c r="D74" i="11"/>
  <c r="C74" i="11"/>
  <c r="B74" i="11"/>
  <c r="A74" i="11"/>
  <c r="P73" i="11"/>
  <c r="E73" i="11"/>
  <c r="D73" i="11"/>
  <c r="C73" i="11"/>
  <c r="B73" i="11"/>
  <c r="A73" i="11"/>
  <c r="P72" i="11"/>
  <c r="E72" i="11"/>
  <c r="D72" i="11"/>
  <c r="C72" i="11"/>
  <c r="B72" i="11"/>
  <c r="A72" i="11"/>
  <c r="P71" i="11"/>
  <c r="E71" i="11"/>
  <c r="D71" i="11"/>
  <c r="C71" i="11"/>
  <c r="B71" i="11"/>
  <c r="A71" i="11"/>
  <c r="P70" i="11"/>
  <c r="E70" i="11"/>
  <c r="D70" i="11"/>
  <c r="C70" i="11"/>
  <c r="B70" i="11"/>
  <c r="A70" i="11"/>
  <c r="P69" i="11"/>
  <c r="E69" i="11"/>
  <c r="D69" i="11"/>
  <c r="C69" i="11"/>
  <c r="B69" i="11"/>
  <c r="A69" i="11"/>
  <c r="P68" i="11"/>
  <c r="E68" i="11"/>
  <c r="D68" i="11"/>
  <c r="C68" i="11"/>
  <c r="B68" i="11"/>
  <c r="A68" i="11"/>
  <c r="P67" i="11"/>
  <c r="E67" i="11"/>
  <c r="D67" i="11"/>
  <c r="C67" i="11"/>
  <c r="B67" i="11"/>
  <c r="A67" i="11"/>
  <c r="P66" i="11"/>
  <c r="E66" i="11"/>
  <c r="D66" i="11"/>
  <c r="C66" i="11"/>
  <c r="B66" i="11"/>
  <c r="A66" i="11"/>
  <c r="P65" i="11"/>
  <c r="E65" i="11"/>
  <c r="D65" i="11"/>
  <c r="C65" i="11"/>
  <c r="B65" i="11"/>
  <c r="A65" i="11"/>
  <c r="P64" i="11"/>
  <c r="E64" i="11"/>
  <c r="D64" i="11"/>
  <c r="C64" i="11"/>
  <c r="B64" i="11"/>
  <c r="A64" i="11"/>
  <c r="P63" i="11"/>
  <c r="E63" i="11"/>
  <c r="D63" i="11"/>
  <c r="C63" i="11"/>
  <c r="B63" i="11"/>
  <c r="A63" i="11"/>
  <c r="P56" i="11"/>
  <c r="E56" i="11"/>
  <c r="D56" i="11"/>
  <c r="C56" i="11"/>
  <c r="B56" i="11"/>
  <c r="A56" i="11"/>
  <c r="P54" i="11"/>
  <c r="E54" i="11"/>
  <c r="D54" i="11"/>
  <c r="C54" i="11"/>
  <c r="B54" i="11"/>
  <c r="A54" i="11"/>
  <c r="P12" i="11"/>
  <c r="E12" i="11"/>
  <c r="D12" i="11"/>
  <c r="C12" i="11"/>
  <c r="B12" i="11"/>
  <c r="A12" i="11"/>
  <c r="P59" i="11"/>
  <c r="E59" i="11"/>
  <c r="D59" i="11"/>
  <c r="C59" i="11"/>
  <c r="B59" i="11"/>
  <c r="A59" i="11"/>
  <c r="P58" i="11"/>
  <c r="E58" i="11"/>
  <c r="D58" i="11"/>
  <c r="C58" i="11"/>
  <c r="B58" i="11"/>
  <c r="A58" i="11"/>
  <c r="P11" i="11"/>
  <c r="E11" i="11"/>
  <c r="D11" i="11"/>
  <c r="C11" i="11"/>
  <c r="B11" i="11"/>
  <c r="A11" i="11"/>
  <c r="P9" i="11"/>
  <c r="E9" i="11"/>
  <c r="D9" i="11"/>
  <c r="C9" i="11"/>
  <c r="B9" i="11"/>
  <c r="A9" i="11"/>
  <c r="P55" i="11"/>
  <c r="E55" i="11"/>
  <c r="D55" i="11"/>
  <c r="C55" i="11"/>
  <c r="B55" i="11"/>
  <c r="A55" i="11"/>
  <c r="P8" i="11"/>
  <c r="E8" i="11"/>
  <c r="D8" i="11"/>
  <c r="C8" i="11"/>
  <c r="B8" i="11"/>
  <c r="A8" i="11"/>
  <c r="P53" i="11"/>
  <c r="E53" i="11"/>
  <c r="D53" i="11"/>
  <c r="C53" i="11"/>
  <c r="B53" i="11"/>
  <c r="A53" i="11"/>
  <c r="P52" i="11"/>
  <c r="E52" i="11"/>
  <c r="D52" i="11"/>
  <c r="C52" i="11"/>
  <c r="B52" i="11"/>
  <c r="A52" i="11"/>
  <c r="P51" i="11"/>
  <c r="E51" i="11"/>
  <c r="D51" i="11"/>
  <c r="C51" i="11"/>
  <c r="B51" i="11"/>
  <c r="A51" i="11"/>
  <c r="P50" i="11"/>
  <c r="E50" i="11"/>
  <c r="D50" i="11"/>
  <c r="C50" i="11"/>
  <c r="B50" i="11"/>
  <c r="A50" i="11"/>
  <c r="P49" i="11"/>
  <c r="E49" i="11"/>
  <c r="D49" i="11"/>
  <c r="C49" i="11"/>
  <c r="B49" i="11"/>
  <c r="A49" i="11"/>
  <c r="P48" i="11"/>
  <c r="E48" i="11"/>
  <c r="D48" i="11"/>
  <c r="C48" i="11"/>
  <c r="B48" i="11"/>
  <c r="A48" i="11"/>
  <c r="P47" i="11"/>
  <c r="E47" i="11"/>
  <c r="D47" i="11"/>
  <c r="C47" i="11"/>
  <c r="B47" i="11"/>
  <c r="A47" i="11"/>
  <c r="P46" i="11"/>
  <c r="E46" i="11"/>
  <c r="D46" i="11"/>
  <c r="C46" i="11"/>
  <c r="B46" i="11"/>
  <c r="A46" i="11"/>
  <c r="P45" i="11"/>
  <c r="E45" i="11"/>
  <c r="D45" i="11"/>
  <c r="C45" i="11"/>
  <c r="B45" i="11"/>
  <c r="A45" i="11"/>
  <c r="P44" i="11"/>
  <c r="E44" i="11"/>
  <c r="D44" i="11"/>
  <c r="C44" i="11"/>
  <c r="B44" i="11"/>
  <c r="A44" i="11"/>
  <c r="P43" i="11"/>
  <c r="E43" i="11"/>
  <c r="D43" i="11"/>
  <c r="C43" i="11"/>
  <c r="B43" i="11"/>
  <c r="A43" i="11"/>
  <c r="P42" i="11"/>
  <c r="E42" i="11"/>
  <c r="D42" i="11"/>
  <c r="C42" i="11"/>
  <c r="B42" i="11"/>
  <c r="A42" i="11"/>
  <c r="P41" i="11"/>
  <c r="E41" i="11"/>
  <c r="D41" i="11"/>
  <c r="C41" i="11"/>
  <c r="B41" i="11"/>
  <c r="A41" i="11"/>
  <c r="P40" i="11"/>
  <c r="E40" i="11"/>
  <c r="D40" i="11"/>
  <c r="C40" i="11"/>
  <c r="B40" i="11"/>
  <c r="A40" i="11"/>
  <c r="P39" i="11"/>
  <c r="E39" i="11"/>
  <c r="D39" i="11"/>
  <c r="C39" i="11"/>
  <c r="B39" i="11"/>
  <c r="A39" i="11"/>
  <c r="P38" i="11"/>
  <c r="E38" i="11"/>
  <c r="D38" i="11"/>
  <c r="C38" i="11"/>
  <c r="B38" i="11"/>
  <c r="A38" i="11"/>
  <c r="P37" i="11"/>
  <c r="E37" i="11"/>
  <c r="D37" i="11"/>
  <c r="C37" i="11"/>
  <c r="B37" i="11"/>
  <c r="A37" i="11"/>
  <c r="P36" i="11"/>
  <c r="E36" i="11"/>
  <c r="D36" i="11"/>
  <c r="C36" i="11"/>
  <c r="B36" i="11"/>
  <c r="A36" i="11"/>
  <c r="P35" i="11"/>
  <c r="E35" i="11"/>
  <c r="D35" i="11"/>
  <c r="C35" i="11"/>
  <c r="B35" i="11"/>
  <c r="A35" i="11"/>
  <c r="P34" i="11"/>
  <c r="E34" i="11"/>
  <c r="D34" i="11"/>
  <c r="C34" i="11"/>
  <c r="B34" i="11"/>
  <c r="A34" i="11"/>
  <c r="P33" i="11"/>
  <c r="E33" i="11"/>
  <c r="D33" i="11"/>
  <c r="C33" i="11"/>
  <c r="B33" i="11"/>
  <c r="A33" i="11"/>
  <c r="P32" i="11"/>
  <c r="E32" i="11"/>
  <c r="D32" i="11"/>
  <c r="C32" i="11"/>
  <c r="B32" i="11"/>
  <c r="A32" i="11"/>
  <c r="P31" i="11"/>
  <c r="E31" i="11"/>
  <c r="D31" i="11"/>
  <c r="C31" i="11"/>
  <c r="B31" i="11"/>
  <c r="A31" i="11"/>
  <c r="P30" i="11"/>
  <c r="E30" i="11"/>
  <c r="D30" i="11"/>
  <c r="C30" i="11"/>
  <c r="B30" i="11"/>
  <c r="A30" i="11"/>
  <c r="P26" i="11"/>
  <c r="E26" i="11"/>
  <c r="D26" i="11"/>
  <c r="C26" i="11"/>
  <c r="B26" i="11"/>
  <c r="A26" i="11"/>
  <c r="P6" i="11"/>
  <c r="E6" i="11"/>
  <c r="D6" i="11"/>
  <c r="C6" i="11"/>
  <c r="B6" i="11"/>
  <c r="A6" i="11"/>
  <c r="P27" i="11"/>
  <c r="E27" i="11"/>
  <c r="D27" i="11"/>
  <c r="C27" i="11"/>
  <c r="B27" i="11"/>
  <c r="A27" i="11"/>
  <c r="P5" i="11"/>
  <c r="E5" i="11"/>
  <c r="D5" i="11"/>
  <c r="C5" i="11"/>
  <c r="B5" i="11"/>
  <c r="A5" i="11"/>
  <c r="P25" i="11"/>
  <c r="E25" i="11"/>
  <c r="D25" i="11"/>
  <c r="C25" i="11"/>
  <c r="B25" i="11"/>
  <c r="A25" i="11"/>
  <c r="P24" i="11"/>
  <c r="E24" i="11"/>
  <c r="D24" i="11"/>
  <c r="C24" i="11"/>
  <c r="B24" i="11"/>
  <c r="A24" i="11"/>
  <c r="P23" i="11"/>
  <c r="E23" i="11"/>
  <c r="D23" i="11"/>
  <c r="C23" i="11"/>
  <c r="B23" i="11"/>
  <c r="A23" i="11"/>
  <c r="P22" i="11"/>
  <c r="E22" i="11"/>
  <c r="D22" i="11"/>
  <c r="C22" i="11"/>
  <c r="B22" i="11"/>
  <c r="A22" i="11"/>
  <c r="P21" i="11"/>
  <c r="E21" i="11"/>
  <c r="D21" i="11"/>
  <c r="C21" i="11"/>
  <c r="B21" i="11"/>
  <c r="A21" i="11"/>
  <c r="P20" i="11"/>
  <c r="E20" i="11"/>
  <c r="D20" i="11"/>
  <c r="C20" i="11"/>
  <c r="B20" i="11"/>
  <c r="A20" i="11"/>
  <c r="P19" i="11"/>
  <c r="E19" i="11"/>
  <c r="D19" i="11"/>
  <c r="C19" i="11"/>
  <c r="B19" i="11"/>
  <c r="A19" i="11"/>
  <c r="P18" i="11"/>
  <c r="E18" i="11"/>
  <c r="D18" i="11"/>
  <c r="C18" i="11"/>
  <c r="B18" i="11"/>
  <c r="A18" i="11"/>
  <c r="P17" i="11"/>
  <c r="E17" i="11"/>
  <c r="D17" i="11"/>
  <c r="C17" i="11"/>
  <c r="B17" i="11"/>
  <c r="A17" i="11"/>
  <c r="P16" i="11"/>
  <c r="E16" i="11"/>
  <c r="D16" i="11"/>
  <c r="C16" i="11"/>
  <c r="B16" i="11"/>
  <c r="A16" i="11"/>
  <c r="P15" i="11"/>
  <c r="E15" i="11"/>
  <c r="D15" i="11"/>
  <c r="C15" i="11"/>
  <c r="B15" i="11"/>
  <c r="A15" i="11"/>
  <c r="P14" i="11"/>
  <c r="E14" i="11"/>
  <c r="D14" i="11"/>
  <c r="C14" i="11"/>
  <c r="B14" i="11"/>
  <c r="A14" i="11"/>
  <c r="P13" i="11"/>
  <c r="E13" i="11"/>
  <c r="D13" i="11"/>
  <c r="C13" i="11"/>
  <c r="B13" i="11"/>
  <c r="A13" i="11"/>
  <c r="P62" i="11"/>
  <c r="E62" i="11"/>
  <c r="D62" i="11"/>
  <c r="C62" i="11"/>
  <c r="B62" i="11"/>
  <c r="A62" i="11"/>
  <c r="P61" i="11"/>
  <c r="E61" i="11"/>
  <c r="D61" i="11"/>
  <c r="C61" i="11"/>
  <c r="B61" i="11"/>
  <c r="A61" i="11"/>
  <c r="P10" i="11"/>
  <c r="E10" i="11"/>
  <c r="D10" i="11"/>
  <c r="C10" i="11"/>
  <c r="B10" i="11"/>
  <c r="A10" i="11"/>
  <c r="P60" i="11"/>
  <c r="E60" i="11"/>
  <c r="D60" i="11"/>
  <c r="C60" i="11"/>
  <c r="B60" i="11"/>
  <c r="A60" i="11"/>
  <c r="P57" i="11"/>
  <c r="E57" i="11"/>
  <c r="D57" i="11"/>
  <c r="C57" i="11"/>
  <c r="B57" i="11"/>
  <c r="A57" i="11"/>
  <c r="P7" i="11"/>
  <c r="E7" i="11"/>
  <c r="D7" i="11"/>
  <c r="C7" i="11"/>
  <c r="B7" i="11"/>
  <c r="A7" i="11"/>
  <c r="P29" i="11"/>
  <c r="E29" i="11"/>
  <c r="D29" i="11"/>
  <c r="C29" i="11"/>
  <c r="B29" i="11"/>
  <c r="A29" i="11"/>
  <c r="P28" i="11"/>
  <c r="E28" i="11"/>
  <c r="D28" i="11"/>
  <c r="C28" i="11"/>
  <c r="B28" i="11"/>
  <c r="A28" i="11"/>
  <c r="O2" i="11"/>
  <c r="N2" i="11"/>
  <c r="HP2" i="9"/>
  <c r="HQ2" i="9"/>
  <c r="HR2" i="9"/>
  <c r="HS2" i="9"/>
  <c r="HT2" i="9"/>
  <c r="HU2" i="9"/>
  <c r="HV2" i="9"/>
  <c r="HW2" i="9"/>
  <c r="P10" i="10"/>
  <c r="E10" i="10"/>
  <c r="D10" i="10"/>
  <c r="C10" i="10"/>
  <c r="B10" i="10"/>
  <c r="A10" i="10"/>
  <c r="P9" i="10"/>
  <c r="E9" i="10"/>
  <c r="D9" i="10"/>
  <c r="C9" i="10"/>
  <c r="B9" i="10"/>
  <c r="A9" i="10"/>
  <c r="P12" i="10"/>
  <c r="E12" i="10"/>
  <c r="D12" i="10"/>
  <c r="C12" i="10"/>
  <c r="B12" i="10"/>
  <c r="A12" i="10"/>
  <c r="P8" i="10"/>
  <c r="E8" i="10"/>
  <c r="D8" i="10"/>
  <c r="C8" i="10"/>
  <c r="B8" i="10"/>
  <c r="A8" i="10"/>
  <c r="P7" i="10"/>
  <c r="E7" i="10"/>
  <c r="D7" i="10"/>
  <c r="C7" i="10"/>
  <c r="B7" i="10"/>
  <c r="A7" i="10"/>
  <c r="P11" i="10"/>
  <c r="E11" i="10"/>
  <c r="D11" i="10"/>
  <c r="C11" i="10"/>
  <c r="B11" i="10"/>
  <c r="A11" i="10"/>
  <c r="P6" i="10"/>
  <c r="E6" i="10"/>
  <c r="D6" i="10"/>
  <c r="C6" i="10"/>
  <c r="B6" i="10"/>
  <c r="A6" i="10"/>
  <c r="P5" i="10"/>
  <c r="E5" i="10"/>
  <c r="D5" i="10"/>
  <c r="C5" i="10"/>
  <c r="B5" i="10"/>
  <c r="A5" i="10"/>
  <c r="O2" i="10"/>
  <c r="N2" i="10"/>
  <c r="P12" i="9"/>
  <c r="E12" i="9"/>
  <c r="D12" i="9"/>
  <c r="C12" i="9"/>
  <c r="B12" i="9"/>
  <c r="A12" i="9"/>
  <c r="P11" i="9"/>
  <c r="E11" i="9"/>
  <c r="D11" i="9"/>
  <c r="C11" i="9"/>
  <c r="B11" i="9"/>
  <c r="A11" i="9"/>
  <c r="P6" i="9"/>
  <c r="E6" i="9"/>
  <c r="D6" i="9"/>
  <c r="C6" i="9"/>
  <c r="B6" i="9"/>
  <c r="A6" i="9"/>
  <c r="P10" i="9"/>
  <c r="E10" i="9"/>
  <c r="D10" i="9"/>
  <c r="C10" i="9"/>
  <c r="B10" i="9"/>
  <c r="A10" i="9"/>
  <c r="P9" i="9"/>
  <c r="E9" i="9"/>
  <c r="D9" i="9"/>
  <c r="C9" i="9"/>
  <c r="B9" i="9"/>
  <c r="A9" i="9"/>
  <c r="P5" i="9"/>
  <c r="E5" i="9"/>
  <c r="D5" i="9"/>
  <c r="C5" i="9"/>
  <c r="B5" i="9"/>
  <c r="A5" i="9"/>
  <c r="P8" i="9"/>
  <c r="E8" i="9"/>
  <c r="D8" i="9"/>
  <c r="C8" i="9"/>
  <c r="B8" i="9"/>
  <c r="A8" i="9"/>
  <c r="P7" i="9"/>
  <c r="E7" i="9"/>
  <c r="EB2" i="9" s="1"/>
  <c r="D7" i="9"/>
  <c r="C7" i="9"/>
  <c r="B7" i="9"/>
  <c r="A7" i="9"/>
  <c r="GS2" i="9" s="1"/>
  <c r="O2" i="9"/>
  <c r="N2" i="9"/>
  <c r="P47" i="8"/>
  <c r="E47" i="8"/>
  <c r="D47" i="8"/>
  <c r="C47" i="8"/>
  <c r="B47" i="8"/>
  <c r="A47" i="8"/>
  <c r="P46" i="8"/>
  <c r="E46" i="8"/>
  <c r="D46" i="8"/>
  <c r="C46" i="8"/>
  <c r="B46" i="8"/>
  <c r="A46" i="8"/>
  <c r="P45" i="8"/>
  <c r="E45" i="8"/>
  <c r="D45" i="8"/>
  <c r="C45" i="8"/>
  <c r="B45" i="8"/>
  <c r="A45" i="8"/>
  <c r="P44" i="8"/>
  <c r="E44" i="8"/>
  <c r="D44" i="8"/>
  <c r="C44" i="8"/>
  <c r="B44" i="8"/>
  <c r="A44" i="8"/>
  <c r="P43" i="8"/>
  <c r="E43" i="8"/>
  <c r="D43" i="8"/>
  <c r="C43" i="8"/>
  <c r="B43" i="8"/>
  <c r="A43" i="8"/>
  <c r="P42" i="8"/>
  <c r="E42" i="8"/>
  <c r="D42" i="8"/>
  <c r="C42" i="8"/>
  <c r="B42" i="8"/>
  <c r="A42" i="8"/>
  <c r="P41" i="8"/>
  <c r="E41" i="8"/>
  <c r="D41" i="8"/>
  <c r="C41" i="8"/>
  <c r="B41" i="8"/>
  <c r="A41" i="8"/>
  <c r="P40" i="8"/>
  <c r="E40" i="8"/>
  <c r="D40" i="8"/>
  <c r="C40" i="8"/>
  <c r="B40" i="8"/>
  <c r="A40" i="8"/>
  <c r="P39" i="8"/>
  <c r="E39" i="8"/>
  <c r="D39" i="8"/>
  <c r="C39" i="8"/>
  <c r="B39" i="8"/>
  <c r="A39" i="8"/>
  <c r="P38" i="8"/>
  <c r="E38" i="8"/>
  <c r="D38" i="8"/>
  <c r="C38" i="8"/>
  <c r="B38" i="8"/>
  <c r="A38" i="8"/>
  <c r="P37" i="8"/>
  <c r="E37" i="8"/>
  <c r="D37" i="8"/>
  <c r="C37" i="8"/>
  <c r="B37" i="8"/>
  <c r="A37" i="8"/>
  <c r="P36" i="8"/>
  <c r="E36" i="8"/>
  <c r="D36" i="8"/>
  <c r="C36" i="8"/>
  <c r="B36" i="8"/>
  <c r="A36" i="8"/>
  <c r="P35" i="8"/>
  <c r="E35" i="8"/>
  <c r="D35" i="8"/>
  <c r="C35" i="8"/>
  <c r="B35" i="8"/>
  <c r="A35" i="8"/>
  <c r="P34" i="8"/>
  <c r="E34" i="8"/>
  <c r="D34" i="8"/>
  <c r="C34" i="8"/>
  <c r="B34" i="8"/>
  <c r="A34" i="8"/>
  <c r="P33" i="8"/>
  <c r="E33" i="8"/>
  <c r="D33" i="8"/>
  <c r="C33" i="8"/>
  <c r="B33" i="8"/>
  <c r="A33" i="8"/>
  <c r="P32" i="8"/>
  <c r="E32" i="8"/>
  <c r="D32" i="8"/>
  <c r="C32" i="8"/>
  <c r="B32" i="8"/>
  <c r="A32" i="8"/>
  <c r="P31" i="8"/>
  <c r="E31" i="8"/>
  <c r="D31" i="8"/>
  <c r="C31" i="8"/>
  <c r="B31" i="8"/>
  <c r="A31" i="8"/>
  <c r="P30" i="8"/>
  <c r="E30" i="8"/>
  <c r="D30" i="8"/>
  <c r="C30" i="8"/>
  <c r="B30" i="8"/>
  <c r="A30" i="8"/>
  <c r="P29" i="8"/>
  <c r="E29" i="8"/>
  <c r="D29" i="8"/>
  <c r="C29" i="8"/>
  <c r="B29" i="8"/>
  <c r="A29" i="8"/>
  <c r="P28" i="8"/>
  <c r="E28" i="8"/>
  <c r="D28" i="8"/>
  <c r="C28" i="8"/>
  <c r="B28" i="8"/>
  <c r="A28" i="8"/>
  <c r="P27" i="8"/>
  <c r="E27" i="8"/>
  <c r="D27" i="8"/>
  <c r="C27" i="8"/>
  <c r="B27" i="8"/>
  <c r="A27" i="8"/>
  <c r="P26" i="8"/>
  <c r="E26" i="8"/>
  <c r="D26" i="8"/>
  <c r="C26" i="8"/>
  <c r="B26" i="8"/>
  <c r="A26" i="8"/>
  <c r="P25" i="8"/>
  <c r="E25" i="8"/>
  <c r="D25" i="8"/>
  <c r="C25" i="8"/>
  <c r="B25" i="8"/>
  <c r="A25" i="8"/>
  <c r="P24" i="8"/>
  <c r="E24" i="8"/>
  <c r="D24" i="8"/>
  <c r="C24" i="8"/>
  <c r="B24" i="8"/>
  <c r="A24" i="8"/>
  <c r="P23" i="8"/>
  <c r="E23" i="8"/>
  <c r="D23" i="8"/>
  <c r="C23" i="8"/>
  <c r="B23" i="8"/>
  <c r="A23" i="8"/>
  <c r="P22" i="8"/>
  <c r="E22" i="8"/>
  <c r="D22" i="8"/>
  <c r="C22" i="8"/>
  <c r="B22" i="8"/>
  <c r="A22" i="8"/>
  <c r="P21" i="8"/>
  <c r="E21" i="8"/>
  <c r="D21" i="8"/>
  <c r="C21" i="8"/>
  <c r="B21" i="8"/>
  <c r="A21" i="8"/>
  <c r="P20" i="8"/>
  <c r="E20" i="8"/>
  <c r="D20" i="8"/>
  <c r="C20" i="8"/>
  <c r="B20" i="8"/>
  <c r="A20" i="8"/>
  <c r="P19" i="8"/>
  <c r="E19" i="8"/>
  <c r="D19" i="8"/>
  <c r="C19" i="8"/>
  <c r="B19" i="8"/>
  <c r="A19" i="8"/>
  <c r="P18" i="8"/>
  <c r="E18" i="8"/>
  <c r="D18" i="8"/>
  <c r="C18" i="8"/>
  <c r="B18" i="8"/>
  <c r="A18" i="8"/>
  <c r="P17" i="8"/>
  <c r="E17" i="8"/>
  <c r="D17" i="8"/>
  <c r="C17" i="8"/>
  <c r="B17" i="8"/>
  <c r="A17" i="8"/>
  <c r="P16" i="8"/>
  <c r="E16" i="8"/>
  <c r="D16" i="8"/>
  <c r="C16" i="8"/>
  <c r="B16" i="8"/>
  <c r="A16" i="8"/>
  <c r="P15" i="8"/>
  <c r="E15" i="8"/>
  <c r="D15" i="8"/>
  <c r="C15" i="8"/>
  <c r="B15" i="8"/>
  <c r="A15" i="8"/>
  <c r="P14" i="8"/>
  <c r="E14" i="8"/>
  <c r="D14" i="8"/>
  <c r="C14" i="8"/>
  <c r="B14" i="8"/>
  <c r="A14" i="8"/>
  <c r="P13" i="8"/>
  <c r="E13" i="8"/>
  <c r="D13" i="8"/>
  <c r="C13" i="8"/>
  <c r="B13" i="8"/>
  <c r="A13" i="8"/>
  <c r="P12" i="8"/>
  <c r="E12" i="8"/>
  <c r="D12" i="8"/>
  <c r="C12" i="8"/>
  <c r="B12" i="8"/>
  <c r="A12" i="8"/>
  <c r="P11" i="8"/>
  <c r="E11" i="8"/>
  <c r="D11" i="8"/>
  <c r="C11" i="8"/>
  <c r="B11" i="8"/>
  <c r="A11" i="8"/>
  <c r="P10" i="8"/>
  <c r="E10" i="8"/>
  <c r="D10" i="8"/>
  <c r="C10" i="8"/>
  <c r="B10" i="8"/>
  <c r="A10" i="8"/>
  <c r="P9" i="8"/>
  <c r="E9" i="8"/>
  <c r="D9" i="8"/>
  <c r="C9" i="8"/>
  <c r="B9" i="8"/>
  <c r="A9" i="8"/>
  <c r="P8" i="8"/>
  <c r="E8" i="8"/>
  <c r="D8" i="8"/>
  <c r="C8" i="8"/>
  <c r="B8" i="8"/>
  <c r="A8" i="8"/>
  <c r="P7" i="8"/>
  <c r="E7" i="8"/>
  <c r="D7" i="8"/>
  <c r="C7" i="8"/>
  <c r="B7" i="8"/>
  <c r="A7" i="8"/>
  <c r="P6" i="8"/>
  <c r="E6" i="8"/>
  <c r="D6" i="8"/>
  <c r="C6" i="8"/>
  <c r="B6" i="8"/>
  <c r="A6" i="8"/>
  <c r="P5" i="8"/>
  <c r="E5" i="8"/>
  <c r="D5" i="8"/>
  <c r="C5" i="8"/>
  <c r="B5" i="8"/>
  <c r="A5" i="8"/>
  <c r="O2" i="8"/>
  <c r="N2" i="8"/>
  <c r="P47" i="7"/>
  <c r="E47" i="7"/>
  <c r="D47" i="7"/>
  <c r="C47" i="7"/>
  <c r="B47" i="7"/>
  <c r="A47" i="7"/>
  <c r="P46" i="7"/>
  <c r="E46" i="7"/>
  <c r="D46" i="7"/>
  <c r="C46" i="7"/>
  <c r="B46" i="7"/>
  <c r="A46" i="7"/>
  <c r="P45" i="7"/>
  <c r="E45" i="7"/>
  <c r="D45" i="7"/>
  <c r="C45" i="7"/>
  <c r="B45" i="7"/>
  <c r="A45" i="7"/>
  <c r="P44" i="7"/>
  <c r="E44" i="7"/>
  <c r="D44" i="7"/>
  <c r="C44" i="7"/>
  <c r="B44" i="7"/>
  <c r="A44" i="7"/>
  <c r="P43" i="7"/>
  <c r="E43" i="7"/>
  <c r="D43" i="7"/>
  <c r="C43" i="7"/>
  <c r="B43" i="7"/>
  <c r="A43" i="7"/>
  <c r="P42" i="7"/>
  <c r="E42" i="7"/>
  <c r="D42" i="7"/>
  <c r="C42" i="7"/>
  <c r="B42" i="7"/>
  <c r="A42" i="7"/>
  <c r="P41" i="7"/>
  <c r="E41" i="7"/>
  <c r="D41" i="7"/>
  <c r="C41" i="7"/>
  <c r="B41" i="7"/>
  <c r="A41" i="7"/>
  <c r="P40" i="7"/>
  <c r="E40" i="7"/>
  <c r="D40" i="7"/>
  <c r="C40" i="7"/>
  <c r="B40" i="7"/>
  <c r="A40" i="7"/>
  <c r="P39" i="7"/>
  <c r="E39" i="7"/>
  <c r="D39" i="7"/>
  <c r="C39" i="7"/>
  <c r="B39" i="7"/>
  <c r="A39" i="7"/>
  <c r="P38" i="7"/>
  <c r="E38" i="7"/>
  <c r="D38" i="7"/>
  <c r="C38" i="7"/>
  <c r="B38" i="7"/>
  <c r="A38" i="7"/>
  <c r="P37" i="7"/>
  <c r="E37" i="7"/>
  <c r="D37" i="7"/>
  <c r="C37" i="7"/>
  <c r="B37" i="7"/>
  <c r="A37" i="7"/>
  <c r="P36" i="7"/>
  <c r="E36" i="7"/>
  <c r="D36" i="7"/>
  <c r="C36" i="7"/>
  <c r="B36" i="7"/>
  <c r="A36" i="7"/>
  <c r="P35" i="7"/>
  <c r="E35" i="7"/>
  <c r="D35" i="7"/>
  <c r="C35" i="7"/>
  <c r="B35" i="7"/>
  <c r="A35" i="7"/>
  <c r="P34" i="7"/>
  <c r="E34" i="7"/>
  <c r="D34" i="7"/>
  <c r="C34" i="7"/>
  <c r="B34" i="7"/>
  <c r="A34" i="7"/>
  <c r="P33" i="7"/>
  <c r="E33" i="7"/>
  <c r="D33" i="7"/>
  <c r="C33" i="7"/>
  <c r="B33" i="7"/>
  <c r="A33" i="7"/>
  <c r="P32" i="7"/>
  <c r="E32" i="7"/>
  <c r="D32" i="7"/>
  <c r="C32" i="7"/>
  <c r="B32" i="7"/>
  <c r="A32" i="7"/>
  <c r="P31" i="7"/>
  <c r="E31" i="7"/>
  <c r="D31" i="7"/>
  <c r="C31" i="7"/>
  <c r="B31" i="7"/>
  <c r="A31" i="7"/>
  <c r="P30" i="7"/>
  <c r="E30" i="7"/>
  <c r="D30" i="7"/>
  <c r="C30" i="7"/>
  <c r="B30" i="7"/>
  <c r="A30" i="7"/>
  <c r="P29" i="7"/>
  <c r="E29" i="7"/>
  <c r="D29" i="7"/>
  <c r="C29" i="7"/>
  <c r="B29" i="7"/>
  <c r="A29" i="7"/>
  <c r="P28" i="7"/>
  <c r="E28" i="7"/>
  <c r="D28" i="7"/>
  <c r="C28" i="7"/>
  <c r="B28" i="7"/>
  <c r="A28" i="7"/>
  <c r="P27" i="7"/>
  <c r="E27" i="7"/>
  <c r="D27" i="7"/>
  <c r="C27" i="7"/>
  <c r="B27" i="7"/>
  <c r="A27" i="7"/>
  <c r="P26" i="7"/>
  <c r="E26" i="7"/>
  <c r="D26" i="7"/>
  <c r="C26" i="7"/>
  <c r="B26" i="7"/>
  <c r="A26" i="7"/>
  <c r="P25" i="7"/>
  <c r="E25" i="7"/>
  <c r="D25" i="7"/>
  <c r="C25" i="7"/>
  <c r="B25" i="7"/>
  <c r="A25" i="7"/>
  <c r="P24" i="7"/>
  <c r="E24" i="7"/>
  <c r="D24" i="7"/>
  <c r="C24" i="7"/>
  <c r="B24" i="7"/>
  <c r="A24" i="7"/>
  <c r="P23" i="7"/>
  <c r="E23" i="7"/>
  <c r="D23" i="7"/>
  <c r="C23" i="7"/>
  <c r="B23" i="7"/>
  <c r="A23" i="7"/>
  <c r="P22" i="7"/>
  <c r="E22" i="7"/>
  <c r="D22" i="7"/>
  <c r="C22" i="7"/>
  <c r="B22" i="7"/>
  <c r="A22" i="7"/>
  <c r="P21" i="7"/>
  <c r="E21" i="7"/>
  <c r="D21" i="7"/>
  <c r="C21" i="7"/>
  <c r="B21" i="7"/>
  <c r="A21" i="7"/>
  <c r="P20" i="7"/>
  <c r="E20" i="7"/>
  <c r="D20" i="7"/>
  <c r="C20" i="7"/>
  <c r="B20" i="7"/>
  <c r="A20" i="7"/>
  <c r="P19" i="7"/>
  <c r="E19" i="7"/>
  <c r="D19" i="7"/>
  <c r="C19" i="7"/>
  <c r="B19" i="7"/>
  <c r="A19" i="7"/>
  <c r="P18" i="7"/>
  <c r="E18" i="7"/>
  <c r="D18" i="7"/>
  <c r="C18" i="7"/>
  <c r="B18" i="7"/>
  <c r="A18" i="7"/>
  <c r="P17" i="7"/>
  <c r="E17" i="7"/>
  <c r="D17" i="7"/>
  <c r="C17" i="7"/>
  <c r="B17" i="7"/>
  <c r="A17" i="7"/>
  <c r="P16" i="7"/>
  <c r="E16" i="7"/>
  <c r="D16" i="7"/>
  <c r="C16" i="7"/>
  <c r="B16" i="7"/>
  <c r="A16" i="7"/>
  <c r="P15" i="7"/>
  <c r="E15" i="7"/>
  <c r="D15" i="7"/>
  <c r="C15" i="7"/>
  <c r="B15" i="7"/>
  <c r="A15" i="7"/>
  <c r="P14" i="7"/>
  <c r="E14" i="7"/>
  <c r="D14" i="7"/>
  <c r="C14" i="7"/>
  <c r="B14" i="7"/>
  <c r="A14" i="7"/>
  <c r="P13" i="7"/>
  <c r="E13" i="7"/>
  <c r="D13" i="7"/>
  <c r="C13" i="7"/>
  <c r="B13" i="7"/>
  <c r="A13" i="7"/>
  <c r="P12" i="7"/>
  <c r="E12" i="7"/>
  <c r="D12" i="7"/>
  <c r="C12" i="7"/>
  <c r="B12" i="7"/>
  <c r="A12" i="7"/>
  <c r="P11" i="7"/>
  <c r="E11" i="7"/>
  <c r="D11" i="7"/>
  <c r="C11" i="7"/>
  <c r="B11" i="7"/>
  <c r="A11" i="7"/>
  <c r="P10" i="7"/>
  <c r="E10" i="7"/>
  <c r="D10" i="7"/>
  <c r="C10" i="7"/>
  <c r="B10" i="7"/>
  <c r="A10" i="7"/>
  <c r="P9" i="7"/>
  <c r="E9" i="7"/>
  <c r="D9" i="7"/>
  <c r="C9" i="7"/>
  <c r="B9" i="7"/>
  <c r="A9" i="7"/>
  <c r="P8" i="7"/>
  <c r="E8" i="7"/>
  <c r="D8" i="7"/>
  <c r="C8" i="7"/>
  <c r="B8" i="7"/>
  <c r="A8" i="7"/>
  <c r="P7" i="7"/>
  <c r="E7" i="7"/>
  <c r="D7" i="7"/>
  <c r="C7" i="7"/>
  <c r="B7" i="7"/>
  <c r="A7" i="7"/>
  <c r="P6" i="7"/>
  <c r="E6" i="7"/>
  <c r="D6" i="7"/>
  <c r="C6" i="7"/>
  <c r="B6" i="7"/>
  <c r="A6" i="7"/>
  <c r="P5" i="7"/>
  <c r="E5" i="7"/>
  <c r="D5" i="7"/>
  <c r="C5" i="7"/>
  <c r="B5" i="7"/>
  <c r="A5" i="7"/>
  <c r="O2" i="7"/>
  <c r="N2" i="7"/>
  <c r="P47" i="6"/>
  <c r="E47" i="6"/>
  <c r="D47" i="6"/>
  <c r="C47" i="6"/>
  <c r="B47" i="6"/>
  <c r="A47" i="6"/>
  <c r="P46" i="6"/>
  <c r="E46" i="6"/>
  <c r="D46" i="6"/>
  <c r="C46" i="6"/>
  <c r="B46" i="6"/>
  <c r="A46" i="6"/>
  <c r="P45" i="6"/>
  <c r="E45" i="6"/>
  <c r="D45" i="6"/>
  <c r="C45" i="6"/>
  <c r="B45" i="6"/>
  <c r="A45" i="6"/>
  <c r="P44" i="6"/>
  <c r="E44" i="6"/>
  <c r="D44" i="6"/>
  <c r="C44" i="6"/>
  <c r="B44" i="6"/>
  <c r="A44" i="6"/>
  <c r="P43" i="6"/>
  <c r="E43" i="6"/>
  <c r="D43" i="6"/>
  <c r="C43" i="6"/>
  <c r="B43" i="6"/>
  <c r="A43" i="6"/>
  <c r="P42" i="6"/>
  <c r="E42" i="6"/>
  <c r="D42" i="6"/>
  <c r="C42" i="6"/>
  <c r="B42" i="6"/>
  <c r="A42" i="6"/>
  <c r="P41" i="6"/>
  <c r="R41" i="6" s="1"/>
  <c r="E41" i="6"/>
  <c r="D41" i="6"/>
  <c r="C41" i="6"/>
  <c r="B41" i="6"/>
  <c r="A41" i="6"/>
  <c r="P40" i="6"/>
  <c r="E40" i="6"/>
  <c r="D40" i="6"/>
  <c r="C40" i="6"/>
  <c r="B40" i="6"/>
  <c r="A40" i="6"/>
  <c r="P39" i="6"/>
  <c r="R39" i="6" s="1"/>
  <c r="E39" i="6"/>
  <c r="D39" i="6"/>
  <c r="C39" i="6"/>
  <c r="B39" i="6"/>
  <c r="A39" i="6"/>
  <c r="P38" i="6"/>
  <c r="E38" i="6"/>
  <c r="D38" i="6"/>
  <c r="C38" i="6"/>
  <c r="B38" i="6"/>
  <c r="A38" i="6"/>
  <c r="P37" i="6"/>
  <c r="E37" i="6"/>
  <c r="D37" i="6"/>
  <c r="C37" i="6"/>
  <c r="B37" i="6"/>
  <c r="A37" i="6"/>
  <c r="P36" i="6"/>
  <c r="E36" i="6"/>
  <c r="D36" i="6"/>
  <c r="C36" i="6"/>
  <c r="B36" i="6"/>
  <c r="A36" i="6"/>
  <c r="P35" i="6"/>
  <c r="E35" i="6"/>
  <c r="D35" i="6"/>
  <c r="C35" i="6"/>
  <c r="B35" i="6"/>
  <c r="A35" i="6"/>
  <c r="P34" i="6"/>
  <c r="E34" i="6"/>
  <c r="D34" i="6"/>
  <c r="C34" i="6"/>
  <c r="B34" i="6"/>
  <c r="A34" i="6"/>
  <c r="P33" i="6"/>
  <c r="E33" i="6"/>
  <c r="D33" i="6"/>
  <c r="C33" i="6"/>
  <c r="B33" i="6"/>
  <c r="A33" i="6"/>
  <c r="P32" i="6"/>
  <c r="E32" i="6"/>
  <c r="D32" i="6"/>
  <c r="C32" i="6"/>
  <c r="B32" i="6"/>
  <c r="A32" i="6"/>
  <c r="P31" i="6"/>
  <c r="R31" i="6" s="1"/>
  <c r="E31" i="6"/>
  <c r="D31" i="6"/>
  <c r="C31" i="6"/>
  <c r="B31" i="6"/>
  <c r="A31" i="6"/>
  <c r="P30" i="6"/>
  <c r="E30" i="6"/>
  <c r="D30" i="6"/>
  <c r="C30" i="6"/>
  <c r="B30" i="6"/>
  <c r="A30" i="6"/>
  <c r="P29" i="6"/>
  <c r="E29" i="6"/>
  <c r="D29" i="6"/>
  <c r="C29" i="6"/>
  <c r="B29" i="6"/>
  <c r="A29" i="6"/>
  <c r="P28" i="6"/>
  <c r="R28" i="6" s="1"/>
  <c r="E28" i="6"/>
  <c r="D28" i="6"/>
  <c r="C28" i="6"/>
  <c r="B28" i="6"/>
  <c r="A28" i="6"/>
  <c r="P27" i="6"/>
  <c r="E27" i="6"/>
  <c r="D27" i="6"/>
  <c r="C27" i="6"/>
  <c r="B27" i="6"/>
  <c r="A27" i="6"/>
  <c r="P26" i="6"/>
  <c r="E26" i="6"/>
  <c r="D26" i="6"/>
  <c r="C26" i="6"/>
  <c r="B26" i="6"/>
  <c r="A26" i="6"/>
  <c r="P25" i="6"/>
  <c r="E25" i="6"/>
  <c r="D25" i="6"/>
  <c r="C25" i="6"/>
  <c r="B25" i="6"/>
  <c r="A25" i="6"/>
  <c r="P24" i="6"/>
  <c r="E24" i="6"/>
  <c r="D24" i="6"/>
  <c r="C24" i="6"/>
  <c r="B24" i="6"/>
  <c r="A24" i="6"/>
  <c r="P23" i="6"/>
  <c r="R23" i="6" s="1"/>
  <c r="E23" i="6"/>
  <c r="D23" i="6"/>
  <c r="C23" i="6"/>
  <c r="B23" i="6"/>
  <c r="A23" i="6"/>
  <c r="P22" i="6"/>
  <c r="E22" i="6"/>
  <c r="D22" i="6"/>
  <c r="C22" i="6"/>
  <c r="B22" i="6"/>
  <c r="A22" i="6"/>
  <c r="P21" i="6"/>
  <c r="E21" i="6"/>
  <c r="D21" i="6"/>
  <c r="C21" i="6"/>
  <c r="B21" i="6"/>
  <c r="A21" i="6"/>
  <c r="P20" i="6"/>
  <c r="E20" i="6"/>
  <c r="D20" i="6"/>
  <c r="C20" i="6"/>
  <c r="B20" i="6"/>
  <c r="A20" i="6"/>
  <c r="P19" i="6"/>
  <c r="E19" i="6"/>
  <c r="D19" i="6"/>
  <c r="C19" i="6"/>
  <c r="B19" i="6"/>
  <c r="A19" i="6"/>
  <c r="P18" i="6"/>
  <c r="R18" i="6" s="1"/>
  <c r="E18" i="6"/>
  <c r="D18" i="6"/>
  <c r="C18" i="6"/>
  <c r="B18" i="6"/>
  <c r="A18" i="6"/>
  <c r="P17" i="6"/>
  <c r="R17" i="6" s="1"/>
  <c r="E17" i="6"/>
  <c r="D17" i="6"/>
  <c r="C17" i="6"/>
  <c r="B17" i="6"/>
  <c r="A17" i="6"/>
  <c r="P16" i="6"/>
  <c r="E16" i="6"/>
  <c r="D16" i="6"/>
  <c r="C16" i="6"/>
  <c r="B16" i="6"/>
  <c r="A16" i="6"/>
  <c r="P15" i="6"/>
  <c r="R15" i="6" s="1"/>
  <c r="E15" i="6"/>
  <c r="D15" i="6"/>
  <c r="C15" i="6"/>
  <c r="B15" i="6"/>
  <c r="A15" i="6"/>
  <c r="P14" i="6"/>
  <c r="E14" i="6"/>
  <c r="D14" i="6"/>
  <c r="C14" i="6"/>
  <c r="B14" i="6"/>
  <c r="A14" i="6"/>
  <c r="P13" i="6"/>
  <c r="E13" i="6"/>
  <c r="D13" i="6"/>
  <c r="C13" i="6"/>
  <c r="B13" i="6"/>
  <c r="A13" i="6"/>
  <c r="P12" i="6"/>
  <c r="E12" i="6"/>
  <c r="D12" i="6"/>
  <c r="C12" i="6"/>
  <c r="B12" i="6"/>
  <c r="A12" i="6"/>
  <c r="P11" i="6"/>
  <c r="E11" i="6"/>
  <c r="D11" i="6"/>
  <c r="C11" i="6"/>
  <c r="B11" i="6"/>
  <c r="A11" i="6"/>
  <c r="P10" i="6"/>
  <c r="E10" i="6"/>
  <c r="D10" i="6"/>
  <c r="C10" i="6"/>
  <c r="B10" i="6"/>
  <c r="A10" i="6"/>
  <c r="P9" i="6"/>
  <c r="R9" i="6" s="1"/>
  <c r="E9" i="6"/>
  <c r="D9" i="6"/>
  <c r="C9" i="6"/>
  <c r="B9" i="6"/>
  <c r="A9" i="6"/>
  <c r="P8" i="6"/>
  <c r="E8" i="6"/>
  <c r="D8" i="6"/>
  <c r="C8" i="6"/>
  <c r="B8" i="6"/>
  <c r="A8" i="6"/>
  <c r="P7" i="6"/>
  <c r="R7" i="6" s="1"/>
  <c r="E7" i="6"/>
  <c r="D7" i="6"/>
  <c r="C7" i="6"/>
  <c r="B7" i="6"/>
  <c r="A7" i="6"/>
  <c r="P6" i="6"/>
  <c r="E6" i="6"/>
  <c r="D6" i="6"/>
  <c r="C6" i="6"/>
  <c r="B6" i="6"/>
  <c r="A6" i="6"/>
  <c r="P5" i="6"/>
  <c r="E5" i="6"/>
  <c r="D5" i="6"/>
  <c r="C5" i="6"/>
  <c r="B5" i="6"/>
  <c r="A5" i="6"/>
  <c r="O2" i="6"/>
  <c r="N2" i="6"/>
  <c r="P47" i="5"/>
  <c r="E47" i="5"/>
  <c r="D47" i="5"/>
  <c r="C47" i="5"/>
  <c r="B47" i="5"/>
  <c r="A47" i="5"/>
  <c r="P46" i="5"/>
  <c r="E46" i="5"/>
  <c r="D46" i="5"/>
  <c r="C46" i="5"/>
  <c r="B46" i="5"/>
  <c r="A46" i="5"/>
  <c r="P45" i="5"/>
  <c r="E45" i="5"/>
  <c r="D45" i="5"/>
  <c r="C45" i="5"/>
  <c r="B45" i="5"/>
  <c r="A45" i="5"/>
  <c r="P44" i="5"/>
  <c r="E44" i="5"/>
  <c r="D44" i="5"/>
  <c r="C44" i="5"/>
  <c r="B44" i="5"/>
  <c r="A44" i="5"/>
  <c r="P43" i="5"/>
  <c r="E43" i="5"/>
  <c r="D43" i="5"/>
  <c r="C43" i="5"/>
  <c r="B43" i="5"/>
  <c r="A43" i="5"/>
  <c r="P42" i="5"/>
  <c r="E42" i="5"/>
  <c r="D42" i="5"/>
  <c r="C42" i="5"/>
  <c r="B42" i="5"/>
  <c r="A42" i="5"/>
  <c r="P41" i="5"/>
  <c r="E41" i="5"/>
  <c r="D41" i="5"/>
  <c r="C41" i="5"/>
  <c r="B41" i="5"/>
  <c r="A41" i="5"/>
  <c r="P40" i="5"/>
  <c r="E40" i="5"/>
  <c r="D40" i="5"/>
  <c r="C40" i="5"/>
  <c r="B40" i="5"/>
  <c r="A40" i="5"/>
  <c r="P39" i="5"/>
  <c r="E39" i="5"/>
  <c r="D39" i="5"/>
  <c r="C39" i="5"/>
  <c r="B39" i="5"/>
  <c r="A39" i="5"/>
  <c r="P38" i="5"/>
  <c r="E38" i="5"/>
  <c r="D38" i="5"/>
  <c r="C38" i="5"/>
  <c r="B38" i="5"/>
  <c r="A38" i="5"/>
  <c r="P37" i="5"/>
  <c r="E37" i="5"/>
  <c r="D37" i="5"/>
  <c r="C37" i="5"/>
  <c r="B37" i="5"/>
  <c r="A37" i="5"/>
  <c r="P36" i="5"/>
  <c r="E36" i="5"/>
  <c r="D36" i="5"/>
  <c r="C36" i="5"/>
  <c r="B36" i="5"/>
  <c r="A36" i="5"/>
  <c r="P35" i="5"/>
  <c r="E35" i="5"/>
  <c r="D35" i="5"/>
  <c r="C35" i="5"/>
  <c r="B35" i="5"/>
  <c r="A35" i="5"/>
  <c r="P34" i="5"/>
  <c r="E34" i="5"/>
  <c r="D34" i="5"/>
  <c r="C34" i="5"/>
  <c r="B34" i="5"/>
  <c r="A34" i="5"/>
  <c r="P33" i="5"/>
  <c r="E33" i="5"/>
  <c r="D33" i="5"/>
  <c r="C33" i="5"/>
  <c r="B33" i="5"/>
  <c r="A33" i="5"/>
  <c r="P32" i="5"/>
  <c r="E32" i="5"/>
  <c r="D32" i="5"/>
  <c r="C32" i="5"/>
  <c r="B32" i="5"/>
  <c r="A32" i="5"/>
  <c r="P31" i="5"/>
  <c r="E31" i="5"/>
  <c r="D31" i="5"/>
  <c r="C31" i="5"/>
  <c r="B31" i="5"/>
  <c r="A31" i="5"/>
  <c r="P30" i="5"/>
  <c r="E30" i="5"/>
  <c r="D30" i="5"/>
  <c r="C30" i="5"/>
  <c r="B30" i="5"/>
  <c r="A30" i="5"/>
  <c r="P29" i="5"/>
  <c r="E29" i="5"/>
  <c r="D29" i="5"/>
  <c r="C29" i="5"/>
  <c r="B29" i="5"/>
  <c r="A29" i="5"/>
  <c r="P28" i="5"/>
  <c r="E28" i="5"/>
  <c r="D28" i="5"/>
  <c r="C28" i="5"/>
  <c r="B28" i="5"/>
  <c r="A28" i="5"/>
  <c r="P27" i="5"/>
  <c r="E27" i="5"/>
  <c r="D27" i="5"/>
  <c r="C27" i="5"/>
  <c r="B27" i="5"/>
  <c r="A27" i="5"/>
  <c r="P26" i="5"/>
  <c r="E26" i="5"/>
  <c r="D26" i="5"/>
  <c r="C26" i="5"/>
  <c r="B26" i="5"/>
  <c r="A26" i="5"/>
  <c r="P25" i="5"/>
  <c r="E25" i="5"/>
  <c r="D25" i="5"/>
  <c r="C25" i="5"/>
  <c r="B25" i="5"/>
  <c r="A25" i="5"/>
  <c r="P24" i="5"/>
  <c r="E24" i="5"/>
  <c r="D24" i="5"/>
  <c r="C24" i="5"/>
  <c r="B24" i="5"/>
  <c r="A24" i="5"/>
  <c r="P23" i="5"/>
  <c r="E23" i="5"/>
  <c r="D23" i="5"/>
  <c r="C23" i="5"/>
  <c r="B23" i="5"/>
  <c r="A23" i="5"/>
  <c r="P22" i="5"/>
  <c r="E22" i="5"/>
  <c r="D22" i="5"/>
  <c r="C22" i="5"/>
  <c r="B22" i="5"/>
  <c r="A22" i="5"/>
  <c r="P21" i="5"/>
  <c r="E21" i="5"/>
  <c r="D21" i="5"/>
  <c r="C21" i="5"/>
  <c r="B21" i="5"/>
  <c r="A21" i="5"/>
  <c r="P20" i="5"/>
  <c r="E20" i="5"/>
  <c r="D20" i="5"/>
  <c r="C20" i="5"/>
  <c r="B20" i="5"/>
  <c r="A20" i="5"/>
  <c r="P19" i="5"/>
  <c r="E19" i="5"/>
  <c r="D19" i="5"/>
  <c r="C19" i="5"/>
  <c r="B19" i="5"/>
  <c r="A19" i="5"/>
  <c r="P18" i="5"/>
  <c r="E18" i="5"/>
  <c r="D18" i="5"/>
  <c r="C18" i="5"/>
  <c r="B18" i="5"/>
  <c r="A18" i="5"/>
  <c r="P17" i="5"/>
  <c r="E17" i="5"/>
  <c r="D17" i="5"/>
  <c r="C17" i="5"/>
  <c r="B17" i="5"/>
  <c r="A17" i="5"/>
  <c r="P16" i="5"/>
  <c r="E16" i="5"/>
  <c r="D16" i="5"/>
  <c r="C16" i="5"/>
  <c r="B16" i="5"/>
  <c r="A16" i="5"/>
  <c r="P15" i="5"/>
  <c r="E15" i="5"/>
  <c r="D15" i="5"/>
  <c r="C15" i="5"/>
  <c r="B15" i="5"/>
  <c r="A15" i="5"/>
  <c r="P14" i="5"/>
  <c r="E14" i="5"/>
  <c r="D14" i="5"/>
  <c r="C14" i="5"/>
  <c r="B14" i="5"/>
  <c r="A14" i="5"/>
  <c r="P13" i="5"/>
  <c r="E13" i="5"/>
  <c r="D13" i="5"/>
  <c r="C13" i="5"/>
  <c r="B13" i="5"/>
  <c r="A13" i="5"/>
  <c r="P12" i="5"/>
  <c r="E12" i="5"/>
  <c r="D12" i="5"/>
  <c r="C12" i="5"/>
  <c r="B12" i="5"/>
  <c r="A12" i="5"/>
  <c r="P11" i="5"/>
  <c r="E11" i="5"/>
  <c r="D11" i="5"/>
  <c r="C11" i="5"/>
  <c r="B11" i="5"/>
  <c r="A11" i="5"/>
  <c r="P10" i="5"/>
  <c r="E10" i="5"/>
  <c r="D10" i="5"/>
  <c r="C10" i="5"/>
  <c r="B10" i="5"/>
  <c r="A10" i="5"/>
  <c r="P9" i="5"/>
  <c r="E9" i="5"/>
  <c r="D9" i="5"/>
  <c r="C9" i="5"/>
  <c r="B9" i="5"/>
  <c r="A9" i="5"/>
  <c r="P8" i="5"/>
  <c r="E8" i="5"/>
  <c r="D8" i="5"/>
  <c r="C8" i="5"/>
  <c r="B8" i="5"/>
  <c r="A8" i="5"/>
  <c r="P7" i="5"/>
  <c r="E7" i="5"/>
  <c r="D7" i="5"/>
  <c r="C7" i="5"/>
  <c r="B7" i="5"/>
  <c r="A7" i="5"/>
  <c r="P6" i="5"/>
  <c r="E6" i="5"/>
  <c r="D6" i="5"/>
  <c r="C6" i="5"/>
  <c r="B6" i="5"/>
  <c r="A6" i="5"/>
  <c r="P5" i="5"/>
  <c r="E5" i="5"/>
  <c r="D5" i="5"/>
  <c r="C5" i="5"/>
  <c r="B5" i="5"/>
  <c r="A5" i="5"/>
  <c r="O2" i="5"/>
  <c r="N2" i="5"/>
  <c r="E36" i="3"/>
  <c r="D36" i="3"/>
  <c r="C36" i="3"/>
  <c r="B36" i="3"/>
  <c r="A36" i="3"/>
  <c r="E35" i="3"/>
  <c r="D35" i="3"/>
  <c r="C35" i="3"/>
  <c r="B35" i="3"/>
  <c r="A35" i="3"/>
  <c r="E34" i="3"/>
  <c r="D34" i="3"/>
  <c r="C34" i="3"/>
  <c r="B34" i="3"/>
  <c r="A34" i="3"/>
  <c r="E33" i="3"/>
  <c r="D33" i="3"/>
  <c r="C33" i="3"/>
  <c r="B33" i="3"/>
  <c r="A33" i="3"/>
  <c r="E32" i="3"/>
  <c r="D32" i="3"/>
  <c r="C32" i="3"/>
  <c r="B32" i="3"/>
  <c r="A32" i="3"/>
  <c r="E31" i="3"/>
  <c r="D31" i="3"/>
  <c r="C31" i="3"/>
  <c r="B31" i="3"/>
  <c r="A31" i="3"/>
  <c r="E30" i="3"/>
  <c r="D30" i="3"/>
  <c r="C30" i="3"/>
  <c r="B30" i="3"/>
  <c r="A30" i="3"/>
  <c r="E29" i="3"/>
  <c r="D29" i="3"/>
  <c r="C29" i="3"/>
  <c r="B29" i="3"/>
  <c r="A29" i="3"/>
  <c r="E28" i="3"/>
  <c r="D28" i="3"/>
  <c r="C28" i="3"/>
  <c r="B28" i="3"/>
  <c r="A28" i="3"/>
  <c r="E27" i="3"/>
  <c r="D27" i="3"/>
  <c r="C27" i="3"/>
  <c r="B27" i="3"/>
  <c r="A27" i="3"/>
  <c r="E26" i="3"/>
  <c r="D26" i="3"/>
  <c r="C26" i="3"/>
  <c r="B26" i="3"/>
  <c r="A26" i="3"/>
  <c r="E25" i="3"/>
  <c r="D25" i="3"/>
  <c r="C25" i="3"/>
  <c r="B25" i="3"/>
  <c r="A25" i="3"/>
  <c r="E24" i="3"/>
  <c r="D24" i="3"/>
  <c r="C24" i="3"/>
  <c r="B24" i="3"/>
  <c r="A24" i="3"/>
  <c r="E5" i="3"/>
  <c r="D5" i="3"/>
  <c r="C5" i="3"/>
  <c r="B5" i="3"/>
  <c r="A5" i="3"/>
  <c r="E4" i="3"/>
  <c r="D4" i="3"/>
  <c r="C4" i="3"/>
  <c r="B4" i="3"/>
  <c r="A4" i="3"/>
  <c r="E23" i="3"/>
  <c r="D23" i="3"/>
  <c r="C23" i="3"/>
  <c r="B23" i="3"/>
  <c r="A23" i="3"/>
  <c r="E22" i="3"/>
  <c r="D22" i="3"/>
  <c r="C22" i="3"/>
  <c r="B22" i="3"/>
  <c r="A22" i="3"/>
  <c r="E21" i="3"/>
  <c r="D21" i="3"/>
  <c r="C21" i="3"/>
  <c r="B21" i="3"/>
  <c r="A21" i="3"/>
  <c r="E20" i="3"/>
  <c r="D20" i="3"/>
  <c r="C20" i="3"/>
  <c r="B20" i="3"/>
  <c r="A20" i="3"/>
  <c r="E19" i="3"/>
  <c r="D19" i="3"/>
  <c r="C19" i="3"/>
  <c r="B19" i="3"/>
  <c r="A19" i="3"/>
  <c r="E18" i="3"/>
  <c r="D18" i="3"/>
  <c r="C18" i="3"/>
  <c r="B18" i="3"/>
  <c r="A18" i="3"/>
  <c r="E17" i="3"/>
  <c r="D17" i="3"/>
  <c r="C17" i="3"/>
  <c r="B17" i="3"/>
  <c r="A17" i="3"/>
  <c r="E16" i="3"/>
  <c r="D16" i="3"/>
  <c r="C16" i="3"/>
  <c r="B16" i="3"/>
  <c r="A16" i="3"/>
  <c r="E15" i="3"/>
  <c r="D15" i="3"/>
  <c r="C15" i="3"/>
  <c r="B15" i="3"/>
  <c r="A15" i="3"/>
  <c r="E14" i="3"/>
  <c r="D14" i="3"/>
  <c r="C14" i="3"/>
  <c r="B14" i="3"/>
  <c r="A14" i="3"/>
  <c r="E13" i="3"/>
  <c r="D13" i="3"/>
  <c r="C13" i="3"/>
  <c r="B13" i="3"/>
  <c r="A13" i="3"/>
  <c r="E12" i="3"/>
  <c r="D12" i="3"/>
  <c r="C12" i="3"/>
  <c r="B12" i="3"/>
  <c r="A12" i="3"/>
  <c r="E11" i="3"/>
  <c r="D11" i="3"/>
  <c r="C11" i="3"/>
  <c r="B11" i="3"/>
  <c r="A11" i="3"/>
  <c r="E10" i="3"/>
  <c r="D10" i="3"/>
  <c r="C10" i="3"/>
  <c r="B10" i="3"/>
  <c r="A10" i="3"/>
  <c r="E9" i="3"/>
  <c r="D9" i="3"/>
  <c r="C9" i="3"/>
  <c r="B9" i="3"/>
  <c r="A9" i="3"/>
  <c r="E8" i="3"/>
  <c r="D8" i="3"/>
  <c r="C8" i="3"/>
  <c r="B8" i="3"/>
  <c r="A8" i="3"/>
  <c r="E7" i="3"/>
  <c r="D7" i="3"/>
  <c r="C7" i="3"/>
  <c r="B7" i="3"/>
  <c r="A7" i="3"/>
  <c r="E6" i="3"/>
  <c r="D6" i="3"/>
  <c r="C6" i="3"/>
  <c r="B6" i="3"/>
  <c r="A6" i="3"/>
  <c r="P2" i="3"/>
  <c r="O2" i="3"/>
  <c r="N2" i="3"/>
  <c r="P4" i="2"/>
  <c r="E4" i="2"/>
  <c r="D4" i="2"/>
  <c r="C4" i="2"/>
  <c r="B4" i="2"/>
  <c r="A4" i="2"/>
  <c r="P5" i="2"/>
  <c r="E5" i="2"/>
  <c r="D5" i="2"/>
  <c r="C5" i="2"/>
  <c r="B5" i="2"/>
  <c r="A5" i="2"/>
  <c r="P13" i="2"/>
  <c r="E13" i="2"/>
  <c r="D13" i="2"/>
  <c r="C13" i="2"/>
  <c r="B13" i="2"/>
  <c r="A13" i="2"/>
  <c r="P6" i="2"/>
  <c r="E6" i="2"/>
  <c r="D6" i="2"/>
  <c r="C6" i="2"/>
  <c r="B6" i="2"/>
  <c r="A6" i="2"/>
  <c r="P8" i="2"/>
  <c r="E8" i="2"/>
  <c r="D8" i="2"/>
  <c r="C8" i="2"/>
  <c r="B8" i="2"/>
  <c r="A8" i="2"/>
  <c r="P7" i="2"/>
  <c r="E7" i="2"/>
  <c r="D7" i="2"/>
  <c r="C7" i="2"/>
  <c r="B7" i="2"/>
  <c r="A7" i="2"/>
  <c r="P10" i="2"/>
  <c r="E10" i="2"/>
  <c r="D10" i="2"/>
  <c r="C10" i="2"/>
  <c r="B10" i="2"/>
  <c r="A10" i="2"/>
  <c r="P11" i="2"/>
  <c r="E11" i="2"/>
  <c r="D11" i="2"/>
  <c r="C11" i="2"/>
  <c r="B11" i="2"/>
  <c r="A11" i="2"/>
  <c r="E46" i="1"/>
  <c r="D46" i="1"/>
  <c r="C46" i="1"/>
  <c r="B46" i="1"/>
  <c r="A46" i="1"/>
  <c r="E6" i="1"/>
  <c r="D6" i="1"/>
  <c r="C6" i="1"/>
  <c r="B6" i="1"/>
  <c r="A6" i="1"/>
  <c r="E45" i="1"/>
  <c r="D45" i="1"/>
  <c r="C45" i="1"/>
  <c r="B45" i="1"/>
  <c r="A45" i="1"/>
  <c r="E44" i="1"/>
  <c r="D44" i="1"/>
  <c r="C44" i="1"/>
  <c r="B44" i="1"/>
  <c r="A44" i="1"/>
  <c r="E43" i="1"/>
  <c r="D43" i="1"/>
  <c r="C43" i="1"/>
  <c r="B43" i="1"/>
  <c r="A43" i="1"/>
  <c r="E42" i="1"/>
  <c r="D42" i="1"/>
  <c r="C42" i="1"/>
  <c r="B42" i="1"/>
  <c r="A42" i="1"/>
  <c r="E41" i="1"/>
  <c r="D41" i="1"/>
  <c r="C41" i="1"/>
  <c r="B41" i="1"/>
  <c r="A41" i="1"/>
  <c r="E40" i="1"/>
  <c r="D40" i="1"/>
  <c r="C40" i="1"/>
  <c r="B40" i="1"/>
  <c r="A40" i="1"/>
  <c r="E39" i="1"/>
  <c r="D39" i="1"/>
  <c r="C39" i="1"/>
  <c r="B39" i="1"/>
  <c r="A39" i="1"/>
  <c r="E38" i="1"/>
  <c r="D38" i="1"/>
  <c r="C38" i="1"/>
  <c r="B38" i="1"/>
  <c r="A38" i="1"/>
  <c r="E37" i="1"/>
  <c r="D37" i="1"/>
  <c r="C37" i="1"/>
  <c r="B37" i="1"/>
  <c r="A37" i="1"/>
  <c r="E36" i="1"/>
  <c r="D36" i="1"/>
  <c r="C36" i="1"/>
  <c r="B36" i="1"/>
  <c r="A36" i="1"/>
  <c r="E13" i="1"/>
  <c r="D13" i="1"/>
  <c r="C13" i="1"/>
  <c r="B13" i="1"/>
  <c r="A13" i="1"/>
  <c r="E12" i="1"/>
  <c r="D12" i="1"/>
  <c r="C12" i="1"/>
  <c r="B12" i="1"/>
  <c r="A12" i="1"/>
  <c r="E11" i="1"/>
  <c r="D11" i="1"/>
  <c r="C11" i="1"/>
  <c r="B11" i="1"/>
  <c r="A11" i="1"/>
  <c r="E10" i="1"/>
  <c r="D10" i="1"/>
  <c r="C10" i="1"/>
  <c r="B10" i="1"/>
  <c r="A10" i="1"/>
  <c r="E9" i="1"/>
  <c r="D9" i="1"/>
  <c r="C9" i="1"/>
  <c r="B9" i="1"/>
  <c r="A9" i="1"/>
  <c r="E8" i="1"/>
  <c r="D8" i="1"/>
  <c r="C8" i="1"/>
  <c r="B8" i="1"/>
  <c r="A8" i="1"/>
  <c r="E7" i="1"/>
  <c r="D7" i="1"/>
  <c r="C7" i="1"/>
  <c r="B7" i="1"/>
  <c r="A7" i="1"/>
  <c r="E5" i="1"/>
  <c r="D5" i="1"/>
  <c r="C5" i="1"/>
  <c r="B5" i="1"/>
  <c r="A5" i="1"/>
  <c r="E4" i="1"/>
  <c r="D4" i="1"/>
  <c r="C4" i="1"/>
  <c r="B4" i="1"/>
  <c r="A4" i="1"/>
  <c r="E35" i="1"/>
  <c r="D35" i="1"/>
  <c r="C35" i="1"/>
  <c r="B35" i="1"/>
  <c r="A35" i="1"/>
  <c r="E34" i="1"/>
  <c r="D34" i="1"/>
  <c r="C34" i="1"/>
  <c r="B34" i="1"/>
  <c r="A34" i="1"/>
  <c r="E33" i="1"/>
  <c r="D33" i="1"/>
  <c r="C33" i="1"/>
  <c r="B33" i="1"/>
  <c r="A33" i="1"/>
  <c r="E32" i="1"/>
  <c r="D32" i="1"/>
  <c r="C32" i="1"/>
  <c r="B32" i="1"/>
  <c r="A32" i="1"/>
  <c r="E31" i="1"/>
  <c r="D31" i="1"/>
  <c r="C31" i="1"/>
  <c r="B31" i="1"/>
  <c r="A31" i="1"/>
  <c r="E30" i="1"/>
  <c r="D30" i="1"/>
  <c r="C30" i="1"/>
  <c r="B30" i="1"/>
  <c r="A30" i="1"/>
  <c r="E29" i="1"/>
  <c r="D29" i="1"/>
  <c r="C29" i="1"/>
  <c r="B29" i="1"/>
  <c r="A29" i="1"/>
  <c r="E28" i="1"/>
  <c r="D28" i="1"/>
  <c r="C28" i="1"/>
  <c r="B28" i="1"/>
  <c r="A28" i="1"/>
  <c r="E27" i="1"/>
  <c r="D27" i="1"/>
  <c r="C27" i="1"/>
  <c r="B27" i="1"/>
  <c r="A27" i="1"/>
  <c r="E26" i="1"/>
  <c r="D26" i="1"/>
  <c r="C26" i="1"/>
  <c r="B26" i="1"/>
  <c r="A26" i="1"/>
  <c r="E25" i="1"/>
  <c r="D25" i="1"/>
  <c r="C25" i="1"/>
  <c r="B25" i="1"/>
  <c r="A25" i="1"/>
  <c r="E24" i="1"/>
  <c r="D24" i="1"/>
  <c r="C24" i="1"/>
  <c r="B24" i="1"/>
  <c r="A24" i="1"/>
  <c r="E23" i="1"/>
  <c r="D23" i="1"/>
  <c r="C23" i="1"/>
  <c r="B23" i="1"/>
  <c r="A23" i="1"/>
  <c r="E22" i="1"/>
  <c r="D22" i="1"/>
  <c r="C22" i="1"/>
  <c r="B22" i="1"/>
  <c r="A22" i="1"/>
  <c r="E21" i="1"/>
  <c r="D21" i="1"/>
  <c r="C21" i="1"/>
  <c r="B21" i="1"/>
  <c r="A21" i="1"/>
  <c r="E20" i="1"/>
  <c r="D20" i="1"/>
  <c r="C20" i="1"/>
  <c r="B20" i="1"/>
  <c r="A20" i="1"/>
  <c r="E19" i="1"/>
  <c r="D19" i="1"/>
  <c r="C19" i="1"/>
  <c r="B19" i="1"/>
  <c r="A19" i="1"/>
  <c r="E18" i="1"/>
  <c r="D18" i="1"/>
  <c r="C18" i="1"/>
  <c r="B18" i="1"/>
  <c r="A18" i="1"/>
  <c r="E17" i="1"/>
  <c r="D17" i="1"/>
  <c r="C17" i="1"/>
  <c r="B17" i="1"/>
  <c r="A17" i="1"/>
  <c r="E16" i="1"/>
  <c r="D16" i="1"/>
  <c r="C16" i="1"/>
  <c r="B16" i="1"/>
  <c r="A16" i="1"/>
  <c r="E15" i="1"/>
  <c r="D15" i="1"/>
  <c r="C15" i="1"/>
  <c r="B15" i="1"/>
  <c r="A15" i="1"/>
  <c r="E14" i="1"/>
  <c r="D14" i="1"/>
  <c r="C14" i="1"/>
  <c r="B14" i="1"/>
  <c r="A14" i="1"/>
  <c r="O2" i="1"/>
  <c r="N2" i="1"/>
  <c r="P2" i="2" l="1"/>
  <c r="P2" i="9"/>
  <c r="GW2" i="9"/>
  <c r="R33" i="3"/>
  <c r="R25" i="3"/>
  <c r="R19" i="3"/>
  <c r="R11" i="3"/>
  <c r="R32" i="3"/>
  <c r="R24" i="3"/>
  <c r="R31" i="3"/>
  <c r="R17" i="3"/>
  <c r="R9" i="3"/>
  <c r="R4" i="3"/>
  <c r="R36" i="3"/>
  <c r="R30" i="3"/>
  <c r="R16" i="3"/>
  <c r="R8" i="3"/>
  <c r="R29" i="3"/>
  <c r="R23" i="3"/>
  <c r="R7" i="3"/>
  <c r="R28" i="3"/>
  <c r="R22" i="3"/>
  <c r="R14" i="3"/>
  <c r="R35" i="3"/>
  <c r="R27" i="3"/>
  <c r="R21" i="3"/>
  <c r="R13" i="3"/>
  <c r="R5" i="3"/>
  <c r="R34" i="3"/>
  <c r="R26" i="3"/>
  <c r="R20" i="3"/>
  <c r="EZ2" i="12"/>
  <c r="S34" i="16"/>
  <c r="R34" i="16"/>
  <c r="S33" i="16"/>
  <c r="R33" i="16"/>
  <c r="R31" i="16"/>
  <c r="S31" i="16"/>
  <c r="R26" i="15"/>
  <c r="S26" i="15"/>
  <c r="S6" i="15"/>
  <c r="R6" i="15"/>
  <c r="S13" i="15"/>
  <c r="R13" i="15"/>
  <c r="R21" i="15"/>
  <c r="S21" i="15"/>
  <c r="S25" i="15"/>
  <c r="R25" i="15"/>
  <c r="S18" i="15"/>
  <c r="R18" i="15"/>
  <c r="S2" i="3"/>
  <c r="R8" i="15"/>
  <c r="S8" i="15"/>
  <c r="S16" i="15"/>
  <c r="R16" i="15"/>
  <c r="R20" i="15"/>
  <c r="S20" i="15"/>
  <c r="S24" i="15"/>
  <c r="R24" i="15"/>
  <c r="R10" i="15"/>
  <c r="S10" i="15"/>
  <c r="R22" i="15"/>
  <c r="S22" i="15"/>
  <c r="R7" i="15"/>
  <c r="S7" i="15"/>
  <c r="S15" i="15"/>
  <c r="R15" i="15"/>
  <c r="S19" i="15"/>
  <c r="R19" i="15"/>
  <c r="S23" i="15"/>
  <c r="R23" i="15"/>
  <c r="R27" i="15"/>
  <c r="S27" i="15"/>
  <c r="R7" i="13"/>
  <c r="S7" i="13"/>
  <c r="R15" i="13"/>
  <c r="S15" i="13"/>
  <c r="R20" i="13"/>
  <c r="S20" i="13"/>
  <c r="R18" i="13"/>
  <c r="S18" i="13"/>
  <c r="R9" i="13"/>
  <c r="S9" i="13"/>
  <c r="R25" i="13"/>
  <c r="S25" i="13"/>
  <c r="R10" i="13"/>
  <c r="S10" i="13"/>
  <c r="R26" i="13"/>
  <c r="S26" i="13"/>
  <c r="R22" i="13"/>
  <c r="S22" i="13"/>
  <c r="S11" i="13"/>
  <c r="R11" i="13"/>
  <c r="S19" i="13"/>
  <c r="R19" i="13"/>
  <c r="R8" i="13"/>
  <c r="S8" i="13"/>
  <c r="R16" i="13"/>
  <c r="S16" i="13"/>
  <c r="S5" i="13"/>
  <c r="R5" i="13"/>
  <c r="S13" i="13"/>
  <c r="R13" i="13"/>
  <c r="S21" i="13"/>
  <c r="R21" i="13"/>
  <c r="HA2" i="9"/>
  <c r="HE2" i="9"/>
  <c r="R10" i="9"/>
  <c r="S10" i="9"/>
  <c r="R5" i="14"/>
  <c r="S5" i="14"/>
  <c r="S9" i="14"/>
  <c r="R9" i="14"/>
  <c r="S17" i="14"/>
  <c r="R17" i="14"/>
  <c r="S14" i="14"/>
  <c r="R14" i="14"/>
  <c r="S11" i="14"/>
  <c r="R11" i="14"/>
  <c r="R60" i="11"/>
  <c r="S60" i="11"/>
  <c r="S8" i="9"/>
  <c r="R8" i="9"/>
  <c r="R61" i="11"/>
  <c r="S61" i="11"/>
  <c r="S35" i="11"/>
  <c r="R35" i="11"/>
  <c r="R43" i="11"/>
  <c r="S43" i="11"/>
  <c r="S51" i="11"/>
  <c r="R51" i="11"/>
  <c r="R66" i="11"/>
  <c r="S66" i="11"/>
  <c r="S74" i="11"/>
  <c r="R74" i="11"/>
  <c r="R82" i="11"/>
  <c r="S82" i="11"/>
  <c r="S98" i="11"/>
  <c r="R98" i="11"/>
  <c r="S12" i="12"/>
  <c r="R12" i="12"/>
  <c r="R7" i="9"/>
  <c r="S7" i="9"/>
  <c r="S18" i="11"/>
  <c r="R18" i="11"/>
  <c r="S5" i="11"/>
  <c r="R5" i="11"/>
  <c r="S50" i="11"/>
  <c r="R50" i="11"/>
  <c r="S11" i="11"/>
  <c r="R11" i="11"/>
  <c r="R81" i="11"/>
  <c r="S81" i="11"/>
  <c r="R89" i="11"/>
  <c r="S89" i="11"/>
  <c r="S12" i="9"/>
  <c r="R12" i="9"/>
  <c r="R12" i="10"/>
  <c r="S12" i="10"/>
  <c r="S17" i="11"/>
  <c r="R17" i="11"/>
  <c r="S33" i="11"/>
  <c r="R33" i="11"/>
  <c r="S49" i="11"/>
  <c r="R49" i="11"/>
  <c r="S9" i="11"/>
  <c r="R9" i="11"/>
  <c r="R64" i="11"/>
  <c r="S64" i="11"/>
  <c r="S72" i="11"/>
  <c r="R72" i="11"/>
  <c r="R88" i="11"/>
  <c r="S88" i="11"/>
  <c r="S11" i="9"/>
  <c r="R11" i="9"/>
  <c r="S57" i="11"/>
  <c r="R57" i="11"/>
  <c r="S32" i="11"/>
  <c r="R32" i="11"/>
  <c r="R48" i="11"/>
  <c r="S48" i="11"/>
  <c r="S55" i="11"/>
  <c r="R55" i="11"/>
  <c r="S87" i="11"/>
  <c r="R87" i="11"/>
  <c r="S95" i="11"/>
  <c r="R95" i="11"/>
  <c r="S11" i="12"/>
  <c r="R11" i="12"/>
  <c r="S31" i="11"/>
  <c r="R31" i="11"/>
  <c r="R39" i="11"/>
  <c r="S39" i="11"/>
  <c r="S8" i="11"/>
  <c r="R8" i="11"/>
  <c r="R56" i="11"/>
  <c r="S56" i="11"/>
  <c r="S70" i="11"/>
  <c r="R70" i="11"/>
  <c r="S86" i="11"/>
  <c r="R86" i="11"/>
  <c r="R11" i="10"/>
  <c r="S11" i="10"/>
  <c r="S29" i="11"/>
  <c r="R29" i="11"/>
  <c r="R30" i="11"/>
  <c r="S30" i="11"/>
  <c r="R38" i="11"/>
  <c r="S38" i="11"/>
  <c r="R53" i="11"/>
  <c r="S53" i="11"/>
  <c r="S54" i="11"/>
  <c r="R54" i="11"/>
  <c r="S69" i="11"/>
  <c r="R69" i="11"/>
  <c r="S85" i="11"/>
  <c r="R85" i="11"/>
  <c r="S101" i="11"/>
  <c r="R101" i="11"/>
  <c r="S9" i="9"/>
  <c r="R9" i="9"/>
  <c r="S28" i="11"/>
  <c r="R28" i="11"/>
  <c r="S13" i="11"/>
  <c r="R13" i="11"/>
  <c r="R26" i="11"/>
  <c r="S26" i="11"/>
  <c r="S37" i="11"/>
  <c r="R37" i="11"/>
  <c r="S12" i="11"/>
  <c r="R12" i="11"/>
  <c r="S68" i="11"/>
  <c r="R68" i="11"/>
  <c r="S84" i="11"/>
  <c r="R84" i="11"/>
  <c r="S108" i="11"/>
  <c r="R108" i="11"/>
  <c r="S62" i="11"/>
  <c r="R62" i="11"/>
  <c r="R6" i="11"/>
  <c r="S6" i="11"/>
  <c r="S52" i="11"/>
  <c r="R52" i="11"/>
  <c r="S67" i="11"/>
  <c r="R67" i="11"/>
  <c r="R83" i="11"/>
  <c r="S83" i="11"/>
  <c r="R46" i="8"/>
  <c r="S46" i="8"/>
  <c r="S14" i="7"/>
  <c r="R14" i="7"/>
  <c r="R12" i="7"/>
  <c r="S12" i="7"/>
  <c r="S20" i="7"/>
  <c r="R20" i="7"/>
  <c r="S36" i="7"/>
  <c r="R36" i="7"/>
  <c r="S11" i="7"/>
  <c r="R11" i="7"/>
  <c r="S19" i="7"/>
  <c r="R19" i="7"/>
  <c r="S35" i="7"/>
  <c r="R35" i="7"/>
  <c r="S10" i="7"/>
  <c r="R10" i="7"/>
  <c r="S26" i="7"/>
  <c r="R26" i="7"/>
  <c r="R34" i="7"/>
  <c r="S34" i="7"/>
  <c r="R6" i="7"/>
  <c r="S6" i="7"/>
  <c r="S13" i="7"/>
  <c r="R13" i="7"/>
  <c r="S29" i="7"/>
  <c r="R29" i="7"/>
  <c r="R33" i="7"/>
  <c r="S33" i="7"/>
  <c r="R24" i="7"/>
  <c r="S24" i="7"/>
  <c r="R47" i="7"/>
  <c r="R8" i="6"/>
  <c r="R16" i="6"/>
  <c r="R32" i="6"/>
  <c r="R40" i="6"/>
  <c r="S5" i="6"/>
  <c r="R5" i="6"/>
  <c r="R22" i="6"/>
  <c r="R30" i="6"/>
  <c r="S37" i="6"/>
  <c r="R37" i="6"/>
  <c r="R38" i="6"/>
  <c r="R21" i="6"/>
  <c r="R45" i="6"/>
  <c r="R44" i="6"/>
  <c r="R27" i="6"/>
  <c r="R43" i="6"/>
  <c r="S25" i="6"/>
  <c r="R25" i="6"/>
  <c r="R42" i="6"/>
  <c r="S40" i="6"/>
  <c r="S7" i="6"/>
  <c r="S15" i="6"/>
  <c r="S23" i="6"/>
  <c r="S31" i="6"/>
  <c r="S39" i="6"/>
  <c r="S22" i="6"/>
  <c r="S30" i="6"/>
  <c r="S38" i="6"/>
  <c r="S8" i="6"/>
  <c r="S21" i="6"/>
  <c r="S45" i="6"/>
  <c r="S28" i="6"/>
  <c r="S44" i="6"/>
  <c r="S27" i="6"/>
  <c r="S43" i="6"/>
  <c r="S32" i="6"/>
  <c r="S18" i="6"/>
  <c r="S42" i="6"/>
  <c r="S16" i="6"/>
  <c r="S9" i="6"/>
  <c r="S17" i="6"/>
  <c r="S41" i="6"/>
  <c r="HU2" i="5"/>
  <c r="HS2" i="5"/>
  <c r="HR2" i="5"/>
  <c r="HT2" i="5"/>
  <c r="HV2" i="5"/>
  <c r="HO2" i="5"/>
  <c r="HP2" i="5"/>
  <c r="HQ2" i="5"/>
  <c r="FN2" i="8"/>
  <c r="FR2" i="7"/>
  <c r="FQ2" i="7"/>
  <c r="Q2" i="15"/>
  <c r="Q2" i="16"/>
  <c r="Q2" i="14"/>
  <c r="Q2" i="13"/>
  <c r="P2" i="11"/>
  <c r="P2" i="12"/>
  <c r="Q2" i="12"/>
  <c r="Q2" i="10"/>
  <c r="P2" i="10"/>
  <c r="FL2" i="8"/>
  <c r="FP2" i="8"/>
  <c r="FK2" i="8"/>
  <c r="FM2" i="8"/>
  <c r="FO2" i="8"/>
  <c r="P2" i="8"/>
  <c r="Q2" i="8"/>
  <c r="FS2" i="7"/>
  <c r="FP2" i="7"/>
  <c r="FN2" i="7"/>
  <c r="FO2" i="7"/>
  <c r="P2" i="7"/>
  <c r="Q2" i="7"/>
  <c r="FS2" i="6"/>
  <c r="FO2" i="6"/>
  <c r="FN2" i="6"/>
  <c r="FP2" i="6"/>
  <c r="FQ2" i="6"/>
  <c r="FR2" i="6"/>
  <c r="Q2" i="6"/>
  <c r="P2" i="6"/>
  <c r="U5" i="5"/>
  <c r="Q5" i="5" s="1"/>
  <c r="U13" i="5"/>
  <c r="Q13" i="5" s="1"/>
  <c r="P2" i="5"/>
  <c r="P2" i="1"/>
  <c r="T2" i="3"/>
  <c r="Q14" i="1" l="1"/>
  <c r="Q22" i="1"/>
  <c r="FU2" i="9"/>
  <c r="FT2" i="9"/>
  <c r="R2" i="16"/>
  <c r="R2" i="15"/>
  <c r="R2" i="13"/>
  <c r="R2" i="14"/>
  <c r="T2" i="1"/>
  <c r="R2" i="10"/>
  <c r="R2" i="9"/>
  <c r="R2" i="12"/>
  <c r="R2" i="11"/>
  <c r="S2" i="1"/>
  <c r="R2" i="7"/>
  <c r="R13" i="5"/>
  <c r="R5" i="5"/>
  <c r="Q2" i="3"/>
  <c r="R2" i="3"/>
  <c r="V13" i="5" l="1"/>
  <c r="V5" i="5"/>
  <c r="U42" i="5" l="1"/>
  <c r="U37" i="5"/>
  <c r="Q37" i="5" s="1"/>
  <c r="U19" i="5"/>
  <c r="Q19" i="5" s="1"/>
  <c r="U17" i="5"/>
  <c r="Q26" i="1" s="1"/>
  <c r="U15" i="5"/>
  <c r="Q15" i="5" s="1"/>
  <c r="U14" i="5"/>
  <c r="Q14" i="5" s="1"/>
  <c r="U12" i="5"/>
  <c r="Q12" i="5" s="1"/>
  <c r="U11" i="5"/>
  <c r="Q11" i="5" s="1"/>
  <c r="U10" i="5"/>
  <c r="Q10" i="5" s="1"/>
  <c r="U9" i="5"/>
  <c r="Q9" i="5" s="1"/>
  <c r="U8" i="5"/>
  <c r="Q8" i="5" s="1"/>
  <c r="U7" i="5"/>
  <c r="Q7" i="5" s="1"/>
  <c r="U47" i="5"/>
  <c r="Q47" i="5" s="1"/>
  <c r="U25" i="5"/>
  <c r="Q25" i="5" s="1"/>
  <c r="U24" i="5"/>
  <c r="Q24" i="5" s="1"/>
  <c r="U23" i="5"/>
  <c r="Q23" i="5" s="1"/>
  <c r="U22" i="5"/>
  <c r="Q22" i="5" s="1"/>
  <c r="U21" i="5"/>
  <c r="Q21" i="5" s="1"/>
  <c r="U6" i="5"/>
  <c r="Q15" i="1" s="1"/>
  <c r="U45" i="5"/>
  <c r="Q45" i="5" s="1"/>
  <c r="U44" i="5"/>
  <c r="U43" i="5"/>
  <c r="U41" i="5"/>
  <c r="Q41" i="5" s="1"/>
  <c r="U40" i="5"/>
  <c r="Q40" i="5" s="1"/>
  <c r="U39" i="5"/>
  <c r="Q39" i="5" s="1"/>
  <c r="U36" i="5"/>
  <c r="Q36" i="5" s="1"/>
  <c r="U20" i="5"/>
  <c r="Q20" i="5" s="1"/>
  <c r="U18" i="5"/>
  <c r="Q18" i="5" s="1"/>
  <c r="U16" i="5"/>
  <c r="U38" i="5"/>
  <c r="U35" i="5"/>
  <c r="U34" i="5"/>
  <c r="Q34" i="5" s="1"/>
  <c r="U33" i="5"/>
  <c r="Q33" i="5" s="1"/>
  <c r="U32" i="5"/>
  <c r="Q32" i="5" s="1"/>
  <c r="U31" i="5"/>
  <c r="Q31" i="5" s="1"/>
  <c r="U30" i="5"/>
  <c r="Q30" i="5" s="1"/>
  <c r="U29" i="5"/>
  <c r="U46" i="5"/>
  <c r="Q46" i="5" s="1"/>
  <c r="U28" i="5"/>
  <c r="Q28" i="5" s="1"/>
  <c r="U27" i="5"/>
  <c r="U26" i="5"/>
  <c r="Q26" i="5" s="1"/>
  <c r="Q9" i="1" l="1"/>
  <c r="Q11" i="1"/>
  <c r="Q12" i="1"/>
  <c r="Q39" i="1"/>
  <c r="Q5" i="1"/>
  <c r="Q30" i="1"/>
  <c r="Q19" i="1"/>
  <c r="Q42" i="1"/>
  <c r="Q41" i="1"/>
  <c r="Q31" i="1"/>
  <c r="Q20" i="1"/>
  <c r="Q10" i="1"/>
  <c r="Q29" i="1"/>
  <c r="Q46" i="1"/>
  <c r="Q16" i="1"/>
  <c r="Q36" i="1"/>
  <c r="Q40" i="1"/>
  <c r="Q43" i="1"/>
  <c r="Q32" i="1"/>
  <c r="Q21" i="1"/>
  <c r="Q8" i="1"/>
  <c r="Q44" i="1"/>
  <c r="Q33" i="1"/>
  <c r="Q23" i="1"/>
  <c r="Q27" i="1"/>
  <c r="Q45" i="1"/>
  <c r="Q34" i="1"/>
  <c r="Q24" i="1"/>
  <c r="Q17" i="1"/>
  <c r="Q28" i="1"/>
  <c r="Q35" i="1"/>
  <c r="Q18" i="1"/>
  <c r="Q37" i="1"/>
  <c r="Q16" i="5"/>
  <c r="R16" i="5" s="1"/>
  <c r="R43" i="5"/>
  <c r="V43" i="5"/>
  <c r="R23" i="5"/>
  <c r="V23" i="5"/>
  <c r="R12" i="5"/>
  <c r="V12" i="5"/>
  <c r="R44" i="5"/>
  <c r="V44" i="5"/>
  <c r="R24" i="5"/>
  <c r="V24" i="5"/>
  <c r="R14" i="5"/>
  <c r="V14" i="5"/>
  <c r="R18" i="5"/>
  <c r="V18" i="5"/>
  <c r="V45" i="5"/>
  <c r="R45" i="5"/>
  <c r="R15" i="5"/>
  <c r="V15" i="5"/>
  <c r="V26" i="5"/>
  <c r="R26" i="5"/>
  <c r="R20" i="5"/>
  <c r="V20" i="5"/>
  <c r="R47" i="5"/>
  <c r="V47" i="5"/>
  <c r="R7" i="5"/>
  <c r="V7" i="5"/>
  <c r="R17" i="5"/>
  <c r="V17" i="5"/>
  <c r="R27" i="5"/>
  <c r="V27" i="5"/>
  <c r="R36" i="5"/>
  <c r="V36" i="5"/>
  <c r="V8" i="5"/>
  <c r="R8" i="5"/>
  <c r="V19" i="5"/>
  <c r="R19" i="5"/>
  <c r="R28" i="5"/>
  <c r="V28" i="5"/>
  <c r="V39" i="5"/>
  <c r="R39" i="5"/>
  <c r="R6" i="5"/>
  <c r="V6" i="5"/>
  <c r="R9" i="5"/>
  <c r="V9" i="5"/>
  <c r="R37" i="5"/>
  <c r="V37" i="5"/>
  <c r="R40" i="5"/>
  <c r="V40" i="5"/>
  <c r="R21" i="5"/>
  <c r="V21" i="5"/>
  <c r="R10" i="5"/>
  <c r="V10" i="5"/>
  <c r="R42" i="5"/>
  <c r="V42" i="5"/>
  <c r="Q29" i="5"/>
  <c r="V41" i="5"/>
  <c r="R41" i="5"/>
  <c r="R22" i="5"/>
  <c r="V22" i="5"/>
  <c r="R11" i="5"/>
  <c r="V11" i="5"/>
  <c r="R38" i="5"/>
  <c r="V38" i="5"/>
  <c r="R35" i="5"/>
  <c r="V35" i="5"/>
  <c r="R34" i="5"/>
  <c r="V34" i="5"/>
  <c r="R33" i="5"/>
  <c r="V33" i="5"/>
  <c r="R32" i="5"/>
  <c r="V32" i="5"/>
  <c r="R31" i="5"/>
  <c r="V31" i="5"/>
  <c r="R30" i="5"/>
  <c r="V30" i="5"/>
  <c r="R25" i="5"/>
  <c r="V16" i="5" l="1"/>
  <c r="Q25" i="1"/>
  <c r="R29" i="5"/>
  <c r="Q7" i="1"/>
  <c r="V29" i="5"/>
  <c r="Q2" i="5"/>
  <c r="V25" i="5"/>
  <c r="Q2" i="1" l="1"/>
  <c r="DN2" i="5" l="1"/>
  <c r="DJ2" i="5" l="1"/>
  <c r="DF2" i="5"/>
  <c r="DB2" i="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tc={534B6183-66CB-4E8A-AC31-3CFA41427177}</author>
  </authors>
  <commentList>
    <comment ref="P12" authorId="0" shapeId="0" xr:uid="{534B6183-66CB-4E8A-AC31-3CFA41427177}">
      <text>
        <t>[Threaded comment]
Your version of Excel allows you to read this threaded comment; however, any edits to it will get removed if the file is opened in a newer version of Excel. Learn more: https://go.microsoft.com/fwlink/?linkid=870924
Comment:
    Only a portion of the line, approximately 20 miles was scheduled due to environmental restrictions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tc={D3EFCBF8-71FE-49E3-AB54-176A4CB84783}</author>
  </authors>
  <commentList>
    <comment ref="P113" authorId="0" shapeId="0" xr:uid="{D3EFCBF8-71FE-49E3-AB54-176A4CB84783}">
      <text>
        <t>[Threaded comment]
Your version of Excel allows you to read this threaded comment; however, any edits to it will get removed if the file is opened in a newer version of Excel. Learn more: https://go.microsoft.com/fwlink/?linkid=870924
Comment:
    12 miles were scheduled (a portion of this line is worked annually due to environmental restrictions)</t>
      </text>
    </comment>
  </commentList>
</comments>
</file>

<file path=xl/sharedStrings.xml><?xml version="1.0" encoding="utf-8"?>
<sst xmlns="http://schemas.openxmlformats.org/spreadsheetml/2006/main" count="6512" uniqueCount="332">
  <si>
    <t>DHS</t>
  </si>
  <si>
    <t>DST</t>
  </si>
  <si>
    <t>CHS</t>
  </si>
  <si>
    <t>THS</t>
  </si>
  <si>
    <t>MHS</t>
  </si>
  <si>
    <t>FPD</t>
  </si>
  <si>
    <t>FMD</t>
  </si>
  <si>
    <t>FMT</t>
  </si>
  <si>
    <t>State</t>
  </si>
  <si>
    <t>Forester</t>
  </si>
  <si>
    <t>District</t>
  </si>
  <si>
    <t>Scheduled</t>
  </si>
  <si>
    <t>%</t>
  </si>
  <si>
    <t>OR</t>
  </si>
  <si>
    <t>Albany</t>
  </si>
  <si>
    <t>CA</t>
  </si>
  <si>
    <t>Burke</t>
  </si>
  <si>
    <t>Alturas</t>
  </si>
  <si>
    <t>Housholder</t>
  </si>
  <si>
    <t>Hooley</t>
  </si>
  <si>
    <t>Cottage Grove</t>
  </si>
  <si>
    <t>Crescent City</t>
  </si>
  <si>
    <t>Lincoln City</t>
  </si>
  <si>
    <t>Phillips</t>
  </si>
  <si>
    <t>Medford</t>
  </si>
  <si>
    <t>Mt Shasta</t>
  </si>
  <si>
    <t>Pendleton</t>
  </si>
  <si>
    <t>Portland</t>
  </si>
  <si>
    <t>WA</t>
  </si>
  <si>
    <t>Tulelake</t>
  </si>
  <si>
    <t>Yreka</t>
  </si>
  <si>
    <t>MILES UPDATED THROUGH</t>
  </si>
  <si>
    <t>WE1231</t>
  </si>
  <si>
    <t>Total Miles</t>
  </si>
  <si>
    <t>COMBO1</t>
  </si>
  <si>
    <t>COMBO2</t>
  </si>
  <si>
    <t>COMBO3</t>
  </si>
  <si>
    <t>COMBO4</t>
  </si>
  <si>
    <t>COMBO5</t>
  </si>
  <si>
    <t>Rollover</t>
  </si>
  <si>
    <t>Work Type</t>
  </si>
  <si>
    <t>Contractor</t>
  </si>
  <si>
    <t>HFTD / FHCA</t>
  </si>
  <si>
    <t>Grid / Circuit</t>
  </si>
  <si>
    <t>FHCA Miles</t>
  </si>
  <si>
    <t>Miles</t>
  </si>
  <si>
    <t>Miles Scheduled</t>
  </si>
  <si>
    <t>DNT</t>
  </si>
  <si>
    <t>Feldman</t>
  </si>
  <si>
    <t>Wright</t>
  </si>
  <si>
    <t>Asplundh</t>
  </si>
  <si>
    <t>FHCA</t>
  </si>
  <si>
    <t>Walla Walla</t>
  </si>
  <si>
    <t>Trees LLC</t>
  </si>
  <si>
    <t>Arritola</t>
  </si>
  <si>
    <t>CA-TIER-2</t>
  </si>
  <si>
    <t>5R106C</t>
  </si>
  <si>
    <t>5R147</t>
  </si>
  <si>
    <t>5R152</t>
  </si>
  <si>
    <t>5R153</t>
  </si>
  <si>
    <t>5R160</t>
  </si>
  <si>
    <t>5R170</t>
  </si>
  <si>
    <t>5R171</t>
  </si>
  <si>
    <t>5R194</t>
  </si>
  <si>
    <t>5R370</t>
  </si>
  <si>
    <t>5R371</t>
  </si>
  <si>
    <t>4G1</t>
  </si>
  <si>
    <t>4L3</t>
  </si>
  <si>
    <t>5G1</t>
  </si>
  <si>
    <t>5G14</t>
  </si>
  <si>
    <t>5G149</t>
  </si>
  <si>
    <t>5G151</t>
  </si>
  <si>
    <t>5G16</t>
  </si>
  <si>
    <t>5G163</t>
  </si>
  <si>
    <t>5G23</t>
  </si>
  <si>
    <t>5G39</t>
  </si>
  <si>
    <t>5G41</t>
  </si>
  <si>
    <t>CA-TIER-3</t>
  </si>
  <si>
    <t>5G45</t>
  </si>
  <si>
    <t>5G5</t>
  </si>
  <si>
    <t>5G69</t>
  </si>
  <si>
    <t>5G7</t>
  </si>
  <si>
    <t>5G83</t>
  </si>
  <si>
    <t>5L20A</t>
  </si>
  <si>
    <t>5L62</t>
  </si>
  <si>
    <t>5L63</t>
  </si>
  <si>
    <t>5L73</t>
  </si>
  <si>
    <t>5L78</t>
  </si>
  <si>
    <t>5L97</t>
  </si>
  <si>
    <t>6G101</t>
  </si>
  <si>
    <t>6G25</t>
  </si>
  <si>
    <t>6R3</t>
  </si>
  <si>
    <t>7G71</t>
  </si>
  <si>
    <t>7G73</t>
  </si>
  <si>
    <t>7G75</t>
  </si>
  <si>
    <t>8G27</t>
  </si>
  <si>
    <t>8G40</t>
  </si>
  <si>
    <t>8G65</t>
  </si>
  <si>
    <t>8G95</t>
  </si>
  <si>
    <t>8L343</t>
  </si>
  <si>
    <t>TNT</t>
  </si>
  <si>
    <t>MGI</t>
  </si>
  <si>
    <t>YRE668047</t>
  </si>
  <si>
    <t>YRE668033</t>
  </si>
  <si>
    <t>FELDMAN</t>
  </si>
  <si>
    <t>WRIGHT</t>
  </si>
  <si>
    <t>ALBANY</t>
  </si>
  <si>
    <t>ALB067090</t>
  </si>
  <si>
    <t>CA-TIER-2/3</t>
  </si>
  <si>
    <t>YRE668001</t>
  </si>
  <si>
    <t>ALB067091</t>
  </si>
  <si>
    <t>HOUSHOLDER</t>
  </si>
  <si>
    <t>ASTORIA</t>
  </si>
  <si>
    <t>AST061084</t>
  </si>
  <si>
    <t>BURKE</t>
  </si>
  <si>
    <t>BEND</t>
  </si>
  <si>
    <t>BEN063077</t>
  </si>
  <si>
    <t xml:space="preserve">Yakima </t>
  </si>
  <si>
    <t>YAK238089</t>
  </si>
  <si>
    <t>BEN063078</t>
  </si>
  <si>
    <t>BEN063079</t>
  </si>
  <si>
    <t>BEN063080</t>
  </si>
  <si>
    <t>BEN063081</t>
  </si>
  <si>
    <t>BEN063082</t>
  </si>
  <si>
    <t>BEN068219</t>
  </si>
  <si>
    <t>WAL238100</t>
  </si>
  <si>
    <t>HOOLEY</t>
  </si>
  <si>
    <t>COOS BAY</t>
  </si>
  <si>
    <t>COO062090</t>
  </si>
  <si>
    <t>GRANTS PASS</t>
  </si>
  <si>
    <t>GRA068072</t>
  </si>
  <si>
    <t>WAL238067</t>
  </si>
  <si>
    <t>GRA068091</t>
  </si>
  <si>
    <t>Klamath Falls CA</t>
  </si>
  <si>
    <t>KFC668059</t>
  </si>
  <si>
    <t>SUN238087</t>
  </si>
  <si>
    <t>TREES LLC</t>
  </si>
  <si>
    <t>KLAMATH FALLS</t>
  </si>
  <si>
    <t>KLA068052</t>
  </si>
  <si>
    <t>KLA068059</t>
  </si>
  <si>
    <t>KLA068064</t>
  </si>
  <si>
    <t>KLA068070</t>
  </si>
  <si>
    <t>KLA068080</t>
  </si>
  <si>
    <t>ROSEBURG</t>
  </si>
  <si>
    <t>ROS068057</t>
  </si>
  <si>
    <t>ROS068055</t>
  </si>
  <si>
    <t>ROS068053</t>
  </si>
  <si>
    <t>ROS068051</t>
  </si>
  <si>
    <t>ROS068050</t>
  </si>
  <si>
    <t>ROS068046</t>
  </si>
  <si>
    <t>ROS068043</t>
  </si>
  <si>
    <t>ROS068042</t>
  </si>
  <si>
    <t>ROS068039</t>
  </si>
  <si>
    <t>KLA068081</t>
  </si>
  <si>
    <t>KLA068097</t>
  </si>
  <si>
    <t>MED068054</t>
  </si>
  <si>
    <t>MEDFORD</t>
  </si>
  <si>
    <t>MED068071</t>
  </si>
  <si>
    <t>MED068218</t>
  </si>
  <si>
    <t>PORTLAND</t>
  </si>
  <si>
    <t>POR067140</t>
  </si>
  <si>
    <t>POR067202</t>
  </si>
  <si>
    <t>POR067181</t>
  </si>
  <si>
    <t>POR067186</t>
  </si>
  <si>
    <t>POR067195</t>
  </si>
  <si>
    <t>POR067179</t>
  </si>
  <si>
    <t>POR067178</t>
  </si>
  <si>
    <t>POR067177</t>
  </si>
  <si>
    <t>POR067176</t>
  </si>
  <si>
    <t>POR067170</t>
  </si>
  <si>
    <t>POW238040</t>
  </si>
  <si>
    <t>PEN067362</t>
  </si>
  <si>
    <t>MTS668002</t>
  </si>
  <si>
    <t>POW238041</t>
  </si>
  <si>
    <t>MED068099</t>
  </si>
  <si>
    <t>MED068079</t>
  </si>
  <si>
    <t>MED068074</t>
  </si>
  <si>
    <t>POW238080</t>
  </si>
  <si>
    <t>POW238081</t>
  </si>
  <si>
    <t>MED068049</t>
  </si>
  <si>
    <t>MED068032</t>
  </si>
  <si>
    <t>MED068006</t>
  </si>
  <si>
    <t>MED068003</t>
  </si>
  <si>
    <t>BEN063061</t>
  </si>
  <si>
    <t>BEN063065</t>
  </si>
  <si>
    <t>POW238088</t>
  </si>
  <si>
    <t>ROS068020</t>
  </si>
  <si>
    <t>LIN061085</t>
  </si>
  <si>
    <t>LIN061083</t>
  </si>
  <si>
    <t>ROS068063</t>
  </si>
  <si>
    <t>ROS068072</t>
  </si>
  <si>
    <t>ROS068090</t>
  </si>
  <si>
    <t>ROS068091</t>
  </si>
  <si>
    <t>ROS068096</t>
  </si>
  <si>
    <t>WALLA WALLA</t>
  </si>
  <si>
    <t>WAL238043</t>
  </si>
  <si>
    <t>KFC668064</t>
  </si>
  <si>
    <t>WAL238044</t>
  </si>
  <si>
    <t>WAL238076</t>
  </si>
  <si>
    <t>Hood river</t>
  </si>
  <si>
    <t>HOO238069</t>
  </si>
  <si>
    <t>HOO067360</t>
  </si>
  <si>
    <t>HER067370</t>
  </si>
  <si>
    <t>WAL238094</t>
  </si>
  <si>
    <t>GRA068088</t>
  </si>
  <si>
    <t>WAL238110</t>
  </si>
  <si>
    <t>GRA068045</t>
  </si>
  <si>
    <t>GRA068038</t>
  </si>
  <si>
    <t>GRA068033</t>
  </si>
  <si>
    <t>DALLAS</t>
  </si>
  <si>
    <t>DAL067048</t>
  </si>
  <si>
    <t>CRESCENT CITY</t>
  </si>
  <si>
    <t>CRE668044</t>
  </si>
  <si>
    <t>CRE668038</t>
  </si>
  <si>
    <t>COT067070</t>
  </si>
  <si>
    <t>COO062092</t>
  </si>
  <si>
    <t>COO062091</t>
  </si>
  <si>
    <t>WWO064061</t>
  </si>
  <si>
    <t>COO062086</t>
  </si>
  <si>
    <t>WWO067382</t>
  </si>
  <si>
    <t xml:space="preserve">KLAMATH FALLS </t>
  </si>
  <si>
    <t>KLA068068</t>
  </si>
  <si>
    <t>WWO067384</t>
  </si>
  <si>
    <t>WWO067391</t>
  </si>
  <si>
    <t>YAKIMA</t>
  </si>
  <si>
    <t>YAK238042</t>
  </si>
  <si>
    <t>LAKEVIEW</t>
  </si>
  <si>
    <t>LKV068013</t>
  </si>
  <si>
    <t>LKV068036</t>
  </si>
  <si>
    <t>LKV068061</t>
  </si>
  <si>
    <t>MADRAS</t>
  </si>
  <si>
    <t>MAD063071</t>
  </si>
  <si>
    <t>YAK238096</t>
  </si>
  <si>
    <t>YAK238103</t>
  </si>
  <si>
    <t>YAK238109</t>
  </si>
  <si>
    <t>ALB067075</t>
  </si>
  <si>
    <t>CRE668087</t>
  </si>
  <si>
    <t>YRE668014</t>
  </si>
  <si>
    <t xml:space="preserve"> </t>
  </si>
  <si>
    <t>FIN</t>
  </si>
  <si>
    <t>5R165</t>
  </si>
  <si>
    <t>5R96</t>
  </si>
  <si>
    <t>5G19</t>
  </si>
  <si>
    <t>5G2</t>
  </si>
  <si>
    <t>5G21</t>
  </si>
  <si>
    <t>5G40</t>
  </si>
  <si>
    <t>5G6</t>
  </si>
  <si>
    <t>5G63</t>
  </si>
  <si>
    <t>5G77</t>
  </si>
  <si>
    <t>5G79</t>
  </si>
  <si>
    <t>5G93</t>
  </si>
  <si>
    <t>5G97</t>
  </si>
  <si>
    <t>5G99</t>
  </si>
  <si>
    <t>5L105A</t>
  </si>
  <si>
    <t>5L87</t>
  </si>
  <si>
    <t>7G81</t>
  </si>
  <si>
    <t>7G82</t>
  </si>
  <si>
    <t>8G103</t>
  </si>
  <si>
    <t>KFC668018</t>
  </si>
  <si>
    <t>YRE668003</t>
  </si>
  <si>
    <t>YRE668010</t>
  </si>
  <si>
    <t>YRE668015</t>
  </si>
  <si>
    <t>YRE668019</t>
  </si>
  <si>
    <t>YRE668026</t>
  </si>
  <si>
    <t>YRE668062</t>
  </si>
  <si>
    <t>YRE668067</t>
  </si>
  <si>
    <t>YRE668075</t>
  </si>
  <si>
    <t>KFC668004</t>
  </si>
  <si>
    <t>WE1224</t>
  </si>
  <si>
    <t>WE1217</t>
  </si>
  <si>
    <t>WE1210</t>
  </si>
  <si>
    <t>WE1203</t>
  </si>
  <si>
    <t>WE1126</t>
  </si>
  <si>
    <t>WE1119</t>
  </si>
  <si>
    <t>WE1112</t>
  </si>
  <si>
    <t>WE1105</t>
  </si>
  <si>
    <t>WE1029</t>
  </si>
  <si>
    <t>WE1022</t>
  </si>
  <si>
    <t>WE1015</t>
  </si>
  <si>
    <t>WE1009</t>
  </si>
  <si>
    <t>WE1001</t>
  </si>
  <si>
    <t>WE0925</t>
  </si>
  <si>
    <t>WE0917</t>
  </si>
  <si>
    <t>WE0910</t>
  </si>
  <si>
    <t>WE0903</t>
  </si>
  <si>
    <t>WE0827</t>
  </si>
  <si>
    <t>WE0820</t>
  </si>
  <si>
    <t>WE0813</t>
  </si>
  <si>
    <t>WE0806</t>
  </si>
  <si>
    <t>WE0730</t>
  </si>
  <si>
    <t>WE0723</t>
  </si>
  <si>
    <t>WE0716</t>
  </si>
  <si>
    <t>WE0709</t>
  </si>
  <si>
    <t>WE0702</t>
  </si>
  <si>
    <t>WE0625</t>
  </si>
  <si>
    <t>WE0618</t>
  </si>
  <si>
    <t>WE0611</t>
  </si>
  <si>
    <t>WE0604</t>
  </si>
  <si>
    <t>WE0528</t>
  </si>
  <si>
    <t>WE0521</t>
  </si>
  <si>
    <t>WE0514</t>
  </si>
  <si>
    <t>WE0507</t>
  </si>
  <si>
    <t>WE0430</t>
  </si>
  <si>
    <t>WE0423</t>
  </si>
  <si>
    <t>WE0416</t>
  </si>
  <si>
    <t>WE0409</t>
  </si>
  <si>
    <t>WE0402</t>
  </si>
  <si>
    <t>WE0326</t>
  </si>
  <si>
    <t>WE0319</t>
  </si>
  <si>
    <t>WE0312</t>
  </si>
  <si>
    <t>WE0305</t>
  </si>
  <si>
    <t>WE0226</t>
  </si>
  <si>
    <t>WE0219</t>
  </si>
  <si>
    <t>WE0212</t>
  </si>
  <si>
    <t>WE0205</t>
  </si>
  <si>
    <t>WE0129</t>
  </si>
  <si>
    <t>WE0122</t>
  </si>
  <si>
    <t>WE0115</t>
  </si>
  <si>
    <t>WE0108</t>
  </si>
  <si>
    <t>AC</t>
  </si>
  <si>
    <t>OTHER</t>
  </si>
  <si>
    <t>TOTAL</t>
  </si>
  <si>
    <t>VARIANCE</t>
  </si>
  <si>
    <t>AS</t>
  </si>
  <si>
    <t>TR</t>
  </si>
  <si>
    <t>WR</t>
  </si>
  <si>
    <t>WE319</t>
  </si>
  <si>
    <t>WE0112</t>
  </si>
  <si>
    <t>WE0202</t>
  </si>
  <si>
    <t>WE0520</t>
  </si>
  <si>
    <t>PHILLIPS</t>
  </si>
  <si>
    <t>WE1008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</si>
</sst>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(* #,##0_);_(* \(#,##0\);_(* &quot;-&quot;_);_(@_)"/>
    <numFmt numFmtId="43" formatCode="_(* #,##0.00_);_(* \(#,##0.00\);_(* &quot;-&quot;??_);_(@_)"/>
    <numFmt numFmtId="164" formatCode="#,##0.0"/>
    <numFmt numFmtId="165" formatCode="_(* #,##0.0_);_(* \(#,##0.0\);_(* &quot;-&quot;??_);_(@_)"/>
    <numFmt numFmtId="166" formatCode="0.0"/>
    <numFmt numFmtId="168" formatCode="_(* #,##0.00_);_(* \(#,##0.00\);_(* &quot;-&quot;_);_(@_)"/>
    <numFmt numFmtId="169" formatCode="_(* #,##0.00_);_(* \(#,##0.00\);_(* &quot;-&quot;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C00000"/>
      <name val="Calibri"/>
      <family val="2"/>
      <scheme val="minor"/>
    </font>
    <font>
      <sz val="12"/>
      <color rgb="FFC0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2"/>
      <color rgb="FFC00000"/>
      <name val="Calibri"/>
      <family val="2"/>
      <scheme val="minor"/>
    </font>
    <font>
      <sz val="9"/>
      <color indexed="81"/>
      <name val="Tahoma"/>
      <family val="2"/>
    </font>
  </fonts>
  <fills count="12">
    <fill>
      <patternFill patternType="none"/>
    </fill>
    <fill>
      <patternFill patternType="gray125"/>
    </fill>
    <fill>
      <patternFill patternType="solid">
        <fgColor theme="5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theme="4" tint="0.79998168889431442"/>
      </patternFill>
    </fill>
    <fill>
      <patternFill patternType="solid">
        <fgColor theme="3" tint="-0.249977111117893"/>
        <bgColor theme="4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31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</cellStyleXfs>
  <cellXfs count="163">
    <xf numFmtId="0" fontId="0" fillId="0" borderId="0" xfId="0"/>
    <xf numFmtId="0" fontId="4" fillId="0" borderId="0" xfId="0" applyFont="1" applyAlignment="1">
      <alignment vertical="center" wrapText="1"/>
    </xf>
    <xf numFmtId="164" fontId="4" fillId="0" borderId="0" xfId="0" applyNumberFormat="1" applyFont="1" applyAlignment="1">
      <alignment vertical="center" wrapText="1"/>
    </xf>
    <xf numFmtId="0" fontId="0" fillId="0" borderId="0" xfId="0" quotePrefix="1"/>
    <xf numFmtId="0" fontId="0" fillId="0" borderId="5" xfId="0" applyBorder="1"/>
    <xf numFmtId="164" fontId="2" fillId="4" borderId="2" xfId="1" applyNumberFormat="1" applyFont="1" applyFill="1" applyBorder="1" applyAlignment="1">
      <alignment horizontal="center"/>
    </xf>
    <xf numFmtId="165" fontId="2" fillId="4" borderId="3" xfId="1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4" xfId="0" applyBorder="1" applyAlignment="1">
      <alignment horizontal="center"/>
    </xf>
    <xf numFmtId="165" fontId="0" fillId="0" borderId="5" xfId="1" applyNumberFormat="1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0" xfId="0" applyAlignment="1">
      <alignment horizontal="left"/>
    </xf>
    <xf numFmtId="165" fontId="0" fillId="0" borderId="0" xfId="1" applyNumberFormat="1" applyFont="1" applyBorder="1" applyAlignment="1">
      <alignment horizontal="center"/>
    </xf>
    <xf numFmtId="165" fontId="0" fillId="0" borderId="10" xfId="1" applyNumberFormat="1" applyFont="1" applyBorder="1" applyAlignment="1">
      <alignment horizontal="center"/>
    </xf>
    <xf numFmtId="166" fontId="0" fillId="5" borderId="9" xfId="0" applyNumberFormat="1" applyFill="1" applyBorder="1"/>
    <xf numFmtId="0" fontId="0" fillId="0" borderId="9" xfId="0" applyBorder="1" applyAlignment="1">
      <alignment horizontal="left"/>
    </xf>
    <xf numFmtId="0" fontId="0" fillId="0" borderId="18" xfId="0" applyBorder="1" applyAlignment="1">
      <alignment horizontal="center"/>
    </xf>
    <xf numFmtId="0" fontId="0" fillId="0" borderId="19" xfId="0" applyBorder="1"/>
    <xf numFmtId="0" fontId="0" fillId="0" borderId="19" xfId="0" applyBorder="1" applyAlignment="1">
      <alignment horizontal="left"/>
    </xf>
    <xf numFmtId="165" fontId="0" fillId="0" borderId="19" xfId="1" applyNumberFormat="1" applyFont="1" applyBorder="1" applyAlignment="1">
      <alignment horizontal="center"/>
    </xf>
    <xf numFmtId="165" fontId="0" fillId="0" borderId="20" xfId="1" applyNumberFormat="1" applyFont="1" applyBorder="1" applyAlignment="1">
      <alignment horizontal="center"/>
    </xf>
    <xf numFmtId="2" fontId="0" fillId="0" borderId="0" xfId="0" applyNumberFormat="1" applyAlignment="1">
      <alignment horizontal="center"/>
    </xf>
    <xf numFmtId="165" fontId="0" fillId="0" borderId="0" xfId="1" applyNumberFormat="1" applyFont="1" applyAlignment="1">
      <alignment horizontal="center"/>
    </xf>
    <xf numFmtId="165" fontId="0" fillId="0" borderId="5" xfId="1" applyNumberFormat="1" applyFont="1" applyFill="1" applyBorder="1" applyAlignment="1">
      <alignment horizontal="center"/>
    </xf>
    <xf numFmtId="165" fontId="0" fillId="0" borderId="0" xfId="1" applyNumberFormat="1" applyFont="1" applyFill="1" applyBorder="1" applyAlignment="1">
      <alignment horizontal="center"/>
    </xf>
    <xf numFmtId="165" fontId="1" fillId="0" borderId="0" xfId="2" applyNumberFormat="1" applyFill="1" applyBorder="1" applyAlignment="1">
      <alignment horizontal="center"/>
    </xf>
    <xf numFmtId="0" fontId="0" fillId="0" borderId="9" xfId="0" applyBorder="1"/>
    <xf numFmtId="0" fontId="0" fillId="0" borderId="0" xfId="0" applyAlignment="1">
      <alignment vertical="center"/>
    </xf>
    <xf numFmtId="0" fontId="2" fillId="7" borderId="2" xfId="0" applyFont="1" applyFill="1" applyBorder="1" applyAlignment="1">
      <alignment vertical="center"/>
    </xf>
    <xf numFmtId="0" fontId="2" fillId="7" borderId="3" xfId="0" applyFont="1" applyFill="1" applyBorder="1" applyAlignment="1">
      <alignment vertical="center"/>
    </xf>
    <xf numFmtId="0" fontId="2" fillId="7" borderId="3" xfId="0" applyFont="1" applyFill="1" applyBorder="1" applyAlignment="1">
      <alignment vertical="center" wrapText="1"/>
    </xf>
    <xf numFmtId="0" fontId="2" fillId="7" borderId="3" xfId="0" applyFont="1" applyFill="1" applyBorder="1" applyAlignment="1">
      <alignment horizontal="left" vertical="center" wrapText="1"/>
    </xf>
    <xf numFmtId="2" fontId="2" fillId="7" borderId="3" xfId="0" applyNumberFormat="1" applyFont="1" applyFill="1" applyBorder="1" applyAlignment="1">
      <alignment horizontal="center" vertical="center"/>
    </xf>
    <xf numFmtId="2" fontId="2" fillId="7" borderId="3" xfId="0" applyNumberFormat="1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/>
    </xf>
    <xf numFmtId="0" fontId="3" fillId="6" borderId="7" xfId="0" applyFont="1" applyFill="1" applyBorder="1" applyAlignment="1">
      <alignment horizontal="center" vertical="center"/>
    </xf>
    <xf numFmtId="43" fontId="0" fillId="0" borderId="5" xfId="1" applyFont="1" applyFill="1" applyBorder="1"/>
    <xf numFmtId="43" fontId="0" fillId="0" borderId="0" xfId="1" applyFont="1" applyFill="1" applyBorder="1"/>
    <xf numFmtId="43" fontId="5" fillId="0" borderId="11" xfId="1" applyFont="1" applyFill="1" applyBorder="1"/>
    <xf numFmtId="43" fontId="5" fillId="0" borderId="0" xfId="1" applyFont="1" applyFill="1" applyBorder="1"/>
    <xf numFmtId="43" fontId="0" fillId="0" borderId="19" xfId="1" applyFont="1" applyFill="1" applyBorder="1"/>
    <xf numFmtId="43" fontId="1" fillId="8" borderId="12" xfId="3" applyNumberFormat="1" applyFill="1" applyBorder="1"/>
    <xf numFmtId="43" fontId="1" fillId="8" borderId="13" xfId="3" applyNumberFormat="1" applyFill="1" applyBorder="1"/>
    <xf numFmtId="43" fontId="1" fillId="8" borderId="21" xfId="3" applyNumberFormat="1" applyFill="1" applyBorder="1"/>
    <xf numFmtId="43" fontId="1" fillId="8" borderId="17" xfId="3" applyNumberFormat="1" applyFill="1" applyBorder="1"/>
    <xf numFmtId="43" fontId="1" fillId="8" borderId="14" xfId="3" applyNumberFormat="1" applyFill="1" applyBorder="1"/>
    <xf numFmtId="43" fontId="1" fillId="8" borderId="22" xfId="3" applyNumberFormat="1" applyFill="1" applyBorder="1"/>
    <xf numFmtId="43" fontId="1" fillId="8" borderId="24" xfId="3" applyNumberFormat="1" applyFill="1" applyBorder="1"/>
    <xf numFmtId="43" fontId="2" fillId="4" borderId="3" xfId="1" applyFont="1" applyFill="1" applyBorder="1" applyAlignment="1">
      <alignment horizontal="center"/>
    </xf>
    <xf numFmtId="43" fontId="2" fillId="4" borderId="1" xfId="1" applyFont="1" applyFill="1" applyBorder="1" applyAlignment="1">
      <alignment horizontal="center"/>
    </xf>
    <xf numFmtId="0" fontId="2" fillId="7" borderId="5" xfId="0" applyFont="1" applyFill="1" applyBorder="1" applyAlignment="1">
      <alignment vertical="center"/>
    </xf>
    <xf numFmtId="0" fontId="2" fillId="7" borderId="5" xfId="0" applyFont="1" applyFill="1" applyBorder="1" applyAlignment="1">
      <alignment vertical="center" wrapText="1"/>
    </xf>
    <xf numFmtId="0" fontId="2" fillId="7" borderId="5" xfId="0" applyFont="1" applyFill="1" applyBorder="1" applyAlignment="1">
      <alignment horizontal="left" vertical="center" wrapText="1"/>
    </xf>
    <xf numFmtId="2" fontId="2" fillId="7" borderId="5" xfId="0" applyNumberFormat="1" applyFont="1" applyFill="1" applyBorder="1" applyAlignment="1">
      <alignment horizontal="center" vertical="center"/>
    </xf>
    <xf numFmtId="2" fontId="2" fillId="7" borderId="5" xfId="0" applyNumberFormat="1" applyFont="1" applyFill="1" applyBorder="1" applyAlignment="1">
      <alignment horizontal="center" vertical="center" wrapText="1"/>
    </xf>
    <xf numFmtId="0" fontId="3" fillId="10" borderId="4" xfId="0" applyFont="1" applyFill="1" applyBorder="1" applyAlignment="1">
      <alignment horizontal="center" vertical="center"/>
    </xf>
    <xf numFmtId="0" fontId="3" fillId="10" borderId="6" xfId="0" applyFont="1" applyFill="1" applyBorder="1" applyAlignment="1">
      <alignment horizontal="center" vertical="center"/>
    </xf>
    <xf numFmtId="0" fontId="2" fillId="7" borderId="4" xfId="0" applyFont="1" applyFill="1" applyBorder="1" applyAlignment="1">
      <alignment vertical="center"/>
    </xf>
    <xf numFmtId="0" fontId="3" fillId="6" borderId="9" xfId="0" applyFont="1" applyFill="1" applyBorder="1" applyAlignment="1">
      <alignment horizontal="center" vertical="center"/>
    </xf>
    <xf numFmtId="41" fontId="0" fillId="0" borderId="0" xfId="0" applyNumberFormat="1"/>
    <xf numFmtId="168" fontId="0" fillId="0" borderId="0" xfId="0" applyNumberFormat="1"/>
    <xf numFmtId="0" fontId="3" fillId="11" borderId="0" xfId="0" applyFont="1" applyFill="1" applyAlignment="1">
      <alignment horizontal="center" vertical="center"/>
    </xf>
    <xf numFmtId="0" fontId="3" fillId="11" borderId="25" xfId="0" applyFont="1" applyFill="1" applyBorder="1" applyAlignment="1">
      <alignment horizontal="center" vertical="center"/>
    </xf>
    <xf numFmtId="43" fontId="3" fillId="0" borderId="25" xfId="0" applyNumberFormat="1" applyFont="1" applyBorder="1"/>
    <xf numFmtId="164" fontId="2" fillId="4" borderId="3" xfId="1" applyNumberFormat="1" applyFont="1" applyFill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41" fontId="0" fillId="8" borderId="0" xfId="0" applyNumberFormat="1" applyFill="1"/>
    <xf numFmtId="168" fontId="0" fillId="8" borderId="0" xfId="0" applyNumberFormat="1" applyFill="1"/>
    <xf numFmtId="41" fontId="0" fillId="8" borderId="26" xfId="0" applyNumberFormat="1" applyFill="1" applyBorder="1"/>
    <xf numFmtId="41" fontId="0" fillId="0" borderId="26" xfId="0" applyNumberFormat="1" applyBorder="1"/>
    <xf numFmtId="168" fontId="0" fillId="8" borderId="26" xfId="0" applyNumberFormat="1" applyFill="1" applyBorder="1"/>
    <xf numFmtId="168" fontId="0" fillId="0" borderId="26" xfId="0" applyNumberFormat="1" applyBorder="1"/>
    <xf numFmtId="43" fontId="2" fillId="4" borderId="5" xfId="1" applyFont="1" applyFill="1" applyBorder="1" applyAlignment="1">
      <alignment horizontal="center"/>
    </xf>
    <xf numFmtId="43" fontId="0" fillId="0" borderId="7" xfId="1" applyFont="1" applyFill="1" applyBorder="1"/>
    <xf numFmtId="43" fontId="0" fillId="0" borderId="11" xfId="1" applyFont="1" applyFill="1" applyBorder="1"/>
    <xf numFmtId="43" fontId="0" fillId="0" borderId="23" xfId="1" applyFont="1" applyFill="1" applyBorder="1"/>
    <xf numFmtId="0" fontId="2" fillId="7" borderId="19" xfId="0" applyFont="1" applyFill="1" applyBorder="1" applyAlignment="1">
      <alignment horizontal="left" vertical="center" wrapText="1"/>
    </xf>
    <xf numFmtId="2" fontId="2" fillId="7" borderId="19" xfId="0" applyNumberFormat="1" applyFont="1" applyFill="1" applyBorder="1" applyAlignment="1">
      <alignment horizontal="center" vertical="center"/>
    </xf>
    <xf numFmtId="2" fontId="2" fillId="7" borderId="19" xfId="0" applyNumberFormat="1" applyFont="1" applyFill="1" applyBorder="1" applyAlignment="1">
      <alignment horizontal="center" vertical="center" wrapText="1"/>
    </xf>
    <xf numFmtId="164" fontId="2" fillId="9" borderId="2" xfId="1" applyNumberFormat="1" applyFont="1" applyFill="1" applyBorder="1" applyAlignment="1">
      <alignment horizontal="center"/>
    </xf>
    <xf numFmtId="165" fontId="2" fillId="9" borderId="3" xfId="1" applyNumberFormat="1" applyFont="1" applyFill="1" applyBorder="1" applyAlignment="1">
      <alignment horizontal="center"/>
    </xf>
    <xf numFmtId="43" fontId="2" fillId="9" borderId="3" xfId="1" applyFont="1" applyFill="1" applyBorder="1" applyAlignment="1">
      <alignment horizontal="center"/>
    </xf>
    <xf numFmtId="43" fontId="2" fillId="9" borderId="1" xfId="1" applyFont="1" applyFill="1" applyBorder="1" applyAlignment="1">
      <alignment horizontal="center"/>
    </xf>
    <xf numFmtId="164" fontId="2" fillId="9" borderId="18" xfId="1" applyNumberFormat="1" applyFont="1" applyFill="1" applyBorder="1" applyAlignment="1">
      <alignment horizontal="center"/>
    </xf>
    <xf numFmtId="165" fontId="2" fillId="9" borderId="19" xfId="1" applyNumberFormat="1" applyFont="1" applyFill="1" applyBorder="1" applyAlignment="1">
      <alignment horizontal="center"/>
    </xf>
    <xf numFmtId="43" fontId="2" fillId="9" borderId="19" xfId="1" applyFont="1" applyFill="1" applyBorder="1" applyAlignment="1">
      <alignment horizontal="center"/>
    </xf>
    <xf numFmtId="43" fontId="2" fillId="9" borderId="20" xfId="1" applyFont="1" applyFill="1" applyBorder="1" applyAlignment="1">
      <alignment horizontal="center"/>
    </xf>
    <xf numFmtId="164" fontId="2" fillId="4" borderId="5" xfId="1" applyNumberFormat="1" applyFont="1" applyFill="1" applyBorder="1" applyAlignment="1">
      <alignment horizontal="center"/>
    </xf>
    <xf numFmtId="165" fontId="2" fillId="4" borderId="5" xfId="1" applyNumberFormat="1" applyFont="1" applyFill="1" applyBorder="1" applyAlignment="1">
      <alignment horizontal="center"/>
    </xf>
    <xf numFmtId="0" fontId="3" fillId="10" borderId="8" xfId="0" applyFont="1" applyFill="1" applyBorder="1" applyAlignment="1">
      <alignment horizontal="center" vertical="center"/>
    </xf>
    <xf numFmtId="43" fontId="1" fillId="0" borderId="11" xfId="3" applyNumberFormat="1" applyFill="1" applyBorder="1"/>
    <xf numFmtId="0" fontId="3" fillId="5" borderId="0" xfId="0" applyFont="1" applyFill="1" applyAlignment="1">
      <alignment horizontal="center" vertical="center" wrapText="1"/>
    </xf>
    <xf numFmtId="0" fontId="3" fillId="5" borderId="26" xfId="0" applyFont="1" applyFill="1" applyBorder="1" applyAlignment="1">
      <alignment horizontal="center" vertical="center" wrapText="1"/>
    </xf>
    <xf numFmtId="164" fontId="2" fillId="4" borderId="8" xfId="1" applyNumberFormat="1" applyFont="1" applyFill="1" applyBorder="1" applyAlignment="1">
      <alignment horizontal="center"/>
    </xf>
    <xf numFmtId="165" fontId="2" fillId="4" borderId="2" xfId="1" applyNumberFormat="1" applyFont="1" applyFill="1" applyBorder="1" applyAlignment="1">
      <alignment horizontal="center"/>
    </xf>
    <xf numFmtId="0" fontId="3" fillId="10" borderId="7" xfId="0" applyFont="1" applyFill="1" applyBorder="1" applyAlignment="1">
      <alignment horizontal="center" vertical="center"/>
    </xf>
    <xf numFmtId="0" fontId="3" fillId="11" borderId="0" xfId="0" applyFont="1" applyFill="1" applyAlignment="1">
      <alignment horizontal="center" vertical="top" wrapText="1"/>
    </xf>
    <xf numFmtId="0" fontId="3" fillId="5" borderId="0" xfId="0" applyFont="1" applyFill="1" applyAlignment="1">
      <alignment horizontal="center" vertical="top" wrapText="1"/>
    </xf>
    <xf numFmtId="0" fontId="3" fillId="5" borderId="26" xfId="0" applyFont="1" applyFill="1" applyBorder="1" applyAlignment="1">
      <alignment horizontal="center" vertical="top" wrapText="1"/>
    </xf>
    <xf numFmtId="164" fontId="2" fillId="4" borderId="0" xfId="1" applyNumberFormat="1" applyFont="1" applyFill="1" applyBorder="1" applyAlignment="1">
      <alignment horizontal="center"/>
    </xf>
    <xf numFmtId="165" fontId="2" fillId="4" borderId="0" xfId="1" applyNumberFormat="1" applyFont="1" applyFill="1" applyBorder="1" applyAlignment="1">
      <alignment horizontal="center"/>
    </xf>
    <xf numFmtId="43" fontId="2" fillId="4" borderId="10" xfId="1" applyFont="1" applyFill="1" applyBorder="1" applyAlignment="1">
      <alignment horizontal="center"/>
    </xf>
    <xf numFmtId="0" fontId="3" fillId="11" borderId="5" xfId="0" applyFont="1" applyFill="1" applyBorder="1" applyAlignment="1">
      <alignment horizontal="center" vertical="top" wrapText="1"/>
    </xf>
    <xf numFmtId="43" fontId="0" fillId="0" borderId="5" xfId="1" applyFont="1" applyFill="1" applyBorder="1" applyAlignment="1">
      <alignment horizontal="center"/>
    </xf>
    <xf numFmtId="43" fontId="0" fillId="0" borderId="0" xfId="1" applyFont="1" applyFill="1" applyBorder="1" applyAlignment="1">
      <alignment horizontal="center"/>
    </xf>
    <xf numFmtId="43" fontId="1" fillId="0" borderId="0" xfId="2" applyNumberFormat="1" applyFill="1" applyBorder="1" applyAlignment="1">
      <alignment horizontal="center"/>
    </xf>
    <xf numFmtId="169" fontId="2" fillId="9" borderId="0" xfId="0" applyNumberFormat="1" applyFont="1" applyFill="1" applyAlignment="1">
      <alignment horizontal="right"/>
    </xf>
    <xf numFmtId="165" fontId="2" fillId="4" borderId="10" xfId="1" applyNumberFormat="1" applyFont="1" applyFill="1" applyBorder="1" applyAlignment="1">
      <alignment horizontal="center"/>
    </xf>
    <xf numFmtId="41" fontId="0" fillId="0" borderId="26" xfId="1" applyNumberFormat="1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 vertical="center"/>
    </xf>
    <xf numFmtId="165" fontId="0" fillId="0" borderId="11" xfId="1" applyNumberFormat="1" applyFont="1" applyFill="1" applyBorder="1"/>
    <xf numFmtId="0" fontId="3" fillId="5" borderId="26" xfId="0" applyFont="1" applyFill="1" applyBorder="1" applyAlignment="1">
      <alignment horizontal="center" wrapText="1"/>
    </xf>
    <xf numFmtId="0" fontId="3" fillId="5" borderId="0" xfId="0" applyFont="1" applyFill="1" applyAlignment="1">
      <alignment horizontal="center" wrapText="1"/>
    </xf>
    <xf numFmtId="0" fontId="3" fillId="11" borderId="5" xfId="0" applyFont="1" applyFill="1" applyBorder="1" applyAlignment="1">
      <alignment horizontal="center" wrapText="1"/>
    </xf>
    <xf numFmtId="166" fontId="0" fillId="5" borderId="4" xfId="0" applyNumberFormat="1" applyFill="1" applyBorder="1"/>
    <xf numFmtId="43" fontId="0" fillId="0" borderId="14" xfId="1" applyFont="1" applyFill="1" applyBorder="1"/>
    <xf numFmtId="43" fontId="1" fillId="0" borderId="14" xfId="3" applyNumberFormat="1" applyFill="1" applyBorder="1"/>
    <xf numFmtId="43" fontId="5" fillId="0" borderId="14" xfId="1" applyFont="1" applyFill="1" applyBorder="1"/>
    <xf numFmtId="0" fontId="8" fillId="0" borderId="0" xfId="0" applyFont="1" applyAlignment="1">
      <alignment vertical="center" wrapText="1"/>
    </xf>
    <xf numFmtId="0" fontId="0" fillId="5" borderId="0" xfId="0" applyFill="1"/>
    <xf numFmtId="166" fontId="0" fillId="5" borderId="0" xfId="0" applyNumberFormat="1" applyFill="1"/>
    <xf numFmtId="43" fontId="1" fillId="8" borderId="11" xfId="3" applyNumberFormat="1" applyFill="1" applyBorder="1"/>
    <xf numFmtId="43" fontId="0" fillId="0" borderId="0" xfId="1" applyFont="1" applyBorder="1" applyAlignment="1">
      <alignment horizontal="center"/>
    </xf>
    <xf numFmtId="2" fontId="0" fillId="0" borderId="0" xfId="0" applyNumberFormat="1" applyAlignment="1">
      <alignment horizontal="left"/>
    </xf>
    <xf numFmtId="43" fontId="0" fillId="0" borderId="0" xfId="1" applyFont="1" applyAlignment="1">
      <alignment horizontal="center"/>
    </xf>
    <xf numFmtId="43" fontId="0" fillId="0" borderId="5" xfId="1" applyFont="1" applyBorder="1" applyAlignment="1">
      <alignment horizontal="center"/>
    </xf>
    <xf numFmtId="43" fontId="1" fillId="0" borderId="5" xfId="2" applyNumberFormat="1" applyFill="1" applyBorder="1" applyAlignment="1">
      <alignment horizontal="center"/>
    </xf>
    <xf numFmtId="43" fontId="0" fillId="0" borderId="19" xfId="1" applyFont="1" applyBorder="1" applyAlignment="1">
      <alignment horizontal="center"/>
    </xf>
    <xf numFmtId="43" fontId="0" fillId="0" borderId="10" xfId="1" applyFont="1" applyBorder="1" applyAlignment="1">
      <alignment horizontal="center"/>
    </xf>
    <xf numFmtId="43" fontId="1" fillId="2" borderId="10" xfId="2" applyNumberFormat="1" applyBorder="1" applyAlignment="1">
      <alignment horizontal="center"/>
    </xf>
    <xf numFmtId="43" fontId="0" fillId="0" borderId="20" xfId="1" applyFont="1" applyBorder="1" applyAlignment="1">
      <alignment horizontal="center"/>
    </xf>
    <xf numFmtId="43" fontId="0" fillId="5" borderId="0" xfId="0" applyNumberFormat="1" applyFill="1"/>
    <xf numFmtId="9" fontId="0" fillId="11" borderId="0" xfId="0" applyNumberFormat="1" applyFill="1" applyAlignment="1">
      <alignment horizontal="center"/>
    </xf>
    <xf numFmtId="0" fontId="3" fillId="5" borderId="0" xfId="0" applyFont="1" applyFill="1" applyAlignment="1">
      <alignment horizontal="center" vertical="center"/>
    </xf>
    <xf numFmtId="43" fontId="0" fillId="0" borderId="0" xfId="0" applyNumberFormat="1"/>
    <xf numFmtId="43" fontId="1" fillId="2" borderId="0" xfId="2" applyNumberFormat="1" applyBorder="1" applyAlignment="1">
      <alignment horizontal="center"/>
    </xf>
    <xf numFmtId="43" fontId="5" fillId="8" borderId="13" xfId="1" applyFont="1" applyFill="1" applyBorder="1"/>
    <xf numFmtId="43" fontId="1" fillId="5" borderId="13" xfId="3" applyNumberFormat="1" applyFill="1" applyBorder="1"/>
    <xf numFmtId="43" fontId="5" fillId="8" borderId="16" xfId="1" applyFont="1" applyFill="1" applyBorder="1"/>
    <xf numFmtId="43" fontId="5" fillId="0" borderId="13" xfId="1" applyFont="1" applyFill="1" applyBorder="1"/>
    <xf numFmtId="43" fontId="1" fillId="0" borderId="0" xfId="3" applyNumberFormat="1" applyFill="1" applyBorder="1"/>
    <xf numFmtId="43" fontId="0" fillId="0" borderId="10" xfId="1" applyFont="1" applyFill="1" applyBorder="1"/>
    <xf numFmtId="43" fontId="1" fillId="8" borderId="15" xfId="3" applyNumberFormat="1" applyFill="1" applyBorder="1"/>
    <xf numFmtId="43" fontId="0" fillId="0" borderId="20" xfId="1" applyFont="1" applyFill="1" applyBorder="1"/>
    <xf numFmtId="0" fontId="10" fillId="0" borderId="0" xfId="0" applyFont="1" applyAlignment="1">
      <alignment wrapText="1"/>
    </xf>
    <xf numFmtId="43" fontId="5" fillId="8" borderId="11" xfId="1" applyFont="1" applyFill="1" applyBorder="1"/>
    <xf numFmtId="43" fontId="1" fillId="8" borderId="23" xfId="3" applyNumberFormat="1" applyFill="1" applyBorder="1"/>
    <xf numFmtId="43" fontId="5" fillId="0" borderId="28" xfId="1" applyFont="1" applyFill="1" applyBorder="1"/>
    <xf numFmtId="43" fontId="1" fillId="8" borderId="29" xfId="3" applyNumberFormat="1" applyFill="1" applyBorder="1"/>
    <xf numFmtId="43" fontId="1" fillId="8" borderId="27" xfId="3" applyNumberFormat="1" applyFill="1" applyBorder="1"/>
    <xf numFmtId="43" fontId="1" fillId="8" borderId="30" xfId="3" applyNumberFormat="1" applyFill="1" applyBorder="1"/>
    <xf numFmtId="0" fontId="0" fillId="11" borderId="0" xfId="0" applyFill="1" applyAlignment="1">
      <alignment horizontal="left"/>
    </xf>
    <xf numFmtId="0" fontId="9" fillId="0" borderId="0" xfId="0" applyFont="1" applyAlignment="1">
      <alignment horizontal="right"/>
    </xf>
    <xf numFmtId="0" fontId="7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3" fillId="0" borderId="5" xfId="0" applyFont="1" applyBorder="1" applyAlignment="1">
      <alignment horizontal="center"/>
    </xf>
    <xf numFmtId="43" fontId="6" fillId="5" borderId="4" xfId="1" applyFont="1" applyFill="1" applyBorder="1" applyAlignment="1">
      <alignment horizontal="center"/>
    </xf>
    <xf numFmtId="43" fontId="6" fillId="5" borderId="5" xfId="1" applyFont="1" applyFill="1" applyBorder="1" applyAlignment="1">
      <alignment horizontal="center"/>
    </xf>
    <xf numFmtId="43" fontId="6" fillId="5" borderId="6" xfId="1" applyFont="1" applyFill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0" xfId="0" applyFont="1" applyAlignment="1">
      <alignment horizontal="center"/>
    </xf>
    <xf numFmtId="169" fontId="6" fillId="5" borderId="0" xfId="0" applyNumberFormat="1" applyFont="1" applyFill="1" applyAlignment="1">
      <alignment horizontal="center"/>
    </xf>
  </cellXfs>
  <cellStyles count="4">
    <cellStyle name="60% - Accent2" xfId="2" builtinId="36"/>
    <cellStyle name="60% - Accent4" xfId="3" builtinId="44"/>
    <cellStyle name="Comma" xfId="1" builtinId="3"/>
    <cellStyle name="Normal" xfId="0" builtinId="0"/>
  </cellStyles>
  <dxfs count="10">
    <dxf>
      <fill>
        <patternFill patternType="solid">
          <fgColor rgb="FFFFFF00"/>
          <bgColor rgb="FF000000"/>
        </patternFill>
      </fill>
    </dxf>
    <dxf>
      <fill>
        <patternFill patternType="solid">
          <fgColor rgb="FFFFFF00"/>
          <bgColor rgb="FF000000"/>
        </patternFill>
      </fill>
    </dxf>
    <dxf>
      <fill>
        <patternFill patternType="solid">
          <fgColor rgb="FFFFFF00"/>
          <bgColor rgb="FF000000"/>
        </patternFill>
      </fill>
    </dxf>
    <dxf>
      <fill>
        <patternFill patternType="solid">
          <fgColor rgb="FFFFFF00"/>
          <bgColor rgb="FF000000"/>
        </patternFill>
      </fill>
    </dxf>
    <dxf>
      <fill>
        <patternFill patternType="solid">
          <fgColor rgb="FFFFFF00"/>
          <bgColor rgb="FF000000"/>
        </patternFill>
      </fill>
    </dxf>
    <dxf>
      <fill>
        <patternFill patternType="solid">
          <fgColor rgb="FFFFFF00"/>
          <bgColor rgb="FF000000"/>
        </patternFill>
      </fill>
    </dxf>
    <dxf>
      <fill>
        <patternFill patternType="solid">
          <fgColor rgb="FFFFFF00"/>
          <bgColor rgb="FF000000"/>
        </patternFill>
      </fill>
    </dxf>
    <dxf>
      <fill>
        <patternFill patternType="solid">
          <fgColor rgb="FFFFFF00"/>
          <bgColor rgb="FF000000"/>
        </patternFill>
      </fill>
    </dxf>
    <dxf>
      <fill>
        <patternFill patternType="solid">
          <fgColor rgb="FFFFFF00"/>
          <bgColor rgb="FF000000"/>
        </patternFill>
      </fill>
    </dxf>
    <dxf>
      <fill>
        <patternFill patternType="solid">
          <fgColor rgb="FFFFFF00"/>
          <bgColor rgb="FF000000"/>
        </patternFill>
      </fill>
    </dxf>
  </dxfs>
  <tableStyles count="0" defaultTableStyle="TableStyleMedium2" defaultPivotStyle="PivotStyleLight16"/>
  <colors>
    <mruColors>
      <color rgb="FFC068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3.xml"/><Relationship Id="rId26" Type="http://schemas.openxmlformats.org/officeDocument/2006/relationships/externalLink" Target="externalLinks/externalLink11.xml"/><Relationship Id="rId39" Type="http://schemas.microsoft.com/office/2017/10/relationships/person" Target="persons/person.xml"/><Relationship Id="rId21" Type="http://schemas.openxmlformats.org/officeDocument/2006/relationships/externalLink" Target="externalLinks/externalLink6.xml"/><Relationship Id="rId34" Type="http://schemas.openxmlformats.org/officeDocument/2006/relationships/externalLink" Target="externalLinks/externalLink19.xml"/><Relationship Id="rId42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externalLink" Target="externalLinks/externalLink5.xml"/><Relationship Id="rId29" Type="http://schemas.openxmlformats.org/officeDocument/2006/relationships/externalLink" Target="externalLinks/externalLink14.xml"/><Relationship Id="rId41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9.xml"/><Relationship Id="rId32" Type="http://schemas.openxmlformats.org/officeDocument/2006/relationships/externalLink" Target="externalLinks/externalLink17.xml"/><Relationship Id="rId37" Type="http://schemas.openxmlformats.org/officeDocument/2006/relationships/styles" Target="styles.xml"/><Relationship Id="rId40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8.xml"/><Relationship Id="rId28" Type="http://schemas.openxmlformats.org/officeDocument/2006/relationships/externalLink" Target="externalLinks/externalLink13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4.xml"/><Relationship Id="rId31" Type="http://schemas.openxmlformats.org/officeDocument/2006/relationships/externalLink" Target="externalLinks/externalLink16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7.xml"/><Relationship Id="rId27" Type="http://schemas.openxmlformats.org/officeDocument/2006/relationships/externalLink" Target="externalLinks/externalLink12.xml"/><Relationship Id="rId30" Type="http://schemas.openxmlformats.org/officeDocument/2006/relationships/externalLink" Target="externalLinks/externalLink15.xml"/><Relationship Id="rId35" Type="http://schemas.openxmlformats.org/officeDocument/2006/relationships/externalLink" Target="externalLinks/externalLink20.xml"/><Relationship Id="rId43" Type="http://schemas.openxmlformats.org/officeDocument/2006/relationships/customXml" Target="../customXml/item3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5" Type="http://schemas.openxmlformats.org/officeDocument/2006/relationships/externalLink" Target="externalLinks/externalLink10.xml"/><Relationship Id="rId33" Type="http://schemas.openxmlformats.org/officeDocument/2006/relationships/externalLink" Target="externalLinks/externalLink18.xml"/><Relationship Id="rId38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p70596\Local%20Settings\Temporary%20Internet%20Files\OLK3B\ORA%20Workpapers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cOsiW01\Outage_Schedules$\CY2006%20OH%20Schedule%20R5%2018Oct06%20Draft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HARED\SIAM%20Finance\CY%2009\TRANSMISSION\Financial%20Results%20&amp;%20Forecasts%20-%20NET%20OMAG\08-Aug\aTRANSMISSION%20OMAG_August%202009_FORECAST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MAP\FIN\Monthly%20KPI%20Reporting\2010%20CY\PP%20Close%20Mtg%202010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14753\Desktop\ZCC1_OCT%20YTD.xlsm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SHARED\SIAM%20Finance\CY%2015\BUDGETS\02a%20-%20Reductions\TX%20and%20SO%20Savings%20Initiatives%20v.1%20-%20AFTER%20PRES.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p14519\Local%20Settings\Temporary%20Internet%20Files\OLK11\Forecast%20to%20Actuals%20Comparison-of%20PM%20Managed%20Projects%20FY%202006%20Mar%20(Apr%2012)%2006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IM\CPRITFin\011_2006%20Plan\013_BudgetFY06-FY07\Service%20Pricing%20Budget%20FY06-07\CBS%20Assessments%20FY06%20Budget%2010-15-04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Documents%20and%20Settings\p08459\Local%20Settings\Temporary%20Internet%20Files\OLK3C\Documents%20and%20Settings\p08459\Local%20Settings\Temporary%20Internet%20Files\OLK3C\Est%20Matrix%20-%20PDs%20Modification_6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myprojects.pacificorp.us/sites/emsreplace/10%20%20Project%20Initiation/Financial%20Justification/IT%20EMS%20Estimating_Matrix%20v5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Groups\SLREG1\ARCHIVE\2004\Balanced%20Scorecard\Reg%20Recovery\Cases%20used%20for%20Run%20Rate\Wyoming%20-%20Sept.%202002\WY%20JAM%20Sept%202002%20GRC%20Commission%20Ordered%20Results%2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ANACC\0304mgta\Forecast\09_December\Forecast%20schedules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IM\CPRITFin\009_2004%20Plan\012_Mar04\Results%20Mar04\CBS%20Financial%20Mar0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pw\.PSB1_GROUPS.PSB.OR.PPW\SHARED\RMP%20Finance\Month%20End%20Reporting\e-%20August%202006\RMP%20Fin%20and%20Oper%20Meeting%20for%20August%202006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HARED\SIAM%20Finance\CY%2012\NID%20&amp;%20OLD%20EAM\Net%20OMAG%20Reports\05-May\NID%20Total%20OMAG_May12_rpt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p15106\Desktop\log%20ee%20fy07\Logistics%20comparison%20FY06%20to%20FY07%20Plan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HARED\SIAM%20Finance\CY%2011\TRANSMISSION\MONTHEND%20REPORTS\NET%20OMAG%20REPORTS\10-Oct\aTRANSMISSION%20NET%20OMAG_Oct%202011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p16200\Local%20Settings\Temporary%20Internet%20Files\Content.Outlook\OKPUWV0V\aTRANSM%20NET%20OMAG_May%202013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SHARED\SIAM%20Finance\CY%2013\TRANSMISSION\MONTHEND%20REPORTS\SysOps%20Vacancy%20Reports%20(aka%20'Manpower')\04-Apr\Sampson%20Manpower_Apr2013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HARED\DistributionFinance\1Dist%20Fin%20Monthly%20Rpts\FY%202006\11-February\T&amp;D%20EAM\Monthly%20Rpts%20OMAG\c_tdasteng%202-0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RA Workpapers"/>
      <sheetName val="Price Change"/>
      <sheetName val="Input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0YR2006"/>
      <sheetName val="FY's Detail"/>
      <sheetName val="CY06 MW"/>
      <sheetName val="CY07 MW"/>
      <sheetName val="CY08 MW"/>
      <sheetName val="CY09MW"/>
      <sheetName val="CY10 MW"/>
      <sheetName val="CY11 MW"/>
      <sheetName val="CY12 MW"/>
      <sheetName val="CY13 MW"/>
      <sheetName val="CY14 MW"/>
      <sheetName val="CY15 MW"/>
      <sheetName val="CY16 MW"/>
      <sheetName val="MWCalc"/>
      <sheetName val="Ref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MAG Rprt Procedures"/>
      <sheetName val="TOTAL EXCL COMPLIANCE"/>
      <sheetName val="Transmission Summary"/>
      <sheetName val="DG Summary"/>
      <sheetName val="cc reductions"/>
      <sheetName val=".FORECAST detail"/>
      <sheetName val="11.19.08 fcst adj"/>
      <sheetName val="Orig SAP Plan"/>
      <sheetName val="Bud Revision Sum'y"/>
      <sheetName val="Planning Fcst Sum'y"/>
      <sheetName val="tracker"/>
      <sheetName val="var sum'y"/>
      <sheetName val="Fcst Sum'y"/>
      <sheetName val="OMAG Summary"/>
      <sheetName val="fcst adj (2)"/>
      <sheetName val="pending plan adj"/>
      <sheetName val="TOTAL TRANSM OMAG"/>
      <sheetName val="adjust"/>
      <sheetName val="Transmission Services"/>
      <sheetName val="13292"/>
      <sheetName val="12580"/>
      <sheetName val="12584"/>
      <sheetName val="12641"/>
      <sheetName val="12642"/>
      <sheetName val="12643"/>
      <sheetName val="11860"/>
      <sheetName val="11861"/>
      <sheetName val="Tran Dev Plan &amp; Suppt"/>
      <sheetName val="Tran Dev Plan"/>
      <sheetName val="11642"/>
      <sheetName val="11892"/>
      <sheetName val="12585"/>
      <sheetName val="13603"/>
      <sheetName val="Tran Dev Suppt"/>
      <sheetName val="11632"/>
      <sheetName val="11639"/>
      <sheetName val="11707"/>
      <sheetName val="Apr 09 cc11642 coding errors"/>
      <sheetName val="2009 act rates"/>
      <sheetName val="downloads--&gt;"/>
      <sheetName val="RefData"/>
      <sheetName val="FTEData"/>
      <sheetName val="C-TRANSMSN (APV)"/>
      <sheetName val="11860d"/>
      <sheetName val="11861d"/>
      <sheetName val="12580d"/>
      <sheetName val="12584d"/>
      <sheetName val="12641d"/>
      <sheetName val="12642d"/>
      <sheetName val="12643d"/>
      <sheetName val="13292d"/>
      <sheetName val="11642d"/>
      <sheetName val="11892d"/>
      <sheetName val="12585d"/>
      <sheetName val="13603d"/>
      <sheetName val="11632d"/>
      <sheetName val="11639d"/>
      <sheetName val="11707d"/>
      <sheetName val="12585 (excl comp)"/>
      <sheetName val="Contracts &amp; Svcs YoY"/>
      <sheetName val="cc sum-checktab"/>
      <sheetName val="var total-checkta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sis"/>
      <sheetName val="PP SUMMARY"/>
      <sheetName val="Group Summary"/>
      <sheetName val="Group OMAG forecast"/>
      <sheetName val="PP CAPITAL"/>
      <sheetName val="Pacific Capital Report"/>
      <sheetName val="Pres Rpt"/>
      <sheetName val="Controllable"/>
      <sheetName val="PP Actual "/>
      <sheetName val="PP Actual YTD"/>
      <sheetName val="PP Actual Var"/>
      <sheetName val="PP Actual YTD Var"/>
      <sheetName val="PP Bud"/>
      <sheetName val="PP Bud YTD"/>
      <sheetName val="Group Net Inc"/>
      <sheetName val="PP Bud Remaining"/>
      <sheetName val="Group OMAG monthly"/>
      <sheetName val="Workforce details"/>
      <sheetName val="Workforce Forecast"/>
      <sheetName val="Workforce Actual"/>
      <sheetName val="Workforce Budget"/>
      <sheetName val="Capital Graphs"/>
      <sheetName val="Group OMAG"/>
      <sheetName val="OMAG EXP"/>
      <sheetName val="SAP Actuals - PP"/>
      <sheetName val="SAP Actuals - EXEC"/>
      <sheetName val="SAP Actuals - STRGY"/>
      <sheetName val="SAP Actuals - LBR"/>
      <sheetName val="SAP Actuals - COMMS"/>
      <sheetName val="SAP Actuals - OPS"/>
      <sheetName val="SAP Actuals - CS"/>
      <sheetName val="SAP Actuals - HSE"/>
      <sheetName val="SAP Actuals - LEG"/>
      <sheetName val="SAP Actuals - FIN"/>
      <sheetName val="SAP Actuals - BS"/>
      <sheetName val="SAP Actuals - TAX"/>
      <sheetName val="SAP Actuals - Trans"/>
      <sheetName val="SAP Actuals - EAM"/>
      <sheetName val="SAP Budget"/>
      <sheetName val="PP CTRL SHT"/>
      <sheetName val="OE detail"/>
      <sheetName val="OE detail Actual YTD"/>
      <sheetName val="Interest exp detail"/>
      <sheetName val="timing"/>
      <sheetName val="timing YTD"/>
      <sheetName val="timing Yr"/>
      <sheetName val="timing Yr (2)"/>
      <sheetName val="OEI detail"/>
      <sheetName val="OEI YTD detail"/>
      <sheetName val="Depr &amp; Amort"/>
      <sheetName val="Rev &amp; Trans Pricing"/>
      <sheetName val="timing reclass details"/>
      <sheetName val="SAP Actuals - Sys O &amp; D"/>
      <sheetName val="Full Yr Bud"/>
      <sheetName val="Corp vers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LC_PPOPS_CY13"/>
      <sheetName val="C_PPOPS_CY13"/>
    </sheetNames>
    <sheetDataSet>
      <sheetData sheetId="0"/>
      <sheetData sheetId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 todd 7-8-14"/>
      <sheetName val="todd (VPmtg)"/>
      <sheetName val="Post-Pres"/>
      <sheetName val="for VP last review"/>
      <sheetName val="todd (before NH)"/>
      <sheetName val="ppt slides"/>
      <sheetName val="natalie orig"/>
      <sheetName val="SysOps"/>
      <sheetName val="Sheet2"/>
      <sheetName val="cod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ecast procedure"/>
      <sheetName val="Project List"/>
      <sheetName val="PM Pivot"/>
      <sheetName val="PlanV1"/>
      <sheetName val="Monthly Comparison"/>
      <sheetName val="Maj Proj Monthly CompCharts"/>
      <sheetName val="PM Monthly Comp Charts"/>
      <sheetName val="Const Srvs Monthly CompCharts"/>
      <sheetName val="Major Projects Cum FY06 Act+FC"/>
      <sheetName val="Const Services Cum FY06 Act+F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tivity Rate Data"/>
      <sheetName val="Compare to FY05"/>
      <sheetName val="Change Summary"/>
      <sheetName val="Non-Reg Summary"/>
      <sheetName val="NR Data to SAP Group"/>
      <sheetName val="PPM Assess"/>
      <sheetName val="PERCo Assess"/>
      <sheetName val="NonReg Assess"/>
      <sheetName val="BU 690006"/>
      <sheetName val="BU 690007"/>
      <sheetName val="BU 690025"/>
      <sheetName val="BU 690026"/>
      <sheetName val="BU 690029"/>
      <sheetName val="Bu 690031"/>
      <sheetName val="BU 690032"/>
      <sheetName val="BU 690034"/>
      <sheetName val="Cycle 690007"/>
      <sheetName val="Cycle 690025"/>
      <sheetName val="Cycle 690026"/>
      <sheetName val="Cycle 690031"/>
      <sheetName val="Serv 1"/>
      <sheetName val="Serv 2"/>
      <sheetName val="Serv 3"/>
      <sheetName val="Serv 4"/>
      <sheetName val="Serv 5"/>
      <sheetName val="Serv 6"/>
      <sheetName val="Serv 7"/>
      <sheetName val="Serv 8"/>
      <sheetName val="Serv 9"/>
      <sheetName val="Serv 13"/>
      <sheetName val="Serv 14"/>
      <sheetName val="Serv 15"/>
      <sheetName val="Serv 16"/>
      <sheetName val="Serv 17"/>
      <sheetName val="Serv 18"/>
      <sheetName val="Serv 19"/>
      <sheetName val="Serv 20"/>
      <sheetName val="Serv 21"/>
      <sheetName val="Serv 22"/>
      <sheetName val="Serv 23"/>
      <sheetName val="Serv 24"/>
      <sheetName val="Serv 25"/>
      <sheetName val="Serv 26"/>
      <sheetName val="Serv 27"/>
      <sheetName val="Serv 28"/>
      <sheetName val="Serv 29"/>
      <sheetName val="Serv 30"/>
      <sheetName val="Serv 31"/>
      <sheetName val="Serv 32"/>
      <sheetName val="Serv 33"/>
      <sheetName val="Serv 34"/>
      <sheetName val="Serv 35"/>
      <sheetName val="Serv 36"/>
      <sheetName val="Serv 37"/>
      <sheetName val="Serv 41"/>
      <sheetName val="Serv 42"/>
      <sheetName val="Adjust"/>
      <sheetName val="PPM Adjust"/>
      <sheetName val="CC Split"/>
      <sheetName val="Stat Key Figures"/>
      <sheetName val="HW-SW"/>
      <sheetName val="Cost Centers"/>
      <sheetName val="EBIT"/>
      <sheetName val="Salary"/>
      <sheetName val="AIP"/>
      <sheetName val="Depr"/>
      <sheetName val="SAP Depr"/>
      <sheetName val="Fac Depr"/>
      <sheetName val="RMT"/>
      <sheetName val="Budget"/>
      <sheetName val="Assess Credits"/>
      <sheetName val="Cap Surch"/>
      <sheetName val="AIP Calc"/>
      <sheetName val="CC Totals"/>
      <sheetName val="CC Check"/>
      <sheetName val="Services"/>
      <sheetName val="Balancing"/>
      <sheetName val="SKF Download"/>
      <sheetName val="Stat Key figures-Add"/>
      <sheetName val="HQ EE"/>
      <sheetName val="PMP Support"/>
      <sheetName val="10062"/>
      <sheetName val="11624"/>
      <sheetName val="11833"/>
      <sheetName val="Sheet1"/>
      <sheetName val="P_CBSSERV"/>
      <sheetName val="Control"/>
      <sheetName val="Actual Assess"/>
      <sheetName val="UII"/>
      <sheetName val="Summary"/>
      <sheetName val="PPM Summary"/>
      <sheetName val="Summary by CE"/>
      <sheetName val="Data to SAP Grou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 refreshError="1"/>
      <sheetData sheetId="67" refreshError="1"/>
      <sheetData sheetId="68" refreshError="1"/>
      <sheetData sheetId="69"/>
      <sheetData sheetId="70"/>
      <sheetData sheetId="71"/>
      <sheetData sheetId="72" refreshError="1"/>
      <sheetData sheetId="73"/>
      <sheetData sheetId="74" refreshError="1"/>
      <sheetData sheetId="75"/>
      <sheetData sheetId="76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/>
      <sheetData sheetId="87"/>
      <sheetData sheetId="88" refreshError="1"/>
      <sheetData sheetId="89" refreshError="1"/>
      <sheetData sheetId="90" refreshError="1"/>
      <sheetData sheetId="91"/>
      <sheetData sheetId="92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Assumptions"/>
      <sheetName val="Materials"/>
      <sheetName val="Dev. Labor (Bottom Up Est.)"/>
      <sheetName val="Other Labor"/>
      <sheetName val="Costs"/>
      <sheetName val="Checklist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Assumptions"/>
      <sheetName val="Applications"/>
      <sheetName val="Applications - GE"/>
      <sheetName val="IS - Telecom"/>
      <sheetName val="IS - Ent Systems"/>
      <sheetName val="IT - Other"/>
      <sheetName val="Material - Telecom"/>
      <sheetName val="Material - Ent Systems"/>
      <sheetName val="Related Costs"/>
      <sheetName val="Ongoing Costs "/>
      <sheetName val="Checklist"/>
      <sheetName val="Contro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hibit"/>
      <sheetName val="Function"/>
      <sheetName val="Function1149"/>
      <sheetName val="Report"/>
      <sheetName val="Results"/>
      <sheetName val="NRO"/>
      <sheetName val="ADJ"/>
      <sheetName val="UTCR"/>
      <sheetName val="URO"/>
      <sheetName val="Unadj Data for RAM"/>
      <sheetName val="CWC"/>
      <sheetName val="Inputs"/>
      <sheetName val="Variables"/>
      <sheetName val="Factors"/>
      <sheetName val="Check"/>
      <sheetName val="WelcomeDialog"/>
      <sheetName val="Macr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tt1"/>
      <sheetName val="Att2"/>
      <sheetName val="Att3"/>
      <sheetName val="Att4"/>
      <sheetName val="Att5"/>
      <sheetName val="Att6"/>
      <sheetName val="Att7"/>
      <sheetName val="Att8"/>
      <sheetName val="Assumpti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Balance Sheet"/>
      <sheetName val="Balance Sheet Exp."/>
      <sheetName val="Scorecard"/>
      <sheetName val="Summary"/>
      <sheetName val="EBIT"/>
      <sheetName val="OMAG"/>
      <sheetName val="OMAG by Account"/>
      <sheetName val="OMAG Variance Exp."/>
      <sheetName val="CAPEX"/>
      <sheetName val="CAPEX Variance Exp."/>
      <sheetName val="Revenue &amp; OEI"/>
      <sheetName val="Revenue &amp; OEI by Account"/>
      <sheetName val="Revenue &amp; OEI Variance Exp."/>
      <sheetName val="Operating Tax by Account"/>
      <sheetName val="Operating Tax Variance Exp."/>
      <sheetName val="FTE &amp; Contractor"/>
      <sheetName val="FTE Variance Exp."/>
      <sheetName val="Cont. Variance Exp."/>
      <sheetName val="PERCO EBIT"/>
      <sheetName val="PERCO Variance Exp."/>
      <sheetName val="Infra Variance Exp."/>
      <sheetName val="IT Applications"/>
      <sheetName val="PAM Variance Exp."/>
      <sheetName val="CSCS Variance Exp."/>
      <sheetName val="CBS Management Variance Exp."/>
      <sheetName val="PMP Variance Exp."/>
      <sheetName val="Finance Variance Exp."/>
      <sheetName val="Real Estate Variance Exp."/>
      <sheetName val="CSC Variance Exp."/>
      <sheetName val="Control"/>
      <sheetName val="CBS EBIT "/>
      <sheetName val="CAPEX Adj"/>
      <sheetName val="Curr Mo"/>
      <sheetName val="FYTD"/>
      <sheetName val="CAPEX by Director"/>
      <sheetName val="CAPEX By PC"/>
      <sheetName val="CBS UK GAAP Adjustment "/>
      <sheetName val="IS"/>
      <sheetName val="USA"/>
      <sheetName val="ITAPP"/>
      <sheetName val="PAM"/>
      <sheetName val="CSCS"/>
      <sheetName val="CBSMA"/>
      <sheetName val="PMP"/>
      <sheetName val="FHR"/>
      <sheetName val="REM"/>
      <sheetName val="CSC"/>
      <sheetName val="Perco"/>
      <sheetName val="FTE Revised Budget"/>
      <sheetName val="FTE Budget Adj"/>
      <sheetName val="FTE Budget"/>
      <sheetName val="Contractor Budget"/>
      <sheetName val="OMAG Revision"/>
      <sheetName val="OMAG Original"/>
      <sheetName val="CBS EBIT DET"/>
      <sheetName val="BS Download"/>
      <sheetName val="PC-CC OMAG Diff"/>
      <sheetName val="Sys Support"/>
      <sheetName val="LaborSavings"/>
      <sheetName val="Tech-Infr Trns"/>
      <sheetName val="T-I Amt"/>
      <sheetName val="T-I Backup"/>
      <sheetName val="Fin-CSCS Trns"/>
      <sheetName val="Janse"/>
      <sheetName val="Contractor"/>
      <sheetName val="AIP"/>
      <sheetName val="Feb-Mar Budget Adjust"/>
      <sheetName val="Revenue &amp; OEI Revision"/>
      <sheetName val="Revenue &amp; OEI Origin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Cover Sheet"/>
      <sheetName val="Graphs"/>
      <sheetName val="RMP Summary"/>
      <sheetName val="RMP OMAG"/>
      <sheetName val="RMP OMAG 2"/>
      <sheetName val="CAPEX 1"/>
      <sheetName val="CAPEX 2"/>
      <sheetName val="Notes"/>
      <sheetName val="Workforce Budget"/>
      <sheetName val="Workforce Actual"/>
      <sheetName val="Workforce"/>
      <sheetName val="Graph Data"/>
      <sheetName val="EBIT-RMP Detail"/>
      <sheetName val="OMAG by Dept"/>
      <sheetName val="Capex Summary"/>
      <sheetName val="OMAG-RMP Detail"/>
      <sheetName val="Actual data_table"/>
    </sheetNames>
    <sheetDataSet>
      <sheetData sheetId="0"/>
      <sheetData sheetId="1" refreshError="1"/>
      <sheetData sheetId="2" refreshError="1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/>
      <sheetData sheetId="14"/>
      <sheetData sheetId="15"/>
      <sheetData sheetId="16" refreshError="1"/>
      <sheetData sheetId="1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nancial graph data"/>
      <sheetName val="Pat Summary (old)"/>
      <sheetName val="Pat Summary EAM"/>
      <sheetName val="OMAG graph report"/>
      <sheetName val="Vacancy Report"/>
      <sheetName val="WF graph"/>
      <sheetName val="note"/>
      <sheetName val="Close Summary"/>
      <sheetName val="Pat Summary NID"/>
      <sheetName val="Close Summary NID"/>
      <sheetName val="Frcst Adjst Detail"/>
      <sheetName val="Summary"/>
      <sheetName val="TOTAL EAM"/>
      <sheetName val="MGMT 13579"/>
      <sheetName val="NETWKPERF 12665"/>
      <sheetName val="NID"/>
      <sheetName val="11687"/>
      <sheetName val="13619"/>
      <sheetName val="12461"/>
      <sheetName val="ENGRG"/>
      <sheetName val="11896"/>
      <sheetName val="ENGDES"/>
      <sheetName val="10853"/>
      <sheetName val="11684"/>
      <sheetName val="11873"/>
      <sheetName val="11891"/>
      <sheetName val="13400"/>
      <sheetName val="AM"/>
      <sheetName val="11079"/>
      <sheetName val="11690"/>
      <sheetName val="11934"/>
      <sheetName val="11986"/>
      <sheetName val="12666"/>
      <sheetName val="13229"/>
      <sheetName val="13399"/>
      <sheetName val="13618"/>
      <sheetName val="forecast adj"/>
      <sheetName val="RefData"/>
      <sheetName val="downloads--&gt;"/>
      <sheetName val="13602"/>
      <sheetName val="FTEDataInput"/>
      <sheetName val="Budget 2012"/>
      <sheetName val="EAMd"/>
      <sheetName val="EAMSTFd"/>
      <sheetName val="NIDd"/>
      <sheetName val="NETINVd"/>
      <sheetName val="AREAPLNd"/>
      <sheetName val="AREAENGWd"/>
      <sheetName val="ENGd"/>
      <sheetName val="EXTLENGd"/>
      <sheetName val="ENGDESd"/>
      <sheetName val="10853d"/>
      <sheetName val="11684d"/>
      <sheetName val="11873d"/>
      <sheetName val="11891d"/>
      <sheetName val="13400d"/>
      <sheetName val="NETWRKPFd"/>
      <sheetName val="DASSMGd"/>
      <sheetName val="DASSTAFFd"/>
      <sheetName val="MTNCPLNd"/>
      <sheetName val="RSKSTGYd"/>
      <sheetName val="PROJMGMTd"/>
      <sheetName val="INVSTPLNd"/>
      <sheetName val="STDTECHd"/>
      <sheetName val="DASSPLNd"/>
      <sheetName val="MJREQUIPd"/>
      <sheetName val="Procedures"/>
      <sheetName val="PLANTECHd"/>
      <sheetName val="Summary (NID)"/>
      <sheetName val="Summary (ENGRG)"/>
      <sheetName val="Summary (AM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Code Lookup"/>
      <sheetName val="DataP"/>
      <sheetName val="DataA"/>
    </sheetNames>
    <sheetDataSet>
      <sheetData sheetId="0"/>
      <sheetData sheetId="1"/>
      <sheetData sheetId="2"/>
      <sheetData sheetId="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11 var2watch"/>
      <sheetName val="Vacancy"/>
      <sheetName val="Chart"/>
      <sheetName val="chartdata"/>
      <sheetName val="OMAG YoY"/>
      <sheetName val="CC YoY"/>
      <sheetName val="Plan Line Items"/>
      <sheetName val="OMAG Rprt Procedures"/>
      <sheetName val="PP Q1 fcst"/>
      <sheetName val="WECC_Synch (recap)"/>
      <sheetName val="MGContr"/>
      <sheetName val="3P Study"/>
      <sheetName val="Contracts"/>
      <sheetName val="Fees"/>
      <sheetName val="FERC GRC"/>
      <sheetName val="VarData"/>
      <sheetName val="Y-E FcstSum"/>
      <sheetName val="VarDet"/>
      <sheetName val="EOY Fcst Detail"/>
      <sheetName val="FCST"/>
      <sheetName val="OMAG Summary"/>
      <sheetName val="TransmSum'y"/>
      <sheetName val="TOTAL TRANSM OMAG"/>
      <sheetName val="adjust"/>
      <sheetName val="Transmission Services"/>
      <sheetName val="13292"/>
      <sheetName val="12580"/>
      <sheetName val="12584"/>
      <sheetName val="12641"/>
      <sheetName val="12642"/>
      <sheetName val="12643"/>
      <sheetName val="13603"/>
      <sheetName val="11860"/>
      <sheetName val="11861"/>
      <sheetName val="Tran Dev Plan"/>
      <sheetName val="11642"/>
      <sheetName val="12585"/>
      <sheetName val="Tran Dev Suppt"/>
      <sheetName val="11632"/>
      <sheetName val="11639"/>
      <sheetName val="11707"/>
      <sheetName val="WECC_Synch"/>
      <sheetName val="recap"/>
      <sheetName val="Itemized Var"/>
      <sheetName val="OMAG Sum"/>
      <sheetName val="Summary Rpt"/>
      <sheetName val="Fcst disc_JC"/>
      <sheetName val="Forecast"/>
      <sheetName val="12583"/>
      <sheetName val="Tran Dev Plan &amp; Suppt"/>
      <sheetName val="11892"/>
      <sheetName val="2011 act rates"/>
      <sheetName val="misc"/>
      <sheetName val="RefData"/>
      <sheetName val="downloads--&gt;"/>
      <sheetName val="FTEData"/>
      <sheetName val="MG APV"/>
      <sheetName val="C-TRANSMSN (APV)"/>
      <sheetName val="11860d"/>
      <sheetName val="11861d"/>
      <sheetName val="12580d"/>
      <sheetName val="12583d"/>
      <sheetName val="12584d"/>
      <sheetName val="12641d"/>
      <sheetName val="12642d"/>
      <sheetName val="12643d"/>
      <sheetName val="13292d"/>
      <sheetName val="13603d"/>
      <sheetName val="11642d"/>
      <sheetName val="11892d"/>
      <sheetName val="12585d"/>
      <sheetName val="11632d"/>
      <sheetName val="11639d"/>
      <sheetName val="11707d"/>
      <sheetName val="Transmission Summary"/>
      <sheetName val="DG Summary"/>
    </sheetNames>
    <sheetDataSet>
      <sheetData sheetId="0"/>
      <sheetData sheetId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SysOps2012"/>
      <sheetName val="Re-Org Check"/>
      <sheetName val="TransmFcst 3.12.13"/>
      <sheetName val="May TD Trfr"/>
      <sheetName val="TransmFcst"/>
      <sheetName val="3P Study"/>
      <sheetName val="FERCPivotDisplay"/>
      <sheetName val="OMAG Summary"/>
      <sheetName val="NTTG.BadDebt.Legal"/>
      <sheetName val="Contracts"/>
      <sheetName val="Fees"/>
      <sheetName val="SysOps OT"/>
      <sheetName val="TDS XChgs"/>
      <sheetName val="2012-13 SysOpsOT"/>
      <sheetName val="Gap"/>
      <sheetName val="VacSav"/>
      <sheetName val="SvcGraphs"/>
      <sheetName val="VarDetail"/>
      <sheetName val="TransmSvcsSum'y"/>
      <sheetName val="TOTAL TRANSM SVC OMAG"/>
      <sheetName val="TotalGraphs"/>
      <sheetName val="Mar-Apr SysOpsLabor"/>
      <sheetName val="NextSteps"/>
      <sheetName val="1%"/>
      <sheetName val="FTE Fcst"/>
      <sheetName val="$ FCST"/>
      <sheetName val="VarDetail.All"/>
      <sheetName val="Var.Sum'y (old-backup)"/>
      <sheetName val="TransSum'y"/>
      <sheetName val="VarSum'y"/>
      <sheetName val="VarSum'y (2)"/>
      <sheetName val="TOTAL TransAll"/>
      <sheetName val="Adjust"/>
      <sheetName val="Total Transm Svcs"/>
      <sheetName val="SvcsAdj"/>
      <sheetName val="13292"/>
      <sheetName val="12580"/>
      <sheetName val="12584"/>
      <sheetName val="12641"/>
      <sheetName val="12642"/>
      <sheetName val="12643"/>
      <sheetName val="11860"/>
      <sheetName val="11861"/>
      <sheetName val="Planning"/>
      <sheetName val="InactiveSvcs"/>
      <sheetName val="Total Sys Ops"/>
      <sheetName val="SysAdj"/>
      <sheetName val="SysOpVP_13347"/>
      <sheetName val="DispTech"/>
      <sheetName val="11127"/>
      <sheetName val="11128"/>
      <sheetName val="11129"/>
      <sheetName val="11130"/>
      <sheetName val="12301"/>
      <sheetName val="12586"/>
      <sheetName val="DispOutMgmt"/>
      <sheetName val="10765"/>
      <sheetName val="10818"/>
      <sheetName val="12598"/>
      <sheetName val="13834"/>
      <sheetName val="GridOps"/>
      <sheetName val="10766"/>
      <sheetName val="11940"/>
      <sheetName val="11941"/>
      <sheetName val="11942"/>
      <sheetName val="SysOpSvc_12059"/>
      <sheetName val="InactSysOp_13878"/>
      <sheetName val="TrfrGuerra&amp;Plechinger"/>
      <sheetName val="downloads &amp; data--&gt;"/>
      <sheetName val="Inactive 11632"/>
      <sheetName val="Inactive 11642"/>
      <sheetName val="Inactive 13603"/>
      <sheetName val="2013 act rates"/>
      <sheetName val="RefData"/>
      <sheetName val="Contracts&amp;Serv Data"/>
      <sheetName val="FTEData"/>
      <sheetName val="FERCPivotData"/>
      <sheetName val="C-TRANSM (APV)"/>
      <sheetName val="C-TRANSMSN (APV)"/>
      <sheetName val="Planning APV"/>
      <sheetName val="C-PPSODSP (APV)"/>
      <sheetName val="C-TRANSMd"/>
      <sheetName val="11860d"/>
      <sheetName val="11861d"/>
      <sheetName val="12580d"/>
      <sheetName val="12584d"/>
      <sheetName val="12641d"/>
      <sheetName val="12642d"/>
      <sheetName val="12643d"/>
      <sheetName val="13292d"/>
      <sheetName val="13603d"/>
      <sheetName val="11642d"/>
      <sheetName val="Planningd"/>
      <sheetName val="11632d"/>
      <sheetName val="13347d"/>
      <sheetName val="11127d"/>
      <sheetName val="11128d"/>
      <sheetName val="11129d"/>
      <sheetName val="11130d"/>
      <sheetName val="12301d"/>
      <sheetName val="12586d"/>
      <sheetName val="10765d"/>
      <sheetName val="10818d"/>
      <sheetName val="12598d"/>
      <sheetName val="13834d"/>
      <sheetName val="10766d"/>
      <sheetName val="11940d"/>
      <sheetName val="11941d"/>
      <sheetName val="11942d"/>
      <sheetName val="12059d"/>
      <sheetName val="13878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 (with recon notes)  (2"/>
      <sheetName val="Summary ORIG NOTES RECON"/>
      <sheetName val="REPORT"/>
      <sheetName val="Actual data_table"/>
      <sheetName val="Pivot-# PosByOrg"/>
      <sheetName val="data_table (old)"/>
      <sheetName val="Summary 3-5-13"/>
      <sheetName val="old dup pos"/>
      <sheetName val="recon"/>
      <sheetName val="Pivot-# PosByOrg (2)"/>
      <sheetName val="Summary with notes - OLD"/>
      <sheetName val="2013 Plan"/>
      <sheetName val="HR rpt 4-17-1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1"/>
      <sheetName val="Summary_DGW"/>
      <sheetName val="RollupReport"/>
      <sheetName val="TopLevelVarianceReport"/>
      <sheetName val="LowerLevelReport"/>
      <sheetName val="LowerLevelMonthlyActual"/>
      <sheetName val="LowerLevelMonthlyPlan"/>
      <sheetName val="LowerLevelMonthlyVar"/>
      <sheetName val="LowerLevelYTDActual"/>
      <sheetName val="LowerLevelYTDPlan"/>
      <sheetName val="LowerLevelYTDVar"/>
      <sheetName val="CE Summary"/>
      <sheetName val="CE Summary Plan"/>
      <sheetName val="CESummaryforMgrP"/>
      <sheetName val="CESummaryforMgr"/>
      <sheetName val="Actual_FTE"/>
      <sheetName val="Plan_FTE"/>
      <sheetName val="Actual_HH"/>
      <sheetName val="Plan_HH"/>
      <sheetName val="Actual_Agency"/>
      <sheetName val="Plan_Agency"/>
      <sheetName val="Actual_Consult"/>
      <sheetName val="Plan_Consult"/>
      <sheetName val="Code Lookup"/>
      <sheetName val="Data"/>
      <sheetName val="SummaryGroups"/>
      <sheetName val="C_TDASTENG05"/>
      <sheetName val="SNC_TDASTEN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King, Brian (PacifiCorp)" id="{404CFC9A-3E92-40AF-8BD4-3E0BE68F2D17}" userId="S::Brian.King@pacificorp.com::eb560a52-53c5-4292-8ac1-adeba9254aa5" providerId="AD"/>
</personList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P12" dT="2024-07-30T17:02:02.91" personId="{404CFC9A-3E92-40AF-8BD4-3E0BE68F2D17}" id="{534B6183-66CB-4E8A-AC31-3CFA41427177}">
    <text>Only a portion of the line, approximately 20 miles was scheduled due to environmental restrictions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P113" dT="2024-07-30T16:24:54.01" personId="{404CFC9A-3E92-40AF-8BD4-3E0BE68F2D17}" id="{D3EFCBF8-71FE-49E3-AB54-176A4CB84783}">
    <text>12 miles were scheduled (a portion of this line is worked annually due to environmental restrictions)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0.bin"/><Relationship Id="rId4" Type="http://schemas.microsoft.com/office/2017/10/relationships/threadedComment" Target="../threadedComments/threadedComment2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030CDB-BD86-4503-9B94-C131EF4B644C}">
  <sheetPr codeName="Sheet2" filterMode="1">
    <tabColor rgb="FF00B050"/>
  </sheetPr>
  <dimension ref="A1:AW110"/>
  <sheetViews>
    <sheetView showGridLines="0" tabSelected="1" zoomScale="90" zoomScaleNormal="90" workbookViewId="0">
      <pane xSplit="20" ySplit="3" topLeftCell="U4" activePane="bottomRight" state="frozen"/>
      <selection pane="topRight" activeCell="N7" sqref="N7"/>
      <selection pane="bottomLeft" activeCell="N7" sqref="N7"/>
      <selection pane="bottomRight" activeCell="R11" sqref="R11"/>
    </sheetView>
  </sheetViews>
  <sheetFormatPr defaultRowHeight="15" outlineLevelCol="1" x14ac:dyDescent="0.25"/>
  <cols>
    <col min="1" max="1" width="14.85546875" hidden="1" customWidth="1" outlineLevel="1"/>
    <col min="2" max="5" width="15.28515625" hidden="1" customWidth="1" outlineLevel="1"/>
    <col min="6" max="6" width="9.28515625" hidden="1" customWidth="1" outlineLevel="1"/>
    <col min="7" max="7" width="7.28515625" hidden="1" customWidth="1" outlineLevel="1" collapsed="1"/>
    <col min="8" max="8" width="6.28515625" customWidth="1" collapsed="1"/>
    <col min="9" max="9" width="12.7109375" customWidth="1"/>
    <col min="10" max="10" width="17.140625" bestFit="1" customWidth="1"/>
    <col min="11" max="11" width="15.7109375" style="7" customWidth="1"/>
    <col min="12" max="12" width="9.7109375" style="7" customWidth="1" outlineLevel="1"/>
    <col min="13" max="13" width="13.85546875" style="21" bestFit="1" customWidth="1"/>
    <col min="14" max="14" width="10.28515625" style="21" customWidth="1" outlineLevel="1"/>
    <col min="15" max="16" width="12.7109375" style="7" customWidth="1"/>
    <col min="17" max="17" width="10.28515625" style="7" customWidth="1"/>
    <col min="18" max="19" width="9.85546875" style="7" customWidth="1"/>
    <col min="20" max="20" width="9.5703125" customWidth="1"/>
  </cols>
  <sheetData>
    <row r="1" spans="1:20" ht="16.5" thickBot="1" x14ac:dyDescent="0.3">
      <c r="I1" s="153" t="s">
        <v>31</v>
      </c>
      <c r="J1" s="153"/>
      <c r="K1" s="145" t="s">
        <v>32</v>
      </c>
      <c r="L1" s="1"/>
      <c r="M1" s="1"/>
      <c r="N1" s="1"/>
      <c r="O1" s="1"/>
      <c r="P1" s="1"/>
      <c r="Q1" s="1"/>
      <c r="R1" s="2"/>
      <c r="S1" s="1"/>
      <c r="T1" s="3"/>
    </row>
    <row r="2" spans="1:20" ht="15.75" thickBot="1" x14ac:dyDescent="0.3">
      <c r="K2"/>
      <c r="L2"/>
      <c r="M2" s="5" t="s">
        <v>33</v>
      </c>
      <c r="N2" s="6">
        <f>SUBTOTAL(9,N4:N46)</f>
        <v>399.89512087502118</v>
      </c>
      <c r="O2" s="6">
        <f>SUBTOTAL(9,O4:O46)</f>
        <v>1106.31</v>
      </c>
      <c r="P2" s="48">
        <f>SUBTOTAL(9,P4:P46)</f>
        <v>1106.31</v>
      </c>
      <c r="Q2" s="48">
        <f>SUBTOTAL(9,Q4:Q46)</f>
        <v>1106.31</v>
      </c>
      <c r="R2" s="48">
        <f>SUBTOTAL(9,R4:R46)</f>
        <v>587.12999999999988</v>
      </c>
      <c r="S2" s="48">
        <f>SUBTOTAL(9,S4:S46)</f>
        <v>519.18000000000006</v>
      </c>
      <c r="T2" s="49">
        <f>SUBTOTAL(9,T4:T46)</f>
        <v>0</v>
      </c>
    </row>
    <row r="3" spans="1:20" s="27" customFormat="1" ht="26.65" customHeight="1" thickBot="1" x14ac:dyDescent="0.3">
      <c r="A3" s="28" t="s">
        <v>34</v>
      </c>
      <c r="B3" s="29" t="s">
        <v>35</v>
      </c>
      <c r="C3" s="29" t="s">
        <v>36</v>
      </c>
      <c r="D3" s="29" t="s">
        <v>37</v>
      </c>
      <c r="E3" s="29" t="s">
        <v>38</v>
      </c>
      <c r="F3" s="29" t="s">
        <v>39</v>
      </c>
      <c r="G3" s="30" t="s">
        <v>40</v>
      </c>
      <c r="H3" s="29" t="s">
        <v>8</v>
      </c>
      <c r="I3" s="29" t="s">
        <v>9</v>
      </c>
      <c r="J3" s="29" t="s">
        <v>41</v>
      </c>
      <c r="K3" s="29" t="s">
        <v>10</v>
      </c>
      <c r="L3" s="30" t="s">
        <v>42</v>
      </c>
      <c r="M3" s="31" t="s">
        <v>43</v>
      </c>
      <c r="N3" s="31" t="s">
        <v>44</v>
      </c>
      <c r="O3" s="32" t="s">
        <v>45</v>
      </c>
      <c r="P3" s="33" t="s">
        <v>46</v>
      </c>
      <c r="Q3" s="35" t="s">
        <v>47</v>
      </c>
      <c r="R3" s="110" t="s">
        <v>0</v>
      </c>
      <c r="S3" s="34" t="s">
        <v>1</v>
      </c>
      <c r="T3" s="34" t="s">
        <v>2</v>
      </c>
    </row>
    <row r="4" spans="1:20" x14ac:dyDescent="0.25">
      <c r="A4" t="str">
        <f t="shared" ref="A4:A13" si="0">+M4&amp;Q$3</f>
        <v>5R106CDNT</v>
      </c>
      <c r="B4" t="str">
        <f t="shared" ref="B4:B11" si="1">+M4&amp;"DHS"</f>
        <v>5R106CDHS</v>
      </c>
      <c r="C4" t="str">
        <f t="shared" ref="C4:C11" si="2">+M4&amp;"DST"</f>
        <v>5R106CDST</v>
      </c>
      <c r="D4" t="str">
        <f t="shared" ref="D4:D11" si="3">+M4&amp;"CHS"</f>
        <v>5R106CCHS</v>
      </c>
      <c r="E4" t="str">
        <f t="shared" ref="E4:E11" si="4">M4&amp;G4</f>
        <v>5R106CDHS</v>
      </c>
      <c r="F4" s="10"/>
      <c r="G4" t="s">
        <v>0</v>
      </c>
      <c r="H4" t="s">
        <v>15</v>
      </c>
      <c r="I4" t="s">
        <v>54</v>
      </c>
      <c r="J4" t="s">
        <v>49</v>
      </c>
      <c r="K4" t="s">
        <v>21</v>
      </c>
      <c r="L4" t="s">
        <v>55</v>
      </c>
      <c r="M4" s="11" t="s">
        <v>56</v>
      </c>
      <c r="N4" s="12">
        <v>3.59</v>
      </c>
      <c r="O4" s="123">
        <v>3.59</v>
      </c>
      <c r="P4" s="123">
        <v>3.59</v>
      </c>
      <c r="Q4" s="42">
        <f>IFERROR(VLOOKUP(M4,DNT!M:Q,5,0),0)</f>
        <v>3.59</v>
      </c>
      <c r="R4" s="44">
        <f>IFERROR(VLOOKUP(M4,DHS!M:Q,5,0),0)</f>
        <v>3.59</v>
      </c>
      <c r="S4" s="118">
        <f>VLOOKUP(M4,DST!M:Q,5,0)</f>
        <v>0</v>
      </c>
      <c r="T4" s="142">
        <f>IFERROR(VLOOKUP(M4,CHS!M:Q,5,0),0)</f>
        <v>0</v>
      </c>
    </row>
    <row r="5" spans="1:20" x14ac:dyDescent="0.25">
      <c r="A5" t="str">
        <f t="shared" si="0"/>
        <v>5R147DNT</v>
      </c>
      <c r="B5" t="str">
        <f t="shared" si="1"/>
        <v>5R147DHS</v>
      </c>
      <c r="C5" t="str">
        <f t="shared" si="2"/>
        <v>5R147DST</v>
      </c>
      <c r="D5" t="str">
        <f t="shared" si="3"/>
        <v>5R147CHS</v>
      </c>
      <c r="E5" t="str">
        <f t="shared" si="4"/>
        <v>5R147DHS</v>
      </c>
      <c r="F5" s="10"/>
      <c r="G5" t="s">
        <v>0</v>
      </c>
      <c r="H5" t="s">
        <v>15</v>
      </c>
      <c r="I5" t="s">
        <v>54</v>
      </c>
      <c r="J5" t="s">
        <v>49</v>
      </c>
      <c r="K5" t="s">
        <v>21</v>
      </c>
      <c r="L5"/>
      <c r="M5" s="11" t="s">
        <v>57</v>
      </c>
      <c r="N5" s="12"/>
      <c r="O5" s="123">
        <v>13.98</v>
      </c>
      <c r="P5" s="123">
        <v>13.98</v>
      </c>
      <c r="Q5" s="149">
        <f>IFERROR(VLOOKUP(M5,DNT!M:Q,5,0),0)</f>
        <v>13.98</v>
      </c>
      <c r="R5" s="44">
        <f>IFERROR(VLOOKUP(M5,DHS!M:Q,5,0),0)</f>
        <v>13.98</v>
      </c>
      <c r="S5" s="148">
        <f>VLOOKUP(M5,DST!M:Q,5,0)</f>
        <v>0</v>
      </c>
      <c r="T5" s="142">
        <f>IFERROR(VLOOKUP(M5,CHS!M:Q,5,0),0)</f>
        <v>0</v>
      </c>
    </row>
    <row r="6" spans="1:20" hidden="1" x14ac:dyDescent="0.25">
      <c r="A6" t="str">
        <f t="shared" si="0"/>
        <v>5R152DNT</v>
      </c>
      <c r="B6" t="str">
        <f t="shared" si="1"/>
        <v>5R152DHS</v>
      </c>
      <c r="C6" t="str">
        <f t="shared" si="2"/>
        <v>5R152DST</v>
      </c>
      <c r="D6" t="str">
        <f t="shared" si="3"/>
        <v>5R152CHS</v>
      </c>
      <c r="E6" t="str">
        <f t="shared" si="4"/>
        <v>5R152CHS</v>
      </c>
      <c r="F6" s="14" t="s">
        <v>39</v>
      </c>
      <c r="G6" t="s">
        <v>2</v>
      </c>
      <c r="H6" t="s">
        <v>15</v>
      </c>
      <c r="I6" t="s">
        <v>54</v>
      </c>
      <c r="J6" t="s">
        <v>49</v>
      </c>
      <c r="K6" t="s">
        <v>21</v>
      </c>
      <c r="L6"/>
      <c r="M6" s="11" t="s">
        <v>58</v>
      </c>
      <c r="N6" s="12"/>
      <c r="O6" s="123">
        <v>39.99</v>
      </c>
      <c r="P6" s="136">
        <v>39.99</v>
      </c>
      <c r="Q6" s="140">
        <v>39.99</v>
      </c>
      <c r="R6" s="37">
        <f>IFERROR(VLOOKUP(M6,DHS!M:Q,5,0),0)</f>
        <v>0</v>
      </c>
      <c r="S6" s="39">
        <f>VLOOKUP(M6,DST!M:Q,5,0)</f>
        <v>0</v>
      </c>
      <c r="T6" s="143">
        <f>IFERROR(VLOOKUP(M6,CHS!M:Q,5,0),0)</f>
        <v>39.99</v>
      </c>
    </row>
    <row r="7" spans="1:20" x14ac:dyDescent="0.25">
      <c r="A7" t="str">
        <f t="shared" si="0"/>
        <v>5R153DNT</v>
      </c>
      <c r="B7" t="str">
        <f t="shared" si="1"/>
        <v>5R153DHS</v>
      </c>
      <c r="C7" t="str">
        <f t="shared" si="2"/>
        <v>5R153DST</v>
      </c>
      <c r="D7" t="str">
        <f t="shared" si="3"/>
        <v>5R153CHS</v>
      </c>
      <c r="E7" t="str">
        <f t="shared" si="4"/>
        <v>5R153DST</v>
      </c>
      <c r="F7" s="10"/>
      <c r="G7" t="s">
        <v>1</v>
      </c>
      <c r="H7" t="s">
        <v>15</v>
      </c>
      <c r="I7" t="s">
        <v>54</v>
      </c>
      <c r="J7" t="s">
        <v>49</v>
      </c>
      <c r="K7" t="s">
        <v>21</v>
      </c>
      <c r="L7"/>
      <c r="M7" s="11" t="s">
        <v>59</v>
      </c>
      <c r="N7" s="12"/>
      <c r="O7" s="123">
        <v>10.59</v>
      </c>
      <c r="P7" s="123">
        <v>10.59</v>
      </c>
      <c r="Q7" s="42">
        <f>IFERROR(VLOOKUP(M7,DNT!M:Q,5,0),0)</f>
        <v>10.59</v>
      </c>
      <c r="R7" s="37">
        <f>IFERROR(VLOOKUP(M7,DHS!M:Q,5,0),0)</f>
        <v>0</v>
      </c>
      <c r="S7" s="45">
        <f>VLOOKUP(M7,DST!M:Q,5,0)</f>
        <v>10.59</v>
      </c>
      <c r="T7" s="142">
        <f>IFERROR(VLOOKUP(M7,CHS!M:Q,5,0),0)</f>
        <v>0</v>
      </c>
    </row>
    <row r="8" spans="1:20" x14ac:dyDescent="0.25">
      <c r="A8" t="str">
        <f t="shared" si="0"/>
        <v>5R160DNT</v>
      </c>
      <c r="B8" t="str">
        <f t="shared" si="1"/>
        <v>5R160DHS</v>
      </c>
      <c r="C8" t="str">
        <f t="shared" si="2"/>
        <v>5R160DST</v>
      </c>
      <c r="D8" t="str">
        <f t="shared" si="3"/>
        <v>5R160CHS</v>
      </c>
      <c r="E8" t="str">
        <f t="shared" si="4"/>
        <v>5R160DHS</v>
      </c>
      <c r="F8" s="10"/>
      <c r="G8" t="s">
        <v>0</v>
      </c>
      <c r="H8" t="s">
        <v>15</v>
      </c>
      <c r="I8" t="s">
        <v>54</v>
      </c>
      <c r="J8" t="s">
        <v>49</v>
      </c>
      <c r="K8" t="s">
        <v>21</v>
      </c>
      <c r="L8"/>
      <c r="M8" s="11" t="s">
        <v>60</v>
      </c>
      <c r="N8" s="12"/>
      <c r="O8" s="123">
        <v>11.52</v>
      </c>
      <c r="P8" s="123">
        <v>11.52</v>
      </c>
      <c r="Q8" s="42">
        <f>IFERROR(VLOOKUP(M8,DNT!M:Q,5,0),0)</f>
        <v>11.52</v>
      </c>
      <c r="R8" s="151">
        <f>IFERROR(VLOOKUP(M8,DHS!M:Q,5,0),0)</f>
        <v>11.52</v>
      </c>
      <c r="S8" s="39">
        <f>VLOOKUP(M8,DST!M:Q,5,0)</f>
        <v>0</v>
      </c>
      <c r="T8" s="142">
        <f>IFERROR(VLOOKUP(M8,CHS!M:Q,5,0),0)</f>
        <v>0</v>
      </c>
    </row>
    <row r="9" spans="1:20" ht="15.6" customHeight="1" x14ac:dyDescent="0.25">
      <c r="A9" t="str">
        <f t="shared" si="0"/>
        <v>5R170DNT</v>
      </c>
      <c r="B9" t="str">
        <f t="shared" si="1"/>
        <v>5R170DHS</v>
      </c>
      <c r="C9" t="str">
        <f t="shared" si="2"/>
        <v>5R170DST</v>
      </c>
      <c r="D9" t="str">
        <f t="shared" si="3"/>
        <v>5R170CHS</v>
      </c>
      <c r="E9" t="str">
        <f t="shared" si="4"/>
        <v>5R170DHS</v>
      </c>
      <c r="F9" s="10"/>
      <c r="G9" t="s">
        <v>0</v>
      </c>
      <c r="H9" t="s">
        <v>15</v>
      </c>
      <c r="I9" t="s">
        <v>54</v>
      </c>
      <c r="J9" t="s">
        <v>49</v>
      </c>
      <c r="K9" t="s">
        <v>21</v>
      </c>
      <c r="L9" t="s">
        <v>55</v>
      </c>
      <c r="M9" s="11" t="s">
        <v>61</v>
      </c>
      <c r="N9" s="12">
        <v>0.19</v>
      </c>
      <c r="O9" s="123">
        <v>18.43</v>
      </c>
      <c r="P9" s="123">
        <v>18.43</v>
      </c>
      <c r="Q9" s="42">
        <f>IFERROR(VLOOKUP(M9,DNT!M:Q,5,0),0)</f>
        <v>18.43</v>
      </c>
      <c r="R9" s="44">
        <f>IFERROR(VLOOKUP(M9,DHS!M:Q,5,0),0)</f>
        <v>18.43</v>
      </c>
      <c r="S9" s="39">
        <f>VLOOKUP(M9,DST!M:Q,5,0)</f>
        <v>0</v>
      </c>
      <c r="T9" s="142">
        <f>IFERROR(VLOOKUP(M9,CHS!M:Q,5,0),0)</f>
        <v>0</v>
      </c>
    </row>
    <row r="10" spans="1:20" x14ac:dyDescent="0.25">
      <c r="A10" t="str">
        <f t="shared" si="0"/>
        <v>5R171DNT</v>
      </c>
      <c r="B10" t="str">
        <f t="shared" si="1"/>
        <v>5R171DHS</v>
      </c>
      <c r="C10" t="str">
        <f t="shared" si="2"/>
        <v>5R171DST</v>
      </c>
      <c r="D10" t="str">
        <f t="shared" si="3"/>
        <v>5R171CHS</v>
      </c>
      <c r="E10" t="str">
        <f t="shared" si="4"/>
        <v>5R171DHS</v>
      </c>
      <c r="F10" s="10"/>
      <c r="G10" t="s">
        <v>0</v>
      </c>
      <c r="H10" t="s">
        <v>15</v>
      </c>
      <c r="I10" t="s">
        <v>54</v>
      </c>
      <c r="J10" t="s">
        <v>49</v>
      </c>
      <c r="K10" t="s">
        <v>21</v>
      </c>
      <c r="L10" t="s">
        <v>55</v>
      </c>
      <c r="M10" s="11" t="s">
        <v>62</v>
      </c>
      <c r="N10" s="12">
        <v>1.49</v>
      </c>
      <c r="O10" s="123">
        <v>20.09</v>
      </c>
      <c r="P10" s="123">
        <v>20.09</v>
      </c>
      <c r="Q10" s="122">
        <f>IFERROR(VLOOKUP(M10,DNT!M:Q,5,0),0)</f>
        <v>20.09</v>
      </c>
      <c r="R10" s="44">
        <f>IFERROR(VLOOKUP(M10,DHS!M:Q,5,0),0)</f>
        <v>20.09</v>
      </c>
      <c r="S10" s="39">
        <f>VLOOKUP(M10,DST!M:Q,5,0)</f>
        <v>0</v>
      </c>
      <c r="T10" s="142">
        <f>IFERROR(VLOOKUP(M10,CHS!M:Q,5,0),0)</f>
        <v>0</v>
      </c>
    </row>
    <row r="11" spans="1:20" x14ac:dyDescent="0.25">
      <c r="A11" t="str">
        <f t="shared" si="0"/>
        <v>5R194DNT</v>
      </c>
      <c r="B11" t="str">
        <f t="shared" si="1"/>
        <v>5R194DHS</v>
      </c>
      <c r="C11" t="str">
        <f t="shared" si="2"/>
        <v>5R194DST</v>
      </c>
      <c r="D11" t="str">
        <f t="shared" si="3"/>
        <v>5R194CHS</v>
      </c>
      <c r="E11" t="str">
        <f t="shared" si="4"/>
        <v>5R194DST</v>
      </c>
      <c r="F11" s="10"/>
      <c r="G11" t="s">
        <v>1</v>
      </c>
      <c r="H11" t="s">
        <v>15</v>
      </c>
      <c r="I11" t="s">
        <v>54</v>
      </c>
      <c r="J11" t="s">
        <v>49</v>
      </c>
      <c r="K11" t="s">
        <v>21</v>
      </c>
      <c r="L11"/>
      <c r="M11" s="11" t="s">
        <v>63</v>
      </c>
      <c r="N11" s="12"/>
      <c r="O11" s="123">
        <v>18.55</v>
      </c>
      <c r="P11" s="123">
        <v>18.55</v>
      </c>
      <c r="Q11" s="42">
        <f>IFERROR(VLOOKUP(M11,DNT!M:Q,5,0),0)</f>
        <v>18.55</v>
      </c>
      <c r="R11" s="37">
        <f>IFERROR(VLOOKUP(M11,DHS!M:Q,5,0),0)</f>
        <v>0</v>
      </c>
      <c r="S11" s="45">
        <f>VLOOKUP(M11,DST!M:Q,5,0)</f>
        <v>18.55</v>
      </c>
      <c r="T11" s="142">
        <f>IFERROR(VLOOKUP(M11,CHS!M:Q,5,0),0)</f>
        <v>0</v>
      </c>
    </row>
    <row r="12" spans="1:20" x14ac:dyDescent="0.25">
      <c r="A12" t="str">
        <f t="shared" si="0"/>
        <v>5R370DNT</v>
      </c>
      <c r="B12" t="str">
        <f t="shared" ref="B12:B13" si="5">+M12&amp;"DHS"</f>
        <v>5R370DHS</v>
      </c>
      <c r="C12" t="str">
        <f t="shared" ref="C12:C13" si="6">+M12&amp;"DST"</f>
        <v>5R370DST</v>
      </c>
      <c r="D12" t="str">
        <f t="shared" ref="D12:D13" si="7">+M12&amp;"CHS"</f>
        <v>5R370CHS</v>
      </c>
      <c r="E12" t="str">
        <f t="shared" ref="E12:E13" si="8">M12&amp;G12</f>
        <v>5R370DST</v>
      </c>
      <c r="F12" s="10"/>
      <c r="G12" t="s">
        <v>1</v>
      </c>
      <c r="H12" t="s">
        <v>15</v>
      </c>
      <c r="I12" t="s">
        <v>54</v>
      </c>
      <c r="J12" t="s">
        <v>49</v>
      </c>
      <c r="K12" t="s">
        <v>21</v>
      </c>
      <c r="L12"/>
      <c r="M12" s="11" t="s">
        <v>64</v>
      </c>
      <c r="N12" s="12"/>
      <c r="O12" s="123">
        <v>21.75</v>
      </c>
      <c r="P12" s="123">
        <v>21.75</v>
      </c>
      <c r="Q12" s="42">
        <f>IFERROR(VLOOKUP(M12,DNT!M:Q,5,0),0)</f>
        <v>21.75</v>
      </c>
      <c r="R12" s="37">
        <f>IFERROR(VLOOKUP(M12,DHS!M:Q,5,0),0)</f>
        <v>0</v>
      </c>
      <c r="S12" s="45">
        <f>VLOOKUP(M12,DST!M:Q,5,0)</f>
        <v>21.75</v>
      </c>
      <c r="T12" s="142">
        <f>IFERROR(VLOOKUP(M12,CHS!M:Q,5,0),0)</f>
        <v>0</v>
      </c>
    </row>
    <row r="13" spans="1:20" x14ac:dyDescent="0.25">
      <c r="A13" t="str">
        <f t="shared" si="0"/>
        <v>5R371DNT</v>
      </c>
      <c r="B13" t="str">
        <f t="shared" si="5"/>
        <v>5R371DHS</v>
      </c>
      <c r="C13" t="str">
        <f t="shared" si="6"/>
        <v>5R371DST</v>
      </c>
      <c r="D13" t="str">
        <f t="shared" si="7"/>
        <v>5R371CHS</v>
      </c>
      <c r="E13" t="str">
        <f t="shared" si="8"/>
        <v>5R371DST</v>
      </c>
      <c r="F13" s="10"/>
      <c r="G13" t="s">
        <v>1</v>
      </c>
      <c r="H13" t="s">
        <v>15</v>
      </c>
      <c r="I13" t="s">
        <v>54</v>
      </c>
      <c r="J13" t="s">
        <v>49</v>
      </c>
      <c r="K13" t="s">
        <v>21</v>
      </c>
      <c r="L13"/>
      <c r="M13" s="11" t="s">
        <v>65</v>
      </c>
      <c r="N13" s="12"/>
      <c r="O13" s="123">
        <v>11.19</v>
      </c>
      <c r="P13" s="123">
        <v>11.19</v>
      </c>
      <c r="Q13" s="42">
        <f>IFERROR(VLOOKUP(M13,DNT!M:Q,5,0),0)</f>
        <v>11.19</v>
      </c>
      <c r="R13" s="37">
        <f>IFERROR(VLOOKUP(M13,DHS!M:Q,5,0),0)</f>
        <v>0</v>
      </c>
      <c r="S13" s="45">
        <f>VLOOKUP(M13,DST!M:Q,5,0)</f>
        <v>11.19</v>
      </c>
      <c r="T13" s="142">
        <f>IFERROR(VLOOKUP(M13,CHS!M:Q,5,0),0)</f>
        <v>0</v>
      </c>
    </row>
    <row r="14" spans="1:20" x14ac:dyDescent="0.25">
      <c r="A14" t="str">
        <f t="shared" ref="A14:A46" si="9">+M14&amp;Q$3</f>
        <v>4G1DNT</v>
      </c>
      <c r="B14" t="str">
        <f t="shared" ref="B14:B35" si="10">+M14&amp;"DHS"</f>
        <v>4G1DHS</v>
      </c>
      <c r="C14" t="str">
        <f t="shared" ref="C14:C35" si="11">+M14&amp;"DST"</f>
        <v>4G1DST</v>
      </c>
      <c r="D14" t="str">
        <f t="shared" ref="D14:D35" si="12">+M14&amp;"CHS"</f>
        <v>4G1CHS</v>
      </c>
      <c r="E14" t="str">
        <f t="shared" ref="E14:E35" si="13">M14&amp;G14</f>
        <v>4G1DHS</v>
      </c>
      <c r="F14" s="10"/>
      <c r="G14" t="s">
        <v>0</v>
      </c>
      <c r="H14" t="s">
        <v>15</v>
      </c>
      <c r="I14" t="s">
        <v>23</v>
      </c>
      <c r="J14" t="s">
        <v>53</v>
      </c>
      <c r="K14" t="s">
        <v>30</v>
      </c>
      <c r="L14" t="s">
        <v>55</v>
      </c>
      <c r="M14" s="11" t="s">
        <v>66</v>
      </c>
      <c r="N14" s="12">
        <v>12.04</v>
      </c>
      <c r="O14" s="123">
        <v>25.81</v>
      </c>
      <c r="P14" s="123">
        <v>25.81</v>
      </c>
      <c r="Q14" s="137">
        <f>IFERROR(VLOOKUP(M14,DNT!M:Q,5,0),0)</f>
        <v>25.81</v>
      </c>
      <c r="R14" s="44">
        <f>IFERROR(VLOOKUP(M14,DHS!M:Q,5,0),0)</f>
        <v>25.81</v>
      </c>
      <c r="S14" s="39">
        <f>VLOOKUP(M14,DST!M:Q,5,0)</f>
        <v>0</v>
      </c>
      <c r="T14" s="142">
        <f>IFERROR(VLOOKUP(M14,CHS!M:Q,5,0),0)</f>
        <v>0</v>
      </c>
    </row>
    <row r="15" spans="1:20" x14ac:dyDescent="0.25">
      <c r="A15" t="str">
        <f t="shared" si="9"/>
        <v>4L3DNT</v>
      </c>
      <c r="B15" t="str">
        <f t="shared" si="10"/>
        <v>4L3DHS</v>
      </c>
      <c r="C15" t="str">
        <f t="shared" si="11"/>
        <v>4L3DST</v>
      </c>
      <c r="D15" t="str">
        <f t="shared" si="12"/>
        <v>4L3CHS</v>
      </c>
      <c r="E15" t="str">
        <f t="shared" si="13"/>
        <v>4L3DST</v>
      </c>
      <c r="F15" s="10"/>
      <c r="G15" t="s">
        <v>1</v>
      </c>
      <c r="H15" t="s">
        <v>15</v>
      </c>
      <c r="I15" t="s">
        <v>16</v>
      </c>
      <c r="J15" t="s">
        <v>53</v>
      </c>
      <c r="K15" t="s">
        <v>29</v>
      </c>
      <c r="L15"/>
      <c r="M15" s="11" t="s">
        <v>67</v>
      </c>
      <c r="N15" s="12"/>
      <c r="O15" s="123">
        <v>108.55</v>
      </c>
      <c r="P15" s="123">
        <v>108.55</v>
      </c>
      <c r="Q15" s="146">
        <f>IFERROR(VLOOKUP(M15,DNT!M:Q,5,0),0)</f>
        <v>108.55</v>
      </c>
      <c r="R15" s="37">
        <f>IFERROR(VLOOKUP(M15,DHS!M:Q,5,0),0)</f>
        <v>0</v>
      </c>
      <c r="S15" s="45">
        <f>VLOOKUP(M15,DST!M:Q,5,0)</f>
        <v>108.55</v>
      </c>
      <c r="T15" s="142">
        <f>IFERROR(VLOOKUP(M15,CHS!M:Q,5,0),0)</f>
        <v>0</v>
      </c>
    </row>
    <row r="16" spans="1:20" x14ac:dyDescent="0.25">
      <c r="A16" t="str">
        <f t="shared" si="9"/>
        <v>5G1DNT</v>
      </c>
      <c r="B16" t="str">
        <f t="shared" si="10"/>
        <v>5G1DHS</v>
      </c>
      <c r="C16" t="str">
        <f t="shared" si="11"/>
        <v>5G1DST</v>
      </c>
      <c r="D16" t="str">
        <f t="shared" si="12"/>
        <v>5G1CHS</v>
      </c>
      <c r="E16" t="str">
        <f t="shared" si="13"/>
        <v>5G1DHS</v>
      </c>
      <c r="F16" s="10"/>
      <c r="G16" t="s">
        <v>0</v>
      </c>
      <c r="H16" t="s">
        <v>15</v>
      </c>
      <c r="I16" t="s">
        <v>23</v>
      </c>
      <c r="J16" t="s">
        <v>53</v>
      </c>
      <c r="K16" t="s">
        <v>30</v>
      </c>
      <c r="L16" t="s">
        <v>55</v>
      </c>
      <c r="M16" s="11" t="s">
        <v>68</v>
      </c>
      <c r="N16" s="12">
        <v>28.76</v>
      </c>
      <c r="O16" s="123">
        <v>53.68</v>
      </c>
      <c r="P16" s="123">
        <v>53.68</v>
      </c>
      <c r="Q16" s="137">
        <f>IFERROR(VLOOKUP(M16,DNT!M:Q,5,0),0)</f>
        <v>53.68</v>
      </c>
      <c r="R16" s="44">
        <f>IFERROR(VLOOKUP(M16,DHS!M:Q,5,0),0)</f>
        <v>53.68</v>
      </c>
      <c r="S16" s="39">
        <f>VLOOKUP(M16,DST!M:Q,5,0)</f>
        <v>0</v>
      </c>
      <c r="T16" s="142">
        <f>IFERROR(VLOOKUP(M16,CHS!M:Q,5,0),0)</f>
        <v>0</v>
      </c>
    </row>
    <row r="17" spans="1:20" x14ac:dyDescent="0.25">
      <c r="A17" t="str">
        <f t="shared" si="9"/>
        <v>5G14DNT</v>
      </c>
      <c r="B17" t="str">
        <f t="shared" si="10"/>
        <v>5G14DHS</v>
      </c>
      <c r="C17" t="str">
        <f t="shared" si="11"/>
        <v>5G14DST</v>
      </c>
      <c r="D17" t="str">
        <f t="shared" si="12"/>
        <v>5G14CHS</v>
      </c>
      <c r="E17" t="str">
        <f t="shared" si="13"/>
        <v>5G14DHS</v>
      </c>
      <c r="F17" s="10"/>
      <c r="G17" t="s">
        <v>0</v>
      </c>
      <c r="H17" t="s">
        <v>15</v>
      </c>
      <c r="I17" t="s">
        <v>23</v>
      </c>
      <c r="J17" t="s">
        <v>53</v>
      </c>
      <c r="K17" t="s">
        <v>30</v>
      </c>
      <c r="L17" t="s">
        <v>55</v>
      </c>
      <c r="M17" s="11" t="s">
        <v>69</v>
      </c>
      <c r="N17" s="12">
        <v>4.59</v>
      </c>
      <c r="O17" s="123">
        <v>4.59</v>
      </c>
      <c r="P17" s="123">
        <v>4.59</v>
      </c>
      <c r="Q17" s="137">
        <f>IFERROR(VLOOKUP(M17,DNT!M:Q,5,0),0)</f>
        <v>4.59</v>
      </c>
      <c r="R17" s="44">
        <f>IFERROR(VLOOKUP(M17,DHS!M:Q,5,0),0)</f>
        <v>4.59</v>
      </c>
      <c r="S17" s="39">
        <f>VLOOKUP(M17,DST!M:Q,5,0)</f>
        <v>0</v>
      </c>
      <c r="T17" s="142">
        <f>IFERROR(VLOOKUP(M17,CHS!M:Q,5,0),0)</f>
        <v>0</v>
      </c>
    </row>
    <row r="18" spans="1:20" x14ac:dyDescent="0.25">
      <c r="A18" t="str">
        <f t="shared" si="9"/>
        <v>5G149DNT</v>
      </c>
      <c r="B18" t="str">
        <f t="shared" si="10"/>
        <v>5G149DHS</v>
      </c>
      <c r="C18" t="str">
        <f t="shared" si="11"/>
        <v>5G149DST</v>
      </c>
      <c r="D18" t="str">
        <f t="shared" si="12"/>
        <v>5G149CHS</v>
      </c>
      <c r="E18" t="str">
        <f t="shared" si="13"/>
        <v>5G149DHS</v>
      </c>
      <c r="F18" s="10"/>
      <c r="G18" t="s">
        <v>0</v>
      </c>
      <c r="H18" t="s">
        <v>15</v>
      </c>
      <c r="I18" t="s">
        <v>23</v>
      </c>
      <c r="J18" t="s">
        <v>53</v>
      </c>
      <c r="K18" t="s">
        <v>30</v>
      </c>
      <c r="L18" t="s">
        <v>55</v>
      </c>
      <c r="M18" s="11" t="s">
        <v>70</v>
      </c>
      <c r="N18" s="12">
        <v>36.78</v>
      </c>
      <c r="O18" s="123">
        <v>54.01</v>
      </c>
      <c r="P18" s="123">
        <v>54.01</v>
      </c>
      <c r="Q18" s="137">
        <f>IFERROR(VLOOKUP(M18,DNT!M:Q,5,0),0)</f>
        <v>54.01</v>
      </c>
      <c r="R18" s="44">
        <f>IFERROR(VLOOKUP(M18,DHS!M:Q,5,0),0)</f>
        <v>54.01</v>
      </c>
      <c r="S18" s="39">
        <f>VLOOKUP(M18,DST!M:Q,5,0)</f>
        <v>0</v>
      </c>
      <c r="T18" s="142">
        <f>IFERROR(VLOOKUP(M18,CHS!M:Q,5,0),0)</f>
        <v>0</v>
      </c>
    </row>
    <row r="19" spans="1:20" x14ac:dyDescent="0.25">
      <c r="A19" t="str">
        <f t="shared" si="9"/>
        <v>5G151DNT</v>
      </c>
      <c r="B19" t="str">
        <f t="shared" si="10"/>
        <v>5G151DHS</v>
      </c>
      <c r="C19" t="str">
        <f t="shared" si="11"/>
        <v>5G151DST</v>
      </c>
      <c r="D19" t="str">
        <f t="shared" si="12"/>
        <v>5G151CHS</v>
      </c>
      <c r="E19" t="str">
        <f t="shared" si="13"/>
        <v>5G151DST</v>
      </c>
      <c r="F19" s="10"/>
      <c r="G19" t="s">
        <v>1</v>
      </c>
      <c r="H19" t="s">
        <v>15</v>
      </c>
      <c r="I19" t="s">
        <v>23</v>
      </c>
      <c r="J19" t="s">
        <v>53</v>
      </c>
      <c r="K19" t="s">
        <v>30</v>
      </c>
      <c r="L19" t="s">
        <v>55</v>
      </c>
      <c r="M19" s="11" t="s">
        <v>71</v>
      </c>
      <c r="N19" s="12">
        <v>2.34</v>
      </c>
      <c r="O19" s="123">
        <v>9.75</v>
      </c>
      <c r="P19" s="123">
        <v>9.75</v>
      </c>
      <c r="Q19" s="137">
        <f>IFERROR(VLOOKUP(M19,DNT!M:Q,5,0),0)</f>
        <v>9.75</v>
      </c>
      <c r="R19" s="37">
        <f>IFERROR(VLOOKUP(M19,DHS!M:Q,5,0),0)</f>
        <v>0</v>
      </c>
      <c r="S19" s="45">
        <f>VLOOKUP(M19,DST!M:Q,5,0)</f>
        <v>9.75</v>
      </c>
      <c r="T19" s="142">
        <f>IFERROR(VLOOKUP(M19,CHS!M:Q,5,0),0)</f>
        <v>0</v>
      </c>
    </row>
    <row r="20" spans="1:20" x14ac:dyDescent="0.25">
      <c r="A20" t="str">
        <f t="shared" si="9"/>
        <v>5G16DNT</v>
      </c>
      <c r="B20" t="str">
        <f t="shared" si="10"/>
        <v>5G16DHS</v>
      </c>
      <c r="C20" t="str">
        <f t="shared" si="11"/>
        <v>5G16DST</v>
      </c>
      <c r="D20" t="str">
        <f t="shared" si="12"/>
        <v>5G16CHS</v>
      </c>
      <c r="E20" t="str">
        <f t="shared" si="13"/>
        <v>5G16DST</v>
      </c>
      <c r="F20" s="10"/>
      <c r="G20" t="s">
        <v>1</v>
      </c>
      <c r="H20" t="s">
        <v>15</v>
      </c>
      <c r="I20" t="s">
        <v>23</v>
      </c>
      <c r="J20" t="s">
        <v>53</v>
      </c>
      <c r="K20" t="s">
        <v>30</v>
      </c>
      <c r="L20" t="s">
        <v>55</v>
      </c>
      <c r="M20" s="11" t="s">
        <v>72</v>
      </c>
      <c r="N20" s="12">
        <v>35.200000000000003</v>
      </c>
      <c r="O20" s="123">
        <v>36.51</v>
      </c>
      <c r="P20" s="123">
        <v>36.51</v>
      </c>
      <c r="Q20" s="137">
        <f>IFERROR(VLOOKUP(M20,DNT!M:Q,5,0),0)</f>
        <v>36.51</v>
      </c>
      <c r="R20" s="37">
        <f>IFERROR(VLOOKUP(M20,DHS!M:Q,5,0),0)</f>
        <v>0</v>
      </c>
      <c r="S20" s="45">
        <f>VLOOKUP(M20,DST!M:Q,5,0)</f>
        <v>36.51</v>
      </c>
      <c r="T20" s="142">
        <f>IFERROR(VLOOKUP(M20,CHS!M:Q,5,0),0)</f>
        <v>0</v>
      </c>
    </row>
    <row r="21" spans="1:20" x14ac:dyDescent="0.25">
      <c r="A21" t="str">
        <f t="shared" si="9"/>
        <v>5G163DNT</v>
      </c>
      <c r="B21" t="str">
        <f t="shared" si="10"/>
        <v>5G163DHS</v>
      </c>
      <c r="C21" t="str">
        <f t="shared" si="11"/>
        <v>5G163DST</v>
      </c>
      <c r="D21" t="str">
        <f t="shared" si="12"/>
        <v>5G163CHS</v>
      </c>
      <c r="E21" t="str">
        <f t="shared" si="13"/>
        <v>5G163DST</v>
      </c>
      <c r="F21" s="10"/>
      <c r="G21" t="s">
        <v>1</v>
      </c>
      <c r="H21" t="s">
        <v>15</v>
      </c>
      <c r="I21" t="s">
        <v>23</v>
      </c>
      <c r="J21" t="s">
        <v>53</v>
      </c>
      <c r="K21" t="s">
        <v>30</v>
      </c>
      <c r="L21" t="s">
        <v>55</v>
      </c>
      <c r="M21" s="11" t="s">
        <v>73</v>
      </c>
      <c r="N21" s="12">
        <v>3.33</v>
      </c>
      <c r="O21" s="123">
        <v>11.36</v>
      </c>
      <c r="P21" s="123">
        <v>11.36</v>
      </c>
      <c r="Q21" s="137">
        <f>IFERROR(VLOOKUP(M21,DNT!M:Q,5,0),0)</f>
        <v>11.36</v>
      </c>
      <c r="R21" s="37">
        <f>IFERROR(VLOOKUP(M21,DHS!M:Q,5,0),0)</f>
        <v>0</v>
      </c>
      <c r="S21" s="45">
        <f>VLOOKUP(M21,DST!M:Q,5,0)</f>
        <v>11.36</v>
      </c>
      <c r="T21" s="142">
        <f>IFERROR(VLOOKUP(M21,CHS!M:Q,5,0),0)</f>
        <v>0</v>
      </c>
    </row>
    <row r="22" spans="1:20" x14ac:dyDescent="0.25">
      <c r="A22" t="str">
        <f t="shared" si="9"/>
        <v>5G23DNT</v>
      </c>
      <c r="B22" t="str">
        <f t="shared" si="10"/>
        <v>5G23DHS</v>
      </c>
      <c r="C22" t="str">
        <f t="shared" si="11"/>
        <v>5G23DST</v>
      </c>
      <c r="D22" t="str">
        <f t="shared" si="12"/>
        <v>5G23CHS</v>
      </c>
      <c r="E22" t="str">
        <f t="shared" si="13"/>
        <v>5G23DST</v>
      </c>
      <c r="F22" s="10"/>
      <c r="G22" t="s">
        <v>1</v>
      </c>
      <c r="H22" t="s">
        <v>15</v>
      </c>
      <c r="I22" t="s">
        <v>23</v>
      </c>
      <c r="J22" t="s">
        <v>53</v>
      </c>
      <c r="K22" t="s">
        <v>30</v>
      </c>
      <c r="L22" t="s">
        <v>55</v>
      </c>
      <c r="M22" s="11" t="s">
        <v>74</v>
      </c>
      <c r="N22" s="12">
        <v>9.98</v>
      </c>
      <c r="O22" s="123">
        <v>96.86</v>
      </c>
      <c r="P22" s="123">
        <v>96.86</v>
      </c>
      <c r="Q22" s="137">
        <f>IFERROR(VLOOKUP(M22,DNT!M:Q,5,0),0)</f>
        <v>96.86</v>
      </c>
      <c r="R22" s="37">
        <f>IFERROR(VLOOKUP(M22,DHS!M:Q,5,0),0)</f>
        <v>0</v>
      </c>
      <c r="S22" s="45">
        <f>VLOOKUP(M22,DST!M:Q,5,0)</f>
        <v>96.86</v>
      </c>
      <c r="T22" s="142">
        <f>IFERROR(VLOOKUP(M22,CHS!M:Q,5,0),0)</f>
        <v>0</v>
      </c>
    </row>
    <row r="23" spans="1:20" x14ac:dyDescent="0.25">
      <c r="A23" t="str">
        <f t="shared" si="9"/>
        <v>5G39DNT</v>
      </c>
      <c r="B23" t="str">
        <f t="shared" si="10"/>
        <v>5G39DHS</v>
      </c>
      <c r="C23" t="str">
        <f t="shared" si="11"/>
        <v>5G39DST</v>
      </c>
      <c r="D23" t="str">
        <f t="shared" si="12"/>
        <v>5G39CHS</v>
      </c>
      <c r="E23" t="str">
        <f t="shared" si="13"/>
        <v>5G39DST</v>
      </c>
      <c r="F23" s="10"/>
      <c r="G23" t="s">
        <v>1</v>
      </c>
      <c r="H23" t="s">
        <v>15</v>
      </c>
      <c r="I23" t="s">
        <v>23</v>
      </c>
      <c r="J23" t="s">
        <v>53</v>
      </c>
      <c r="K23" t="s">
        <v>30</v>
      </c>
      <c r="L23" t="s">
        <v>55</v>
      </c>
      <c r="M23" s="11" t="s">
        <v>75</v>
      </c>
      <c r="N23" s="12">
        <v>24.68</v>
      </c>
      <c r="O23" s="123">
        <v>25.04</v>
      </c>
      <c r="P23" s="123">
        <v>25.04</v>
      </c>
      <c r="Q23" s="137">
        <f>IFERROR(VLOOKUP(M23,DNT!M:Q,5,0),0)</f>
        <v>25.04</v>
      </c>
      <c r="R23" s="37">
        <f>IFERROR(VLOOKUP(M23,DHS!M:Q,5,0),0)</f>
        <v>0</v>
      </c>
      <c r="S23" s="45">
        <f>VLOOKUP(M23,DST!M:Q,5,0)</f>
        <v>25.04</v>
      </c>
      <c r="T23" s="142">
        <f>IFERROR(VLOOKUP(M23,CHS!M:Q,5,0),0)</f>
        <v>0</v>
      </c>
    </row>
    <row r="24" spans="1:20" x14ac:dyDescent="0.25">
      <c r="A24" t="str">
        <f t="shared" si="9"/>
        <v>5G41DNT</v>
      </c>
      <c r="B24" t="str">
        <f t="shared" si="10"/>
        <v>5G41DHS</v>
      </c>
      <c r="C24" t="str">
        <f t="shared" si="11"/>
        <v>5G41DST</v>
      </c>
      <c r="D24" t="str">
        <f t="shared" si="12"/>
        <v>5G41CHS</v>
      </c>
      <c r="E24" t="str">
        <f t="shared" si="13"/>
        <v>5G41DHS</v>
      </c>
      <c r="F24" s="10"/>
      <c r="G24" t="s">
        <v>0</v>
      </c>
      <c r="H24" t="s">
        <v>15</v>
      </c>
      <c r="I24" t="s">
        <v>23</v>
      </c>
      <c r="J24" t="s">
        <v>53</v>
      </c>
      <c r="K24" t="s">
        <v>30</v>
      </c>
      <c r="L24" t="s">
        <v>55</v>
      </c>
      <c r="M24" s="11" t="s">
        <v>76</v>
      </c>
      <c r="N24" s="12">
        <v>48.78</v>
      </c>
      <c r="O24" s="123">
        <v>88.2</v>
      </c>
      <c r="P24" s="123">
        <v>88.2</v>
      </c>
      <c r="Q24" s="137">
        <f>IFERROR(VLOOKUP(M24,DNT!M:Q,5,0),0)</f>
        <v>88.2</v>
      </c>
      <c r="R24" s="44">
        <f>IFERROR(VLOOKUP(M24,DHS!M:Q,5,0),0)</f>
        <v>88.2</v>
      </c>
      <c r="S24" s="39">
        <f>VLOOKUP(M24,DST!M:Q,5,0)</f>
        <v>0</v>
      </c>
      <c r="T24" s="142">
        <f>IFERROR(VLOOKUP(M24,CHS!M:Q,5,0),0)</f>
        <v>0</v>
      </c>
    </row>
    <row r="25" spans="1:20" x14ac:dyDescent="0.25">
      <c r="A25" t="str">
        <f t="shared" si="9"/>
        <v>5G45DNT</v>
      </c>
      <c r="B25" t="str">
        <f t="shared" si="10"/>
        <v>5G45DHS</v>
      </c>
      <c r="C25" t="str">
        <f t="shared" si="11"/>
        <v>5G45DST</v>
      </c>
      <c r="D25" t="str">
        <f t="shared" si="12"/>
        <v>5G45CHS</v>
      </c>
      <c r="E25" t="str">
        <f t="shared" si="13"/>
        <v>5G45DHS</v>
      </c>
      <c r="F25" s="10"/>
      <c r="G25" t="s">
        <v>0</v>
      </c>
      <c r="H25" t="s">
        <v>15</v>
      </c>
      <c r="I25" t="s">
        <v>23</v>
      </c>
      <c r="J25" t="s">
        <v>53</v>
      </c>
      <c r="K25" t="s">
        <v>25</v>
      </c>
      <c r="L25" t="s">
        <v>77</v>
      </c>
      <c r="M25" s="11" t="s">
        <v>78</v>
      </c>
      <c r="N25" s="12">
        <v>0.33</v>
      </c>
      <c r="O25" s="123">
        <v>8.27</v>
      </c>
      <c r="P25" s="123">
        <v>8.27</v>
      </c>
      <c r="Q25" s="137">
        <f>IFERROR(VLOOKUP(M25,DNT!M:Q,5,0),0)</f>
        <v>8.27</v>
      </c>
      <c r="R25" s="44">
        <f>IFERROR(VLOOKUP(M25,DHS!M:Q,5,0),0)</f>
        <v>8.27</v>
      </c>
      <c r="S25" s="39">
        <f>VLOOKUP(M25,DST!M:Q,5,0)</f>
        <v>0</v>
      </c>
      <c r="T25" s="142">
        <f>IFERROR(VLOOKUP(M25,CHS!M:Q,5,0),0)</f>
        <v>0</v>
      </c>
    </row>
    <row r="26" spans="1:20" x14ac:dyDescent="0.25">
      <c r="A26" t="str">
        <f t="shared" si="9"/>
        <v>5G5DNT</v>
      </c>
      <c r="B26" t="str">
        <f t="shared" si="10"/>
        <v>5G5DHS</v>
      </c>
      <c r="C26" t="str">
        <f t="shared" si="11"/>
        <v>5G5DST</v>
      </c>
      <c r="D26" t="str">
        <f t="shared" si="12"/>
        <v>5G5CHS</v>
      </c>
      <c r="E26" t="str">
        <f t="shared" si="13"/>
        <v>5G5DHS</v>
      </c>
      <c r="F26" s="10"/>
      <c r="G26" t="s">
        <v>0</v>
      </c>
      <c r="H26" t="s">
        <v>15</v>
      </c>
      <c r="I26" t="s">
        <v>23</v>
      </c>
      <c r="J26" t="s">
        <v>53</v>
      </c>
      <c r="K26" t="s">
        <v>30</v>
      </c>
      <c r="L26" t="s">
        <v>55</v>
      </c>
      <c r="M26" s="11" t="s">
        <v>79</v>
      </c>
      <c r="N26" s="12">
        <v>5.58</v>
      </c>
      <c r="O26" s="123">
        <v>10.39</v>
      </c>
      <c r="P26" s="123">
        <v>10.39</v>
      </c>
      <c r="Q26" s="137">
        <f>IFERROR(VLOOKUP(M26,DNT!M:Q,5,0),0)</f>
        <v>10.39</v>
      </c>
      <c r="R26" s="44">
        <f>IFERROR(VLOOKUP(M26,DHS!M:Q,5,0),0)</f>
        <v>10.39</v>
      </c>
      <c r="S26" s="39">
        <f>VLOOKUP(M26,DST!M:Q,5,0)</f>
        <v>0</v>
      </c>
      <c r="T26" s="142">
        <f>IFERROR(VLOOKUP(M26,CHS!M:Q,5,0),0)</f>
        <v>0</v>
      </c>
    </row>
    <row r="27" spans="1:20" x14ac:dyDescent="0.25">
      <c r="A27" t="str">
        <f t="shared" si="9"/>
        <v>5G69DNT</v>
      </c>
      <c r="B27" t="str">
        <f t="shared" si="10"/>
        <v>5G69DHS</v>
      </c>
      <c r="C27" t="str">
        <f t="shared" si="11"/>
        <v>5G69DST</v>
      </c>
      <c r="D27" t="str">
        <f t="shared" si="12"/>
        <v>5G69CHS</v>
      </c>
      <c r="E27" t="str">
        <f t="shared" si="13"/>
        <v>5G69DHS</v>
      </c>
      <c r="F27" s="10"/>
      <c r="G27" t="s">
        <v>0</v>
      </c>
      <c r="H27" t="s">
        <v>15</v>
      </c>
      <c r="I27" t="s">
        <v>23</v>
      </c>
      <c r="J27" t="s">
        <v>53</v>
      </c>
      <c r="K27" t="s">
        <v>25</v>
      </c>
      <c r="L27" t="s">
        <v>55</v>
      </c>
      <c r="M27" s="11" t="s">
        <v>80</v>
      </c>
      <c r="N27" s="12">
        <v>3.34</v>
      </c>
      <c r="O27" s="123">
        <v>11.62</v>
      </c>
      <c r="P27" s="123">
        <v>11.62</v>
      </c>
      <c r="Q27" s="137">
        <f>IFERROR(VLOOKUP(M27,DNT!M:Q,5,0),0)</f>
        <v>11.62</v>
      </c>
      <c r="R27" s="44">
        <f>IFERROR(VLOOKUP(M27,DHS!M:Q,5,0),0)</f>
        <v>11.62</v>
      </c>
      <c r="S27" s="39">
        <f>VLOOKUP(M27,DST!M:Q,5,0)</f>
        <v>0</v>
      </c>
      <c r="T27" s="142">
        <f>IFERROR(VLOOKUP(M27,CHS!M:Q,5,0),0)</f>
        <v>0</v>
      </c>
    </row>
    <row r="28" spans="1:20" x14ac:dyDescent="0.25">
      <c r="A28" t="str">
        <f t="shared" si="9"/>
        <v>5G7DNT</v>
      </c>
      <c r="B28" t="str">
        <f t="shared" si="10"/>
        <v>5G7DHS</v>
      </c>
      <c r="C28" t="str">
        <f t="shared" si="11"/>
        <v>5G7DST</v>
      </c>
      <c r="D28" t="str">
        <f t="shared" si="12"/>
        <v>5G7CHS</v>
      </c>
      <c r="E28" t="str">
        <f t="shared" si="13"/>
        <v>5G7DST</v>
      </c>
      <c r="F28" s="10"/>
      <c r="G28" t="s">
        <v>1</v>
      </c>
      <c r="H28" t="s">
        <v>15</v>
      </c>
      <c r="I28" t="s">
        <v>23</v>
      </c>
      <c r="J28" t="s">
        <v>53</v>
      </c>
      <c r="K28" t="s">
        <v>30</v>
      </c>
      <c r="L28" t="s">
        <v>55</v>
      </c>
      <c r="M28" s="11" t="s">
        <v>81</v>
      </c>
      <c r="N28" s="12">
        <v>65.62</v>
      </c>
      <c r="O28" s="123">
        <v>66.34</v>
      </c>
      <c r="P28" s="123">
        <v>66.34</v>
      </c>
      <c r="Q28" s="137">
        <f>IFERROR(VLOOKUP(M28,DNT!M:Q,5,0),0)</f>
        <v>66.34</v>
      </c>
      <c r="R28" s="37">
        <f>IFERROR(VLOOKUP(M28,DHS!M:Q,5,0),0)</f>
        <v>0</v>
      </c>
      <c r="S28" s="45">
        <f>VLOOKUP(M28,DST!M:Q,5,0)</f>
        <v>66.34</v>
      </c>
      <c r="T28" s="142">
        <f>IFERROR(VLOOKUP(M28,CHS!M:Q,5,0),0)</f>
        <v>0</v>
      </c>
    </row>
    <row r="29" spans="1:20" x14ac:dyDescent="0.25">
      <c r="A29" t="str">
        <f t="shared" si="9"/>
        <v>5G83DNT</v>
      </c>
      <c r="B29" t="str">
        <f t="shared" si="10"/>
        <v>5G83DHS</v>
      </c>
      <c r="C29" t="str">
        <f t="shared" si="11"/>
        <v>5G83DST</v>
      </c>
      <c r="D29" t="str">
        <f t="shared" si="12"/>
        <v>5G83CHS</v>
      </c>
      <c r="E29" t="str">
        <f t="shared" si="13"/>
        <v>5G83DST</v>
      </c>
      <c r="F29" s="10"/>
      <c r="G29" t="s">
        <v>1</v>
      </c>
      <c r="H29" t="s">
        <v>15</v>
      </c>
      <c r="I29" t="s">
        <v>23</v>
      </c>
      <c r="J29" t="s">
        <v>53</v>
      </c>
      <c r="K29" t="s">
        <v>25</v>
      </c>
      <c r="L29" t="s">
        <v>55</v>
      </c>
      <c r="M29" s="11" t="s">
        <v>82</v>
      </c>
      <c r="N29" s="12">
        <v>68.989999999999995</v>
      </c>
      <c r="O29" s="123">
        <v>79.89</v>
      </c>
      <c r="P29" s="123">
        <v>79.89</v>
      </c>
      <c r="Q29" s="139">
        <f>IFERROR(VLOOKUP(M29,DNT!M:Q,5,0),0)</f>
        <v>79.89</v>
      </c>
      <c r="R29" s="37">
        <f>IFERROR(VLOOKUP(M29,DHS!M:Q,5,0),0)</f>
        <v>0</v>
      </c>
      <c r="S29" s="45">
        <f>VLOOKUP(M29,DST!M:Q,5,0)</f>
        <v>79.89</v>
      </c>
      <c r="T29" s="142">
        <f>IFERROR(VLOOKUP(M29,CHS!M:Q,5,0),0)</f>
        <v>0</v>
      </c>
    </row>
    <row r="30" spans="1:20" hidden="1" x14ac:dyDescent="0.25">
      <c r="A30" t="str">
        <f t="shared" si="9"/>
        <v>5L20ADNT</v>
      </c>
      <c r="B30" t="str">
        <f t="shared" si="10"/>
        <v>5L20ADHS</v>
      </c>
      <c r="C30" t="str">
        <f t="shared" si="11"/>
        <v>5L20ADST</v>
      </c>
      <c r="D30" t="str">
        <f t="shared" si="12"/>
        <v>5L20ACHS</v>
      </c>
      <c r="E30" t="str">
        <f t="shared" si="13"/>
        <v>5L20ADHS</v>
      </c>
      <c r="F30" s="10"/>
      <c r="G30" t="s">
        <v>0</v>
      </c>
      <c r="H30" t="s">
        <v>15</v>
      </c>
      <c r="I30" t="s">
        <v>16</v>
      </c>
      <c r="J30" t="s">
        <v>53</v>
      </c>
      <c r="K30" t="s">
        <v>29</v>
      </c>
      <c r="L30"/>
      <c r="M30" s="11" t="s">
        <v>83</v>
      </c>
      <c r="N30" s="12"/>
      <c r="O30" s="123">
        <v>24.6</v>
      </c>
      <c r="P30" s="123">
        <v>24.6</v>
      </c>
      <c r="Q30" s="140">
        <f>IFERROR(VLOOKUP(M30,DNT!M:Q,5,0),0)</f>
        <v>24.6</v>
      </c>
      <c r="R30" s="44">
        <f>IFERROR(VLOOKUP(M30,DHS!M:Q,5,0),0)</f>
        <v>24.6</v>
      </c>
      <c r="S30" s="39">
        <f>VLOOKUP(M30,DST!M:Q,5,0)</f>
        <v>0</v>
      </c>
      <c r="T30" s="142">
        <f>IFERROR(VLOOKUP(M30,CHS!M:Q,5,0),0)</f>
        <v>0</v>
      </c>
    </row>
    <row r="31" spans="1:20" x14ac:dyDescent="0.25">
      <c r="A31" t="str">
        <f t="shared" si="9"/>
        <v>5L62DNT</v>
      </c>
      <c r="B31" t="str">
        <f t="shared" si="10"/>
        <v>5L62DHS</v>
      </c>
      <c r="C31" t="str">
        <f t="shared" si="11"/>
        <v>5L62DST</v>
      </c>
      <c r="D31" t="str">
        <f t="shared" si="12"/>
        <v>5L62CHS</v>
      </c>
      <c r="E31" t="str">
        <f t="shared" si="13"/>
        <v>5L62DHS</v>
      </c>
      <c r="F31" s="10"/>
      <c r="G31" t="s">
        <v>0</v>
      </c>
      <c r="H31" t="s">
        <v>15</v>
      </c>
      <c r="I31" t="s">
        <v>16</v>
      </c>
      <c r="J31" t="s">
        <v>53</v>
      </c>
      <c r="K31" t="s">
        <v>29</v>
      </c>
      <c r="L31"/>
      <c r="M31" s="11" t="s">
        <v>84</v>
      </c>
      <c r="N31" s="12"/>
      <c r="O31" s="123">
        <v>57.23</v>
      </c>
      <c r="P31" s="123">
        <v>57.23</v>
      </c>
      <c r="Q31" s="139">
        <f>IFERROR(VLOOKUP(M31,DNT!M:Q,5,0),0)</f>
        <v>57.23</v>
      </c>
      <c r="R31" s="44">
        <f>IFERROR(VLOOKUP(M31,DHS!M:Q,5,0),0)</f>
        <v>57.23</v>
      </c>
      <c r="S31" s="39">
        <f>VLOOKUP(M31,DST!M:Q,5,0)</f>
        <v>0</v>
      </c>
      <c r="T31" s="142">
        <f>IFERROR(VLOOKUP(M31,CHS!M:Q,5,0),0)</f>
        <v>0</v>
      </c>
    </row>
    <row r="32" spans="1:20" x14ac:dyDescent="0.25">
      <c r="A32" t="str">
        <f t="shared" si="9"/>
        <v>5L63DNT</v>
      </c>
      <c r="B32" t="str">
        <f t="shared" si="10"/>
        <v>5L63DHS</v>
      </c>
      <c r="C32" t="str">
        <f t="shared" si="11"/>
        <v>5L63DST</v>
      </c>
      <c r="D32" t="str">
        <f t="shared" si="12"/>
        <v>5L63CHS</v>
      </c>
      <c r="E32" t="str">
        <f t="shared" si="13"/>
        <v>5L63DHS</v>
      </c>
      <c r="F32" s="10"/>
      <c r="G32" t="s">
        <v>0</v>
      </c>
      <c r="H32" t="s">
        <v>15</v>
      </c>
      <c r="I32" t="s">
        <v>16</v>
      </c>
      <c r="J32" t="s">
        <v>53</v>
      </c>
      <c r="K32" t="s">
        <v>29</v>
      </c>
      <c r="L32"/>
      <c r="M32" s="11" t="s">
        <v>85</v>
      </c>
      <c r="N32" s="12"/>
      <c r="O32" s="123">
        <v>37.46</v>
      </c>
      <c r="P32" s="123">
        <v>37.46</v>
      </c>
      <c r="Q32" s="137">
        <f>IFERROR(VLOOKUP(M32,DNT!M:Q,5,0),0)</f>
        <v>37.46</v>
      </c>
      <c r="R32" s="44">
        <f>IFERROR(VLOOKUP(M32,DHS!M:Q,5,0),0)</f>
        <v>37.46</v>
      </c>
      <c r="S32" s="39">
        <f>VLOOKUP(M32,DST!M:Q,5,0)</f>
        <v>0</v>
      </c>
      <c r="T32" s="142">
        <f>IFERROR(VLOOKUP(M32,CHS!M:Q,5,0),0)</f>
        <v>0</v>
      </c>
    </row>
    <row r="33" spans="1:20" hidden="1" x14ac:dyDescent="0.25">
      <c r="A33" t="str">
        <f t="shared" si="9"/>
        <v>5L73DNT</v>
      </c>
      <c r="B33" t="str">
        <f t="shared" si="10"/>
        <v>5L73DHS</v>
      </c>
      <c r="C33" t="str">
        <f t="shared" si="11"/>
        <v>5L73DST</v>
      </c>
      <c r="D33" t="str">
        <f t="shared" si="12"/>
        <v>5L73CHS</v>
      </c>
      <c r="E33" t="str">
        <f t="shared" si="13"/>
        <v>5L73DST</v>
      </c>
      <c r="F33" s="10"/>
      <c r="G33" t="s">
        <v>1</v>
      </c>
      <c r="H33" t="s">
        <v>15</v>
      </c>
      <c r="I33" t="s">
        <v>16</v>
      </c>
      <c r="J33" t="s">
        <v>53</v>
      </c>
      <c r="K33" t="s">
        <v>29</v>
      </c>
      <c r="L33"/>
      <c r="M33" s="11" t="s">
        <v>86</v>
      </c>
      <c r="N33" s="12"/>
      <c r="O33" s="123">
        <v>26.51</v>
      </c>
      <c r="P33" s="123">
        <v>26.51</v>
      </c>
      <c r="Q33" s="38">
        <f>IFERROR(VLOOKUP(M33,DNT!M:Q,5,0),0)</f>
        <v>26.51</v>
      </c>
      <c r="R33" s="37">
        <f>IFERROR(VLOOKUP(M33,DHS!M:Q,5,0),0)</f>
        <v>0</v>
      </c>
      <c r="S33" s="45">
        <f>VLOOKUP(M33,DST!M:Q,5,0)</f>
        <v>26.51</v>
      </c>
      <c r="T33" s="142">
        <f>IFERROR(VLOOKUP(M33,CHS!M:Q,5,0),0)</f>
        <v>0</v>
      </c>
    </row>
    <row r="34" spans="1:20" x14ac:dyDescent="0.25">
      <c r="A34" t="str">
        <f t="shared" si="9"/>
        <v>5L78DNT</v>
      </c>
      <c r="B34" t="str">
        <f t="shared" si="10"/>
        <v>5L78DHS</v>
      </c>
      <c r="C34" t="str">
        <f t="shared" si="11"/>
        <v>5L78DST</v>
      </c>
      <c r="D34" t="str">
        <f t="shared" si="12"/>
        <v>5L78CHS</v>
      </c>
      <c r="E34" t="str">
        <f t="shared" si="13"/>
        <v>5L78DHS</v>
      </c>
      <c r="F34" s="10"/>
      <c r="G34" t="s">
        <v>0</v>
      </c>
      <c r="H34" t="s">
        <v>15</v>
      </c>
      <c r="I34" t="s">
        <v>16</v>
      </c>
      <c r="J34" t="s">
        <v>53</v>
      </c>
      <c r="K34" t="s">
        <v>29</v>
      </c>
      <c r="L34"/>
      <c r="M34" s="11" t="s">
        <v>87</v>
      </c>
      <c r="N34" s="12"/>
      <c r="O34" s="123">
        <v>79.75</v>
      </c>
      <c r="P34" s="123">
        <v>79.75</v>
      </c>
      <c r="Q34" s="137">
        <f>IFERROR(VLOOKUP(M34,DNT!M:Q,5,0),0)</f>
        <v>79.75</v>
      </c>
      <c r="R34" s="44">
        <f>IFERROR(VLOOKUP(M34,DHS!M:Q,5,0),0)</f>
        <v>79.75</v>
      </c>
      <c r="S34" s="39">
        <f>VLOOKUP(M34,DST!M:Q,5,0)</f>
        <v>0</v>
      </c>
      <c r="T34" s="142">
        <f>IFERROR(VLOOKUP(M34,CHS!M:Q,5,0),0)</f>
        <v>0</v>
      </c>
    </row>
    <row r="35" spans="1:20" x14ac:dyDescent="0.25">
      <c r="A35" t="str">
        <f t="shared" si="9"/>
        <v>5L97DNT</v>
      </c>
      <c r="B35" t="str">
        <f t="shared" si="10"/>
        <v>5L97DHS</v>
      </c>
      <c r="C35" t="str">
        <f t="shared" si="11"/>
        <v>5L97DST</v>
      </c>
      <c r="D35" t="str">
        <f t="shared" si="12"/>
        <v>5L97CHS</v>
      </c>
      <c r="E35" t="str">
        <f t="shared" si="13"/>
        <v>5L97DST</v>
      </c>
      <c r="F35" s="10"/>
      <c r="G35" t="s">
        <v>1</v>
      </c>
      <c r="H35" t="s">
        <v>15</v>
      </c>
      <c r="I35" t="s">
        <v>16</v>
      </c>
      <c r="J35" t="s">
        <v>53</v>
      </c>
      <c r="K35" t="s">
        <v>17</v>
      </c>
      <c r="L35" t="s">
        <v>55</v>
      </c>
      <c r="M35" s="11" t="s">
        <v>88</v>
      </c>
      <c r="N35" s="12">
        <v>6.89</v>
      </c>
      <c r="O35" s="123">
        <v>18.600000000000001</v>
      </c>
      <c r="P35" s="123">
        <v>18.600000000000001</v>
      </c>
      <c r="Q35" s="137">
        <f>IFERROR(VLOOKUP(M35,DNT!M:Q,5,0),0)</f>
        <v>18.600000000000001</v>
      </c>
      <c r="R35" s="37">
        <f>IFERROR(VLOOKUP(M35,DHS!M:Q,5,0),0)</f>
        <v>0</v>
      </c>
      <c r="S35" s="45">
        <f>VLOOKUP(M35,DST!M:Q,5,0)</f>
        <v>18.600000000000001</v>
      </c>
      <c r="T35" s="142">
        <f>IFERROR(VLOOKUP(M35,CHS!M:Q,5,0),0)</f>
        <v>0</v>
      </c>
    </row>
    <row r="36" spans="1:20" x14ac:dyDescent="0.25">
      <c r="A36" t="str">
        <f t="shared" si="9"/>
        <v>6G101DNT</v>
      </c>
      <c r="B36" t="str">
        <f t="shared" ref="B36:B45" si="14">+M36&amp;"DHS"</f>
        <v>6G101DHS</v>
      </c>
      <c r="C36" t="str">
        <f t="shared" ref="C36:C45" si="15">+M36&amp;"DST"</f>
        <v>6G101DST</v>
      </c>
      <c r="D36" t="str">
        <f t="shared" ref="D36:D45" si="16">+M36&amp;"CHS"</f>
        <v>6G101CHS</v>
      </c>
      <c r="E36" t="str">
        <f t="shared" ref="E36:E45" si="17">M36&amp;G36</f>
        <v>6G101DST</v>
      </c>
      <c r="F36" s="10"/>
      <c r="G36" t="s">
        <v>1</v>
      </c>
      <c r="H36" t="s">
        <v>15</v>
      </c>
      <c r="I36" t="s">
        <v>23</v>
      </c>
      <c r="J36" t="s">
        <v>53</v>
      </c>
      <c r="K36" t="s">
        <v>25</v>
      </c>
      <c r="L36" t="s">
        <v>77</v>
      </c>
      <c r="M36" s="11" t="s">
        <v>89</v>
      </c>
      <c r="N36" s="12">
        <v>2.9</v>
      </c>
      <c r="O36" s="123">
        <v>4.1900000000000004</v>
      </c>
      <c r="P36" s="123">
        <v>4.1900000000000004</v>
      </c>
      <c r="Q36" s="42">
        <f>IFERROR(VLOOKUP(M36,DNT!M:Q,5,0),0)</f>
        <v>4.1900000000000004</v>
      </c>
      <c r="R36" s="37">
        <f>IFERROR(VLOOKUP(M36,DHS!M:Q,5,0),0)</f>
        <v>0</v>
      </c>
      <c r="S36" s="45">
        <f>VLOOKUP(M36,DST!M:Q,5,0)</f>
        <v>4.1900000000000004</v>
      </c>
      <c r="T36" s="142">
        <f>IFERROR(VLOOKUP(M36,CHS!M:Q,5,0),0)</f>
        <v>0</v>
      </c>
    </row>
    <row r="37" spans="1:20" x14ac:dyDescent="0.25">
      <c r="A37" t="str">
        <f t="shared" si="9"/>
        <v>6G25DNT</v>
      </c>
      <c r="B37" t="str">
        <f t="shared" si="14"/>
        <v>6G25DHS</v>
      </c>
      <c r="C37" t="str">
        <f t="shared" si="15"/>
        <v>6G25DST</v>
      </c>
      <c r="D37" t="str">
        <f t="shared" si="16"/>
        <v>6G25CHS</v>
      </c>
      <c r="E37" t="str">
        <f t="shared" si="17"/>
        <v>6G25DHS</v>
      </c>
      <c r="F37" s="10"/>
      <c r="G37" t="s">
        <v>0</v>
      </c>
      <c r="H37" t="s">
        <v>15</v>
      </c>
      <c r="I37" t="s">
        <v>23</v>
      </c>
      <c r="J37" t="s">
        <v>53</v>
      </c>
      <c r="K37" t="s">
        <v>30</v>
      </c>
      <c r="L37"/>
      <c r="M37" s="11" t="s">
        <v>90</v>
      </c>
      <c r="N37" s="12"/>
      <c r="O37" s="123">
        <v>52.42</v>
      </c>
      <c r="P37" s="123">
        <v>52.42</v>
      </c>
      <c r="Q37" s="42">
        <f>IFERROR(VLOOKUP(M37,DNT!M:Q,5,0),0)</f>
        <v>52.42</v>
      </c>
      <c r="R37" s="44">
        <f>IFERROR(VLOOKUP(M37,DHS!M:Q,5,0),0)</f>
        <v>52.42</v>
      </c>
      <c r="S37" s="39">
        <f>VLOOKUP(M37,DST!M:Q,5,0)</f>
        <v>0</v>
      </c>
      <c r="T37" s="142">
        <f>IFERROR(VLOOKUP(M37,CHS!M:Q,5,0),0)</f>
        <v>0</v>
      </c>
    </row>
    <row r="38" spans="1:20" x14ac:dyDescent="0.25">
      <c r="A38" t="str">
        <f t="shared" si="9"/>
        <v>6R3DNT</v>
      </c>
      <c r="B38" t="str">
        <f t="shared" si="14"/>
        <v>6R3DHS</v>
      </c>
      <c r="C38" t="str">
        <f t="shared" si="15"/>
        <v>6R3DST</v>
      </c>
      <c r="D38" t="str">
        <f t="shared" si="16"/>
        <v>6R3CHS</v>
      </c>
      <c r="E38" t="str">
        <f t="shared" si="17"/>
        <v>6R3DHS</v>
      </c>
      <c r="F38" s="10"/>
      <c r="G38" t="s">
        <v>0</v>
      </c>
      <c r="H38" t="s">
        <v>15</v>
      </c>
      <c r="I38" t="s">
        <v>54</v>
      </c>
      <c r="J38" t="s">
        <v>49</v>
      </c>
      <c r="K38" t="s">
        <v>21</v>
      </c>
      <c r="L38" t="s">
        <v>55</v>
      </c>
      <c r="M38" s="11" t="s">
        <v>91</v>
      </c>
      <c r="N38" s="12">
        <v>6.99</v>
      </c>
      <c r="O38" s="123">
        <v>6.99</v>
      </c>
      <c r="P38" s="123">
        <v>6.99</v>
      </c>
      <c r="Q38" s="42">
        <f>IFERROR(VLOOKUP(M38,DNT!M:Q,5,0),0)</f>
        <v>6.99</v>
      </c>
      <c r="R38" s="44">
        <f>IFERROR(VLOOKUP(M38,DHS!M:Q,5,0),0)</f>
        <v>6.99</v>
      </c>
      <c r="S38" s="39">
        <f>VLOOKUP(M38,DST!M:Q,5,0)</f>
        <v>0</v>
      </c>
      <c r="T38" s="142">
        <f>IFERROR(VLOOKUP(M38,CHS!M:Q,5,0),0)</f>
        <v>0</v>
      </c>
    </row>
    <row r="39" spans="1:20" x14ac:dyDescent="0.25">
      <c r="A39" t="str">
        <f t="shared" si="9"/>
        <v>7G71DNT</v>
      </c>
      <c r="B39" t="str">
        <f t="shared" si="14"/>
        <v>7G71DHS</v>
      </c>
      <c r="C39" t="str">
        <f t="shared" si="15"/>
        <v>7G71DST</v>
      </c>
      <c r="D39" t="str">
        <f t="shared" si="16"/>
        <v>7G71CHS</v>
      </c>
      <c r="E39" t="str">
        <f t="shared" si="17"/>
        <v>7G71DHS</v>
      </c>
      <c r="F39" s="10"/>
      <c r="G39" t="s">
        <v>0</v>
      </c>
      <c r="H39" t="s">
        <v>15</v>
      </c>
      <c r="I39" t="s">
        <v>23</v>
      </c>
      <c r="J39" t="s">
        <v>53</v>
      </c>
      <c r="K39" t="s">
        <v>25</v>
      </c>
      <c r="L39" t="s">
        <v>55</v>
      </c>
      <c r="M39" s="11" t="s">
        <v>92</v>
      </c>
      <c r="N39" s="12">
        <v>2.62</v>
      </c>
      <c r="O39" s="123">
        <v>4.03</v>
      </c>
      <c r="P39" s="123">
        <v>4.03</v>
      </c>
      <c r="Q39" s="42">
        <f>IFERROR(VLOOKUP(M39,DNT!M:Q,5,0),0)</f>
        <v>4.03</v>
      </c>
      <c r="R39" s="44">
        <f>IFERROR(VLOOKUP(M39,DHS!M:Q,5,0),0)</f>
        <v>4.03</v>
      </c>
      <c r="S39" s="39">
        <f>VLOOKUP(M39,DST!M:Q,5,0)</f>
        <v>0</v>
      </c>
      <c r="T39" s="142">
        <f>IFERROR(VLOOKUP(M39,CHS!M:Q,5,0),0)</f>
        <v>0</v>
      </c>
    </row>
    <row r="40" spans="1:20" x14ac:dyDescent="0.25">
      <c r="A40" t="str">
        <f t="shared" si="9"/>
        <v>7G73DNT</v>
      </c>
      <c r="B40" t="str">
        <f t="shared" si="14"/>
        <v>7G73DHS</v>
      </c>
      <c r="C40" t="str">
        <f t="shared" si="15"/>
        <v>7G73DST</v>
      </c>
      <c r="D40" t="str">
        <f t="shared" si="16"/>
        <v>7G73CHS</v>
      </c>
      <c r="E40" t="str">
        <f t="shared" si="17"/>
        <v>7G73DHS</v>
      </c>
      <c r="F40" s="10"/>
      <c r="G40" t="s">
        <v>0</v>
      </c>
      <c r="H40" t="s">
        <v>15</v>
      </c>
      <c r="I40" t="s">
        <v>23</v>
      </c>
      <c r="J40" t="s">
        <v>53</v>
      </c>
      <c r="K40" t="s">
        <v>25</v>
      </c>
      <c r="L40" t="s">
        <v>55</v>
      </c>
      <c r="M40" s="11" t="s">
        <v>93</v>
      </c>
      <c r="N40" s="12">
        <v>1.84</v>
      </c>
      <c r="O40" s="123">
        <v>2.02</v>
      </c>
      <c r="P40" s="123">
        <v>2.02</v>
      </c>
      <c r="Q40" s="42">
        <f>IFERROR(VLOOKUP(M40,DNT!M:Q,5,0),0)</f>
        <v>2.02</v>
      </c>
      <c r="R40" s="44">
        <f>IFERROR(VLOOKUP(M40,DHS!M:Q,5,0),0)</f>
        <v>2.02</v>
      </c>
      <c r="S40" s="39">
        <f>VLOOKUP(M40,DST!M:Q,5,0)</f>
        <v>0</v>
      </c>
      <c r="T40" s="142">
        <f>IFERROR(VLOOKUP(M40,CHS!M:Q,5,0),0)</f>
        <v>0</v>
      </c>
    </row>
    <row r="41" spans="1:20" x14ac:dyDescent="0.25">
      <c r="A41" t="str">
        <f t="shared" si="9"/>
        <v>7G75DNT</v>
      </c>
      <c r="B41" t="str">
        <f t="shared" si="14"/>
        <v>7G75DHS</v>
      </c>
      <c r="C41" t="str">
        <f t="shared" si="15"/>
        <v>7G75DST</v>
      </c>
      <c r="D41" t="str">
        <f t="shared" si="16"/>
        <v>7G75CHS</v>
      </c>
      <c r="E41" t="str">
        <f t="shared" si="17"/>
        <v>7G75DHS</v>
      </c>
      <c r="F41" s="10"/>
      <c r="G41" t="s">
        <v>0</v>
      </c>
      <c r="H41" t="s">
        <v>15</v>
      </c>
      <c r="I41" t="s">
        <v>23</v>
      </c>
      <c r="J41" t="s">
        <v>53</v>
      </c>
      <c r="K41" t="s">
        <v>25</v>
      </c>
      <c r="L41" t="s">
        <v>55</v>
      </c>
      <c r="M41" s="11" t="s">
        <v>94</v>
      </c>
      <c r="N41" s="12">
        <v>3.54</v>
      </c>
      <c r="O41" s="123">
        <v>3.54</v>
      </c>
      <c r="P41" s="123">
        <v>3.54</v>
      </c>
      <c r="Q41" s="42">
        <f>IFERROR(VLOOKUP(M41,DNT!M:Q,5,0),0)</f>
        <v>3.54</v>
      </c>
      <c r="R41" s="44">
        <f>IFERROR(VLOOKUP(M41,DHS!M:Q,5,0),0)</f>
        <v>3.54</v>
      </c>
      <c r="S41" s="39">
        <f>VLOOKUP(M41,DST!M:Q,5,0)</f>
        <v>0</v>
      </c>
      <c r="T41" s="142">
        <f>IFERROR(VLOOKUP(M41,CHS!M:Q,5,0),0)</f>
        <v>0</v>
      </c>
    </row>
    <row r="42" spans="1:20" x14ac:dyDescent="0.25">
      <c r="A42" t="str">
        <f t="shared" si="9"/>
        <v>8G27DNT</v>
      </c>
      <c r="B42" t="str">
        <f t="shared" si="14"/>
        <v>8G27DHS</v>
      </c>
      <c r="C42" t="str">
        <f t="shared" si="15"/>
        <v>8G27DST</v>
      </c>
      <c r="D42" t="str">
        <f t="shared" si="16"/>
        <v>8G27CHS</v>
      </c>
      <c r="E42" t="str">
        <f t="shared" si="17"/>
        <v>8G27DHS</v>
      </c>
      <c r="F42" s="10"/>
      <c r="G42" t="s">
        <v>0</v>
      </c>
      <c r="H42" t="s">
        <v>15</v>
      </c>
      <c r="I42" t="s">
        <v>23</v>
      </c>
      <c r="J42" t="s">
        <v>53</v>
      </c>
      <c r="K42" t="s">
        <v>30</v>
      </c>
      <c r="L42" t="s">
        <v>55</v>
      </c>
      <c r="M42" s="11" t="s">
        <v>95</v>
      </c>
      <c r="N42" s="12">
        <v>5</v>
      </c>
      <c r="O42" s="123">
        <v>5</v>
      </c>
      <c r="P42" s="123">
        <v>5</v>
      </c>
      <c r="Q42" s="42">
        <f>IFERROR(VLOOKUP(M42,DNT!M:Q,5,0),0)</f>
        <v>5</v>
      </c>
      <c r="R42" s="44">
        <f>IFERROR(VLOOKUP(M42,DHS!M:Q,5,0),0)</f>
        <v>5</v>
      </c>
      <c r="S42" s="39">
        <f>VLOOKUP(M42,DST!M:Q,5,0)</f>
        <v>0</v>
      </c>
      <c r="T42" s="142">
        <f>IFERROR(VLOOKUP(M42,CHS!M:Q,5,0),0)</f>
        <v>0</v>
      </c>
    </row>
    <row r="43" spans="1:20" x14ac:dyDescent="0.25">
      <c r="A43" t="str">
        <f t="shared" si="9"/>
        <v>8G40DNT</v>
      </c>
      <c r="B43" t="str">
        <f t="shared" si="14"/>
        <v>8G40DHS</v>
      </c>
      <c r="C43" t="str">
        <f t="shared" si="15"/>
        <v>8G40DST</v>
      </c>
      <c r="D43" t="str">
        <f t="shared" si="16"/>
        <v>8G40CHS</v>
      </c>
      <c r="E43" t="str">
        <f t="shared" si="17"/>
        <v>8G40DHS</v>
      </c>
      <c r="F43" s="10"/>
      <c r="G43" t="s">
        <v>0</v>
      </c>
      <c r="H43" t="s">
        <v>15</v>
      </c>
      <c r="I43" t="s">
        <v>23</v>
      </c>
      <c r="J43" t="s">
        <v>53</v>
      </c>
      <c r="K43" t="s">
        <v>25</v>
      </c>
      <c r="L43" t="s">
        <v>55</v>
      </c>
      <c r="M43" s="11" t="s">
        <v>96</v>
      </c>
      <c r="N43" s="12">
        <v>0.11512087502117042</v>
      </c>
      <c r="O43" s="123">
        <v>0.12</v>
      </c>
      <c r="P43" s="123">
        <v>0.12</v>
      </c>
      <c r="Q43" s="42">
        <f>IFERROR(VLOOKUP(M43,DNT!M:Q,5,0),0)</f>
        <v>0.12</v>
      </c>
      <c r="R43" s="44">
        <f>IFERROR(VLOOKUP(M43,DHS!M:Q,5,0),0)</f>
        <v>0.12</v>
      </c>
      <c r="S43" s="39">
        <f>VLOOKUP(M43,DST!M:Q,5,0)</f>
        <v>0</v>
      </c>
      <c r="T43" s="142">
        <f>IFERROR(VLOOKUP(M43,CHS!M:Q,5,0),0)</f>
        <v>0</v>
      </c>
    </row>
    <row r="44" spans="1:20" x14ac:dyDescent="0.25">
      <c r="A44" t="str">
        <f t="shared" si="9"/>
        <v>8G65DNT</v>
      </c>
      <c r="B44" t="str">
        <f t="shared" si="14"/>
        <v>8G65DHS</v>
      </c>
      <c r="C44" t="str">
        <f t="shared" si="15"/>
        <v>8G65DST</v>
      </c>
      <c r="D44" t="str">
        <f t="shared" si="16"/>
        <v>8G65CHS</v>
      </c>
      <c r="E44" t="str">
        <f t="shared" si="17"/>
        <v>8G65DHS</v>
      </c>
      <c r="F44" s="10"/>
      <c r="G44" t="s">
        <v>0</v>
      </c>
      <c r="H44" t="s">
        <v>15</v>
      </c>
      <c r="I44" t="s">
        <v>23</v>
      </c>
      <c r="J44" t="s">
        <v>53</v>
      </c>
      <c r="K44" t="s">
        <v>25</v>
      </c>
      <c r="L44" t="s">
        <v>55</v>
      </c>
      <c r="M44" s="11" t="s">
        <v>97</v>
      </c>
      <c r="N44" s="12">
        <v>5.98</v>
      </c>
      <c r="O44" s="123">
        <v>5.98</v>
      </c>
      <c r="P44" s="123">
        <v>5.98</v>
      </c>
      <c r="Q44" s="42">
        <f>IFERROR(VLOOKUP(M44,DNT!M:Q,5,0),0)</f>
        <v>5.98</v>
      </c>
      <c r="R44" s="44">
        <f>IFERROR(VLOOKUP(M44,DHS!M:Q,5,0),0)</f>
        <v>5.98</v>
      </c>
      <c r="S44" s="39">
        <f>VLOOKUP(M44,DST!M:Q,5,0)</f>
        <v>0</v>
      </c>
      <c r="T44" s="142">
        <f>IFERROR(VLOOKUP(M44,CHS!M:Q,5,0),0)</f>
        <v>0</v>
      </c>
    </row>
    <row r="45" spans="1:20" x14ac:dyDescent="0.25">
      <c r="A45" t="str">
        <f t="shared" si="9"/>
        <v>8G95DNT</v>
      </c>
      <c r="B45" t="str">
        <f t="shared" si="14"/>
        <v>8G95DHS</v>
      </c>
      <c r="C45" t="str">
        <f t="shared" si="15"/>
        <v>8G95DST</v>
      </c>
      <c r="D45" t="str">
        <f t="shared" si="16"/>
        <v>8G95CHS</v>
      </c>
      <c r="E45" t="str">
        <f t="shared" si="17"/>
        <v>8G95DHS</v>
      </c>
      <c r="F45" s="14"/>
      <c r="G45" t="s">
        <v>0</v>
      </c>
      <c r="H45" t="s">
        <v>15</v>
      </c>
      <c r="I45" t="s">
        <v>23</v>
      </c>
      <c r="J45" t="s">
        <v>53</v>
      </c>
      <c r="K45" t="s">
        <v>25</v>
      </c>
      <c r="L45" t="s">
        <v>55</v>
      </c>
      <c r="M45" s="11" t="s">
        <v>98</v>
      </c>
      <c r="N45" s="12">
        <v>8.41</v>
      </c>
      <c r="O45" s="123">
        <v>8.41</v>
      </c>
      <c r="P45" s="123">
        <v>8.41</v>
      </c>
      <c r="Q45" s="42">
        <f>IFERROR(VLOOKUP(M45,DNT!M:Q,5,0),0)</f>
        <v>8.41</v>
      </c>
      <c r="R45" s="44">
        <f>IFERROR(VLOOKUP(M45,DHS!M:Q,5,0),0)</f>
        <v>8.41</v>
      </c>
      <c r="S45" s="39">
        <f>VLOOKUP(M45,DST!M:Q,5,0)</f>
        <v>0</v>
      </c>
      <c r="T45" s="142">
        <f>IFERROR(VLOOKUP(M45,CHS!M:Q,5,0),0)</f>
        <v>0</v>
      </c>
    </row>
    <row r="46" spans="1:20" ht="15.75" thickBot="1" x14ac:dyDescent="0.3">
      <c r="A46" t="str">
        <f t="shared" si="9"/>
        <v>8L343DNT</v>
      </c>
      <c r="B46" t="str">
        <f>+M46&amp;"DHS"</f>
        <v>8L343DHS</v>
      </c>
      <c r="C46" t="str">
        <f>+M46&amp;"DST"</f>
        <v>8L343DST</v>
      </c>
      <c r="D46" t="str">
        <f>+M46&amp;"CHS"</f>
        <v>8L343CHS</v>
      </c>
      <c r="E46" t="str">
        <f>M46&amp;G46</f>
        <v>8L343DST</v>
      </c>
      <c r="F46" s="16"/>
      <c r="G46" s="17" t="s">
        <v>1</v>
      </c>
      <c r="H46" s="17" t="s">
        <v>15</v>
      </c>
      <c r="I46" s="17" t="s">
        <v>16</v>
      </c>
      <c r="J46" s="17"/>
      <c r="K46" s="17" t="s">
        <v>29</v>
      </c>
      <c r="L46" s="17"/>
      <c r="M46" s="18" t="s">
        <v>99</v>
      </c>
      <c r="N46" s="19"/>
      <c r="O46" s="128">
        <v>0.01</v>
      </c>
      <c r="P46" s="128">
        <v>0.01</v>
      </c>
      <c r="Q46" s="43">
        <f>IFERROR(VLOOKUP(M46,DNT!M:Q,5,0),0)</f>
        <v>0.01</v>
      </c>
      <c r="R46" s="40">
        <f>IFERROR(VLOOKUP(M46,DHS!M:Q,5,0),0)</f>
        <v>0</v>
      </c>
      <c r="S46" s="46">
        <f>VLOOKUP(M46,DST!M:Q,5,0)</f>
        <v>0.01</v>
      </c>
      <c r="T46" s="144">
        <f>IFERROR(VLOOKUP(M46,CHS!M:Q,5,0),0)</f>
        <v>0</v>
      </c>
    </row>
    <row r="47" spans="1:20" x14ac:dyDescent="0.25">
      <c r="N47" s="22"/>
      <c r="O47" s="22"/>
      <c r="P47" s="22"/>
    </row>
    <row r="48" spans="1:20" x14ac:dyDescent="0.25">
      <c r="N48" s="22"/>
      <c r="O48" s="22"/>
      <c r="P48" s="22"/>
    </row>
    <row r="49" spans="1:49" x14ac:dyDescent="0.25">
      <c r="N49" s="22"/>
      <c r="O49" s="22"/>
      <c r="P49" s="22"/>
    </row>
    <row r="50" spans="1:49" x14ac:dyDescent="0.25">
      <c r="N50" s="22"/>
      <c r="O50" s="22"/>
      <c r="P50" s="22"/>
    </row>
    <row r="51" spans="1:49" x14ac:dyDescent="0.25">
      <c r="N51" s="22"/>
      <c r="O51" s="22"/>
      <c r="P51" s="22"/>
    </row>
    <row r="52" spans="1:49" x14ac:dyDescent="0.25">
      <c r="N52" s="22"/>
      <c r="O52" s="22"/>
      <c r="P52" s="22"/>
    </row>
    <row r="53" spans="1:49" x14ac:dyDescent="0.25">
      <c r="N53" s="22"/>
      <c r="O53" s="22"/>
      <c r="P53" s="22"/>
    </row>
    <row r="54" spans="1:49" x14ac:dyDescent="0.25">
      <c r="N54" s="22"/>
      <c r="O54" s="22"/>
      <c r="P54" s="22"/>
    </row>
    <row r="55" spans="1:49" x14ac:dyDescent="0.25">
      <c r="N55" s="22"/>
      <c r="O55" s="22"/>
      <c r="P55" s="22"/>
    </row>
    <row r="56" spans="1:49" x14ac:dyDescent="0.25">
      <c r="N56" s="22"/>
      <c r="O56" s="22"/>
      <c r="P56" s="22"/>
    </row>
    <row r="57" spans="1:49" x14ac:dyDescent="0.25">
      <c r="N57" s="22"/>
      <c r="O57" s="22"/>
      <c r="P57" s="22"/>
    </row>
    <row r="58" spans="1:49" s="7" customFormat="1" x14ac:dyDescent="0.25">
      <c r="A58"/>
      <c r="B58"/>
      <c r="C58"/>
      <c r="D58"/>
      <c r="E58"/>
      <c r="F58"/>
      <c r="G58"/>
      <c r="H58"/>
      <c r="I58"/>
      <c r="J58"/>
      <c r="M58" s="21"/>
      <c r="N58" s="22"/>
      <c r="O58" s="22"/>
      <c r="P58" s="22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</row>
    <row r="59" spans="1:49" s="7" customFormat="1" x14ac:dyDescent="0.25">
      <c r="A59"/>
      <c r="B59"/>
      <c r="C59"/>
      <c r="D59"/>
      <c r="E59"/>
      <c r="F59"/>
      <c r="G59"/>
      <c r="H59"/>
      <c r="I59"/>
      <c r="J59"/>
      <c r="M59" s="21"/>
      <c r="N59" s="22"/>
      <c r="O59" s="22"/>
      <c r="P59" s="22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</row>
    <row r="60" spans="1:49" s="7" customFormat="1" x14ac:dyDescent="0.25">
      <c r="A60"/>
      <c r="B60"/>
      <c r="C60"/>
      <c r="D60"/>
      <c r="E60"/>
      <c r="F60"/>
      <c r="G60"/>
      <c r="H60"/>
      <c r="I60"/>
      <c r="J60"/>
      <c r="M60" s="21"/>
      <c r="N60" s="22"/>
      <c r="O60" s="22"/>
      <c r="P60" s="22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</row>
    <row r="61" spans="1:49" s="7" customFormat="1" x14ac:dyDescent="0.25">
      <c r="A61"/>
      <c r="B61"/>
      <c r="C61"/>
      <c r="D61"/>
      <c r="E61"/>
      <c r="F61"/>
      <c r="G61"/>
      <c r="H61"/>
      <c r="I61"/>
      <c r="J61"/>
      <c r="M61" s="21"/>
      <c r="N61" s="22"/>
      <c r="O61" s="22"/>
      <c r="P61" s="22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</row>
    <row r="62" spans="1:49" s="7" customFormat="1" x14ac:dyDescent="0.25">
      <c r="A62"/>
      <c r="B62"/>
      <c r="C62"/>
      <c r="D62"/>
      <c r="E62"/>
      <c r="F62"/>
      <c r="G62"/>
      <c r="H62"/>
      <c r="I62"/>
      <c r="J62"/>
      <c r="M62" s="21"/>
      <c r="N62" s="22"/>
      <c r="O62" s="22"/>
      <c r="P62" s="2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</row>
    <row r="63" spans="1:49" s="7" customFormat="1" x14ac:dyDescent="0.25">
      <c r="A63"/>
      <c r="B63"/>
      <c r="C63"/>
      <c r="D63"/>
      <c r="E63"/>
      <c r="F63"/>
      <c r="G63"/>
      <c r="H63"/>
      <c r="I63"/>
      <c r="J63"/>
      <c r="M63" s="21"/>
      <c r="N63" s="22"/>
      <c r="O63" s="22"/>
      <c r="P63" s="22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</row>
    <row r="64" spans="1:49" s="7" customFormat="1" x14ac:dyDescent="0.25">
      <c r="A64"/>
      <c r="B64"/>
      <c r="C64"/>
      <c r="D64"/>
      <c r="E64"/>
      <c r="F64"/>
      <c r="G64"/>
      <c r="H64"/>
      <c r="I64"/>
      <c r="J64"/>
      <c r="M64" s="21"/>
      <c r="N64" s="22"/>
      <c r="O64" s="22"/>
      <c r="P64" s="22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</row>
    <row r="65" spans="1:49" s="7" customFormat="1" x14ac:dyDescent="0.25">
      <c r="A65"/>
      <c r="B65"/>
      <c r="C65"/>
      <c r="D65"/>
      <c r="E65"/>
      <c r="F65"/>
      <c r="G65"/>
      <c r="H65"/>
      <c r="I65"/>
      <c r="J65"/>
      <c r="M65" s="21"/>
      <c r="N65" s="22"/>
      <c r="O65" s="22"/>
      <c r="P65" s="22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</row>
    <row r="66" spans="1:49" s="7" customFormat="1" x14ac:dyDescent="0.25">
      <c r="A66"/>
      <c r="B66"/>
      <c r="C66"/>
      <c r="D66"/>
      <c r="E66"/>
      <c r="F66"/>
      <c r="G66"/>
      <c r="H66"/>
      <c r="I66"/>
      <c r="J66"/>
      <c r="M66" s="21"/>
      <c r="N66" s="22"/>
      <c r="O66" s="22"/>
      <c r="P66" s="22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</row>
    <row r="67" spans="1:49" s="7" customFormat="1" x14ac:dyDescent="0.25">
      <c r="A67"/>
      <c r="B67"/>
      <c r="C67"/>
      <c r="D67"/>
      <c r="E67"/>
      <c r="F67"/>
      <c r="G67"/>
      <c r="H67"/>
      <c r="I67"/>
      <c r="J67"/>
      <c r="M67" s="21"/>
      <c r="N67" s="22"/>
      <c r="O67" s="22"/>
      <c r="P67" s="22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</row>
    <row r="68" spans="1:49" s="7" customFormat="1" x14ac:dyDescent="0.25">
      <c r="A68"/>
      <c r="B68"/>
      <c r="C68"/>
      <c r="D68"/>
      <c r="E68"/>
      <c r="F68"/>
      <c r="G68"/>
      <c r="H68"/>
      <c r="I68"/>
      <c r="J68"/>
      <c r="M68" s="21"/>
      <c r="N68" s="22"/>
      <c r="O68" s="22"/>
      <c r="P68" s="22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</row>
    <row r="69" spans="1:49" s="7" customFormat="1" x14ac:dyDescent="0.25">
      <c r="A69"/>
      <c r="B69"/>
      <c r="C69"/>
      <c r="D69"/>
      <c r="E69"/>
      <c r="F69"/>
      <c r="G69"/>
      <c r="H69"/>
      <c r="I69"/>
      <c r="J69"/>
      <c r="M69" s="21"/>
      <c r="N69" s="22"/>
      <c r="O69" s="22"/>
      <c r="P69" s="22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</row>
    <row r="70" spans="1:49" s="7" customFormat="1" x14ac:dyDescent="0.25">
      <c r="A70"/>
      <c r="B70"/>
      <c r="C70"/>
      <c r="D70"/>
      <c r="E70"/>
      <c r="F70"/>
      <c r="G70"/>
      <c r="H70"/>
      <c r="I70"/>
      <c r="J70"/>
      <c r="M70" s="21"/>
      <c r="N70" s="22"/>
      <c r="O70" s="22"/>
      <c r="P70" s="22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</row>
    <row r="71" spans="1:49" s="7" customFormat="1" x14ac:dyDescent="0.25">
      <c r="A71"/>
      <c r="B71"/>
      <c r="C71"/>
      <c r="D71"/>
      <c r="E71"/>
      <c r="F71"/>
      <c r="G71"/>
      <c r="H71"/>
      <c r="I71"/>
      <c r="J71"/>
      <c r="M71" s="21"/>
      <c r="N71" s="22"/>
      <c r="O71" s="22"/>
      <c r="P71" s="22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</row>
    <row r="72" spans="1:49" s="7" customFormat="1" x14ac:dyDescent="0.25">
      <c r="A72"/>
      <c r="B72"/>
      <c r="C72"/>
      <c r="D72"/>
      <c r="E72"/>
      <c r="F72"/>
      <c r="G72"/>
      <c r="H72"/>
      <c r="I72"/>
      <c r="J72"/>
      <c r="M72" s="21"/>
      <c r="N72" s="22"/>
      <c r="O72" s="22"/>
      <c r="P72" s="2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</row>
    <row r="73" spans="1:49" s="7" customFormat="1" x14ac:dyDescent="0.25">
      <c r="A73"/>
      <c r="B73"/>
      <c r="C73"/>
      <c r="D73"/>
      <c r="E73"/>
      <c r="F73"/>
      <c r="G73"/>
      <c r="H73"/>
      <c r="I73"/>
      <c r="J73"/>
      <c r="M73" s="21"/>
      <c r="N73" s="22"/>
      <c r="O73" s="22"/>
      <c r="P73" s="22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</row>
    <row r="74" spans="1:49" s="7" customFormat="1" x14ac:dyDescent="0.25">
      <c r="A74"/>
      <c r="B74"/>
      <c r="C74"/>
      <c r="D74"/>
      <c r="E74"/>
      <c r="F74"/>
      <c r="G74"/>
      <c r="H74"/>
      <c r="I74"/>
      <c r="J74"/>
      <c r="M74" s="21"/>
      <c r="N74" s="22"/>
      <c r="O74" s="22"/>
      <c r="P74" s="22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</row>
    <row r="75" spans="1:49" s="7" customFormat="1" x14ac:dyDescent="0.25">
      <c r="A75"/>
      <c r="B75"/>
      <c r="C75"/>
      <c r="D75"/>
      <c r="E75"/>
      <c r="F75"/>
      <c r="G75"/>
      <c r="H75"/>
      <c r="I75"/>
      <c r="J75"/>
      <c r="M75" s="21"/>
      <c r="N75" s="22"/>
      <c r="O75" s="22"/>
      <c r="P75" s="22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</row>
    <row r="76" spans="1:49" s="7" customFormat="1" x14ac:dyDescent="0.25">
      <c r="A76"/>
      <c r="B76"/>
      <c r="C76"/>
      <c r="D76"/>
      <c r="E76"/>
      <c r="F76"/>
      <c r="G76"/>
      <c r="H76"/>
      <c r="I76"/>
      <c r="J76"/>
      <c r="M76" s="21"/>
      <c r="N76" s="22"/>
      <c r="O76" s="22"/>
      <c r="P76" s="22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</row>
    <row r="77" spans="1:49" s="7" customFormat="1" x14ac:dyDescent="0.25">
      <c r="A77"/>
      <c r="B77"/>
      <c r="C77"/>
      <c r="D77"/>
      <c r="E77"/>
      <c r="F77"/>
      <c r="G77"/>
      <c r="H77"/>
      <c r="I77"/>
      <c r="J77"/>
      <c r="M77" s="21"/>
      <c r="N77" s="22"/>
      <c r="O77" s="22"/>
      <c r="P77" s="22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</row>
    <row r="78" spans="1:49" s="7" customFormat="1" x14ac:dyDescent="0.25">
      <c r="A78"/>
      <c r="B78"/>
      <c r="C78"/>
      <c r="D78"/>
      <c r="E78"/>
      <c r="F78"/>
      <c r="G78"/>
      <c r="H78"/>
      <c r="I78"/>
      <c r="J78"/>
      <c r="M78" s="21"/>
      <c r="N78" s="22"/>
      <c r="O78" s="22"/>
      <c r="P78" s="22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</row>
    <row r="79" spans="1:49" s="7" customFormat="1" x14ac:dyDescent="0.25">
      <c r="A79"/>
      <c r="B79"/>
      <c r="C79"/>
      <c r="D79"/>
      <c r="E79"/>
      <c r="F79"/>
      <c r="G79"/>
      <c r="H79"/>
      <c r="I79"/>
      <c r="J79"/>
      <c r="M79" s="21"/>
      <c r="N79" s="22"/>
      <c r="O79" s="22"/>
      <c r="P79" s="22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</row>
    <row r="80" spans="1:49" s="7" customFormat="1" x14ac:dyDescent="0.25">
      <c r="A80"/>
      <c r="B80"/>
      <c r="C80"/>
      <c r="D80"/>
      <c r="E80"/>
      <c r="F80"/>
      <c r="G80"/>
      <c r="H80"/>
      <c r="I80"/>
      <c r="J80"/>
      <c r="M80" s="21"/>
      <c r="N80" s="22"/>
      <c r="O80" s="22"/>
      <c r="P80" s="22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</row>
    <row r="81" spans="1:49" s="7" customFormat="1" x14ac:dyDescent="0.25">
      <c r="A81"/>
      <c r="B81"/>
      <c r="C81"/>
      <c r="D81"/>
      <c r="E81"/>
      <c r="F81"/>
      <c r="G81"/>
      <c r="H81"/>
      <c r="I81"/>
      <c r="J81"/>
      <c r="M81" s="21"/>
      <c r="N81" s="22"/>
      <c r="O81" s="22"/>
      <c r="P81" s="22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</row>
    <row r="82" spans="1:49" s="7" customFormat="1" x14ac:dyDescent="0.25">
      <c r="A82"/>
      <c r="B82"/>
      <c r="C82"/>
      <c r="D82"/>
      <c r="E82"/>
      <c r="F82"/>
      <c r="G82"/>
      <c r="H82"/>
      <c r="I82"/>
      <c r="J82"/>
      <c r="M82" s="21"/>
      <c r="N82" s="22"/>
      <c r="O82" s="22"/>
      <c r="P82" s="2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</row>
    <row r="83" spans="1:49" s="7" customFormat="1" x14ac:dyDescent="0.25">
      <c r="A83"/>
      <c r="B83"/>
      <c r="C83"/>
      <c r="D83"/>
      <c r="E83"/>
      <c r="F83"/>
      <c r="G83"/>
      <c r="H83"/>
      <c r="I83"/>
      <c r="J83"/>
      <c r="M83" s="21"/>
      <c r="N83" s="22"/>
      <c r="O83" s="22"/>
      <c r="P83" s="22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</row>
    <row r="84" spans="1:49" s="7" customFormat="1" x14ac:dyDescent="0.25">
      <c r="A84"/>
      <c r="B84"/>
      <c r="C84"/>
      <c r="D84"/>
      <c r="E84"/>
      <c r="F84"/>
      <c r="G84"/>
      <c r="H84"/>
      <c r="I84"/>
      <c r="J84"/>
      <c r="M84" s="21"/>
      <c r="N84" s="22"/>
      <c r="O84" s="22"/>
      <c r="P84" s="22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</row>
    <row r="85" spans="1:49" s="7" customFormat="1" x14ac:dyDescent="0.25">
      <c r="A85"/>
      <c r="B85"/>
      <c r="C85"/>
      <c r="D85"/>
      <c r="E85"/>
      <c r="F85"/>
      <c r="G85"/>
      <c r="H85"/>
      <c r="I85"/>
      <c r="J85"/>
      <c r="M85" s="21"/>
      <c r="N85" s="22"/>
      <c r="O85" s="22"/>
      <c r="P85" s="22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</row>
    <row r="86" spans="1:49" s="7" customFormat="1" x14ac:dyDescent="0.25">
      <c r="A86"/>
      <c r="B86"/>
      <c r="C86"/>
      <c r="D86"/>
      <c r="E86"/>
      <c r="F86"/>
      <c r="G86"/>
      <c r="H86"/>
      <c r="I86"/>
      <c r="J86"/>
      <c r="M86" s="21"/>
      <c r="N86" s="22"/>
      <c r="O86" s="22"/>
      <c r="P86" s="22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</row>
    <row r="87" spans="1:49" s="7" customFormat="1" x14ac:dyDescent="0.25">
      <c r="A87"/>
      <c r="B87"/>
      <c r="C87"/>
      <c r="D87"/>
      <c r="E87"/>
      <c r="F87"/>
      <c r="G87"/>
      <c r="H87"/>
      <c r="I87"/>
      <c r="J87"/>
      <c r="M87" s="21"/>
      <c r="N87" s="22"/>
      <c r="O87" s="22"/>
      <c r="P87" s="22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</row>
    <row r="88" spans="1:49" s="7" customFormat="1" x14ac:dyDescent="0.25">
      <c r="A88"/>
      <c r="B88"/>
      <c r="C88"/>
      <c r="D88"/>
      <c r="E88"/>
      <c r="F88"/>
      <c r="G88"/>
      <c r="H88"/>
      <c r="I88"/>
      <c r="J88"/>
      <c r="M88" s="21"/>
      <c r="N88" s="22"/>
      <c r="O88" s="22"/>
      <c r="P88" s="22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</row>
    <row r="89" spans="1:49" s="7" customFormat="1" x14ac:dyDescent="0.25">
      <c r="A89"/>
      <c r="B89"/>
      <c r="C89"/>
      <c r="D89"/>
      <c r="E89"/>
      <c r="F89"/>
      <c r="G89"/>
      <c r="H89"/>
      <c r="I89"/>
      <c r="J89"/>
      <c r="M89" s="21"/>
      <c r="N89" s="22"/>
      <c r="O89" s="22"/>
      <c r="P89" s="22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</row>
    <row r="90" spans="1:49" s="7" customFormat="1" x14ac:dyDescent="0.25">
      <c r="A90"/>
      <c r="B90"/>
      <c r="C90"/>
      <c r="D90"/>
      <c r="E90"/>
      <c r="F90"/>
      <c r="G90"/>
      <c r="H90"/>
      <c r="I90"/>
      <c r="J90"/>
      <c r="M90" s="21"/>
      <c r="N90" s="22"/>
      <c r="O90" s="22"/>
      <c r="P90" s="22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</row>
    <row r="91" spans="1:49" s="7" customFormat="1" x14ac:dyDescent="0.25">
      <c r="A91"/>
      <c r="B91"/>
      <c r="C91"/>
      <c r="D91"/>
      <c r="E91"/>
      <c r="F91"/>
      <c r="G91"/>
      <c r="H91"/>
      <c r="I91"/>
      <c r="J91"/>
      <c r="M91" s="21"/>
      <c r="N91" s="22"/>
      <c r="O91" s="22"/>
      <c r="P91" s="22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</row>
    <row r="92" spans="1:49" s="7" customFormat="1" x14ac:dyDescent="0.25">
      <c r="A92"/>
      <c r="B92"/>
      <c r="C92"/>
      <c r="D92"/>
      <c r="E92"/>
      <c r="F92"/>
      <c r="G92"/>
      <c r="H92"/>
      <c r="I92"/>
      <c r="J92"/>
      <c r="M92" s="21"/>
      <c r="N92" s="22"/>
      <c r="O92" s="22"/>
      <c r="P92" s="2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</row>
    <row r="93" spans="1:49" s="7" customFormat="1" x14ac:dyDescent="0.25">
      <c r="A93"/>
      <c r="B93"/>
      <c r="C93"/>
      <c r="D93"/>
      <c r="E93"/>
      <c r="F93"/>
      <c r="G93"/>
      <c r="H93"/>
      <c r="I93"/>
      <c r="J93"/>
      <c r="M93" s="21"/>
      <c r="N93" s="22"/>
      <c r="O93" s="22"/>
      <c r="P93" s="22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</row>
    <row r="94" spans="1:49" s="7" customFormat="1" x14ac:dyDescent="0.25">
      <c r="A94"/>
      <c r="B94"/>
      <c r="C94"/>
      <c r="D94"/>
      <c r="E94"/>
      <c r="F94"/>
      <c r="G94"/>
      <c r="H94"/>
      <c r="I94"/>
      <c r="J94"/>
      <c r="M94" s="21"/>
      <c r="N94" s="22"/>
      <c r="O94" s="22"/>
      <c r="P94" s="22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</row>
    <row r="95" spans="1:49" s="7" customFormat="1" x14ac:dyDescent="0.25">
      <c r="A95"/>
      <c r="B95"/>
      <c r="C95"/>
      <c r="D95"/>
      <c r="E95"/>
      <c r="F95"/>
      <c r="G95"/>
      <c r="H95"/>
      <c r="I95"/>
      <c r="J95"/>
      <c r="M95" s="21"/>
      <c r="N95" s="22"/>
      <c r="O95" s="22"/>
      <c r="P95" s="22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  <c r="AV95"/>
      <c r="AW95"/>
    </row>
    <row r="96" spans="1:49" s="7" customFormat="1" x14ac:dyDescent="0.25">
      <c r="A96"/>
      <c r="B96"/>
      <c r="C96"/>
      <c r="D96"/>
      <c r="E96"/>
      <c r="F96"/>
      <c r="G96"/>
      <c r="H96"/>
      <c r="I96"/>
      <c r="J96"/>
      <c r="M96" s="21"/>
      <c r="N96" s="22"/>
      <c r="O96" s="22"/>
      <c r="P96" s="22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</row>
    <row r="97" spans="1:49" s="7" customFormat="1" x14ac:dyDescent="0.25">
      <c r="A97"/>
      <c r="B97"/>
      <c r="C97"/>
      <c r="D97"/>
      <c r="E97"/>
      <c r="F97"/>
      <c r="G97"/>
      <c r="H97"/>
      <c r="I97"/>
      <c r="J97"/>
      <c r="M97" s="21"/>
      <c r="N97" s="22"/>
      <c r="O97" s="22"/>
      <c r="P97" s="22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/>
      <c r="AQ97"/>
      <c r="AR97"/>
      <c r="AS97"/>
      <c r="AT97"/>
      <c r="AU97"/>
      <c r="AV97"/>
      <c r="AW97"/>
    </row>
    <row r="98" spans="1:49" s="7" customFormat="1" x14ac:dyDescent="0.25">
      <c r="A98"/>
      <c r="B98"/>
      <c r="C98"/>
      <c r="D98"/>
      <c r="E98"/>
      <c r="F98"/>
      <c r="G98"/>
      <c r="H98"/>
      <c r="I98"/>
      <c r="J98"/>
      <c r="M98" s="21"/>
      <c r="N98" s="22"/>
      <c r="O98" s="22"/>
      <c r="P98" s="22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  <c r="AU98"/>
      <c r="AV98"/>
      <c r="AW98"/>
    </row>
    <row r="99" spans="1:49" s="7" customFormat="1" x14ac:dyDescent="0.25">
      <c r="A99"/>
      <c r="B99"/>
      <c r="C99"/>
      <c r="D99"/>
      <c r="E99"/>
      <c r="F99"/>
      <c r="G99"/>
      <c r="H99"/>
      <c r="I99"/>
      <c r="J99"/>
      <c r="M99" s="21"/>
      <c r="N99" s="22"/>
      <c r="O99" s="22"/>
      <c r="P99" s="22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  <c r="AT99"/>
      <c r="AU99"/>
      <c r="AV99"/>
      <c r="AW99"/>
    </row>
    <row r="100" spans="1:49" s="7" customFormat="1" x14ac:dyDescent="0.25">
      <c r="A100"/>
      <c r="B100"/>
      <c r="C100"/>
      <c r="D100"/>
      <c r="E100"/>
      <c r="F100"/>
      <c r="G100"/>
      <c r="H100"/>
      <c r="I100"/>
      <c r="J100"/>
      <c r="M100" s="21"/>
      <c r="N100" s="22"/>
      <c r="O100" s="22"/>
      <c r="P100" s="22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/>
      <c r="AQ100"/>
      <c r="AR100"/>
      <c r="AS100"/>
      <c r="AT100"/>
      <c r="AU100"/>
      <c r="AV100"/>
      <c r="AW100"/>
    </row>
    <row r="101" spans="1:49" s="7" customFormat="1" x14ac:dyDescent="0.25">
      <c r="A101"/>
      <c r="B101"/>
      <c r="C101"/>
      <c r="D101"/>
      <c r="E101"/>
      <c r="F101"/>
      <c r="G101"/>
      <c r="H101"/>
      <c r="I101"/>
      <c r="J101"/>
      <c r="M101" s="21"/>
      <c r="N101" s="22"/>
      <c r="O101" s="22"/>
      <c r="P101" s="22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  <c r="AT101"/>
      <c r="AU101"/>
      <c r="AV101"/>
      <c r="AW101"/>
    </row>
    <row r="102" spans="1:49" s="7" customFormat="1" x14ac:dyDescent="0.25">
      <c r="A102"/>
      <c r="B102"/>
      <c r="C102"/>
      <c r="D102"/>
      <c r="E102"/>
      <c r="F102"/>
      <c r="G102"/>
      <c r="H102"/>
      <c r="I102"/>
      <c r="J102"/>
      <c r="M102" s="21"/>
      <c r="N102" s="22"/>
      <c r="O102" s="22"/>
      <c r="P102" s="2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/>
      <c r="AQ102"/>
      <c r="AR102"/>
      <c r="AS102"/>
      <c r="AT102"/>
      <c r="AU102"/>
      <c r="AV102"/>
      <c r="AW102"/>
    </row>
    <row r="103" spans="1:49" s="7" customFormat="1" x14ac:dyDescent="0.25">
      <c r="A103"/>
      <c r="B103"/>
      <c r="C103"/>
      <c r="D103"/>
      <c r="E103"/>
      <c r="F103"/>
      <c r="G103"/>
      <c r="H103"/>
      <c r="I103"/>
      <c r="J103"/>
      <c r="M103" s="21"/>
      <c r="N103" s="22"/>
      <c r="O103" s="22"/>
      <c r="P103" s="22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  <c r="AR103"/>
      <c r="AS103"/>
      <c r="AT103"/>
      <c r="AU103"/>
      <c r="AV103"/>
      <c r="AW103"/>
    </row>
    <row r="104" spans="1:49" s="7" customFormat="1" x14ac:dyDescent="0.25">
      <c r="A104"/>
      <c r="B104"/>
      <c r="C104"/>
      <c r="D104"/>
      <c r="E104"/>
      <c r="F104"/>
      <c r="G104"/>
      <c r="H104"/>
      <c r="I104"/>
      <c r="J104"/>
      <c r="M104" s="21"/>
      <c r="N104" s="22"/>
      <c r="O104" s="22"/>
      <c r="P104" s="22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/>
      <c r="AQ104"/>
      <c r="AR104"/>
      <c r="AS104"/>
      <c r="AT104"/>
      <c r="AU104"/>
      <c r="AV104"/>
      <c r="AW104"/>
    </row>
    <row r="105" spans="1:49" s="7" customFormat="1" x14ac:dyDescent="0.25">
      <c r="A105"/>
      <c r="B105"/>
      <c r="C105"/>
      <c r="D105"/>
      <c r="E105"/>
      <c r="F105"/>
      <c r="G105"/>
      <c r="H105"/>
      <c r="I105"/>
      <c r="J105"/>
      <c r="M105" s="21"/>
      <c r="N105" s="22"/>
      <c r="O105" s="22"/>
      <c r="P105" s="22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  <c r="AT105"/>
      <c r="AU105"/>
      <c r="AV105"/>
      <c r="AW105"/>
    </row>
    <row r="106" spans="1:49" s="7" customFormat="1" x14ac:dyDescent="0.25">
      <c r="A106"/>
      <c r="B106"/>
      <c r="C106"/>
      <c r="D106"/>
      <c r="E106"/>
      <c r="F106"/>
      <c r="G106"/>
      <c r="H106"/>
      <c r="I106"/>
      <c r="J106"/>
      <c r="M106" s="21"/>
      <c r="N106" s="22"/>
      <c r="O106" s="22"/>
      <c r="P106" s="22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  <c r="AR106"/>
      <c r="AS106"/>
      <c r="AT106"/>
      <c r="AU106"/>
      <c r="AV106"/>
      <c r="AW106"/>
    </row>
    <row r="107" spans="1:49" s="7" customFormat="1" x14ac:dyDescent="0.25">
      <c r="A107"/>
      <c r="B107"/>
      <c r="C107"/>
      <c r="D107"/>
      <c r="E107"/>
      <c r="F107"/>
      <c r="G107"/>
      <c r="H107"/>
      <c r="I107"/>
      <c r="J107"/>
      <c r="M107" s="21"/>
      <c r="N107" s="22"/>
      <c r="O107" s="22"/>
      <c r="P107" s="22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  <c r="AV107"/>
      <c r="AW107"/>
    </row>
    <row r="108" spans="1:49" s="7" customFormat="1" x14ac:dyDescent="0.25">
      <c r="A108"/>
      <c r="B108"/>
      <c r="C108"/>
      <c r="D108"/>
      <c r="E108"/>
      <c r="F108"/>
      <c r="G108"/>
      <c r="H108"/>
      <c r="I108"/>
      <c r="J108"/>
      <c r="M108" s="21"/>
      <c r="N108" s="22"/>
      <c r="O108" s="22"/>
      <c r="P108" s="22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  <c r="AV108"/>
      <c r="AW108"/>
    </row>
    <row r="109" spans="1:49" s="7" customFormat="1" x14ac:dyDescent="0.25">
      <c r="A109"/>
      <c r="B109"/>
      <c r="C109"/>
      <c r="D109"/>
      <c r="E109"/>
      <c r="F109"/>
      <c r="G109"/>
      <c r="H109"/>
      <c r="I109"/>
      <c r="J109"/>
      <c r="M109" s="21"/>
      <c r="N109" s="22"/>
      <c r="O109" s="22"/>
      <c r="P109" s="22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  <c r="AV109"/>
      <c r="AW109"/>
    </row>
    <row r="110" spans="1:49" s="7" customFormat="1" x14ac:dyDescent="0.25">
      <c r="A110"/>
      <c r="B110"/>
      <c r="C110"/>
      <c r="D110"/>
      <c r="E110"/>
      <c r="F110"/>
      <c r="G110"/>
      <c r="H110"/>
      <c r="I110"/>
      <c r="J110"/>
      <c r="M110" s="21"/>
      <c r="N110" s="22"/>
      <c r="O110" s="22"/>
      <c r="P110" s="22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  <c r="AR110"/>
      <c r="AS110"/>
      <c r="AT110"/>
      <c r="AU110"/>
      <c r="AV110"/>
      <c r="AW110"/>
    </row>
  </sheetData>
  <autoFilter ref="B3:T46" xr:uid="{46030CDB-BD86-4503-9B94-C131EF4B644C}">
    <filterColumn colId="15">
      <colorFilter dxfId="0"/>
    </filterColumn>
  </autoFilter>
  <mergeCells count="1">
    <mergeCell ref="I1:J1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176281-BCA0-4930-8426-9D428EDF516B}">
  <sheetPr codeName="Sheet12"/>
  <dimension ref="A1:FS176"/>
  <sheetViews>
    <sheetView showGridLines="0" topLeftCell="H1" zoomScaleNormal="100" workbookViewId="0">
      <pane ySplit="4" topLeftCell="A113" activePane="bottomLeft" state="frozen"/>
      <selection activeCell="L18" sqref="L18"/>
      <selection pane="bottomLeft" activeCell="O119" sqref="O119"/>
    </sheetView>
  </sheetViews>
  <sheetFormatPr defaultColWidth="9.140625" defaultRowHeight="15" outlineLevelCol="1" x14ac:dyDescent="0.25"/>
  <cols>
    <col min="1" max="1" width="14.85546875" hidden="1" customWidth="1" outlineLevel="1"/>
    <col min="2" max="4" width="15.28515625" hidden="1" customWidth="1" outlineLevel="1"/>
    <col min="5" max="5" width="18.7109375" hidden="1" customWidth="1" outlineLevel="1"/>
    <col min="6" max="6" width="12.42578125" hidden="1" customWidth="1" outlineLevel="1"/>
    <col min="7" max="7" width="11" hidden="1" customWidth="1" outlineLevel="1" collapsed="1"/>
    <col min="8" max="8" width="7.42578125" bestFit="1" customWidth="1" collapsed="1"/>
    <col min="9" max="9" width="12.7109375" customWidth="1"/>
    <col min="10" max="10" width="17.140625" bestFit="1" customWidth="1"/>
    <col min="11" max="11" width="18.7109375" style="7" bestFit="1" customWidth="1"/>
    <col min="12" max="12" width="13.7109375" style="7" hidden="1" customWidth="1" outlineLevel="1"/>
    <col min="13" max="13" width="14.28515625" style="21" customWidth="1" collapsed="1"/>
    <col min="14" max="14" width="11.85546875" style="21" hidden="1" customWidth="1" outlineLevel="1"/>
    <col min="15" max="15" width="12.7109375" style="7" customWidth="1" collapsed="1"/>
    <col min="16" max="16" width="12.7109375" style="7" customWidth="1"/>
    <col min="17" max="17" width="13.140625" style="7" customWidth="1"/>
    <col min="19" max="19" width="7.28515625" customWidth="1"/>
    <col min="20" max="151" width="9" customWidth="1"/>
  </cols>
  <sheetData>
    <row r="1" spans="1:175" ht="16.5" thickBot="1" x14ac:dyDescent="0.3">
      <c r="J1" s="1"/>
      <c r="K1" s="1"/>
      <c r="L1" s="1"/>
      <c r="M1" s="1"/>
      <c r="N1" s="1"/>
      <c r="O1" s="1"/>
      <c r="P1" s="1"/>
      <c r="Q1" s="1"/>
    </row>
    <row r="2" spans="1:175" ht="15.75" thickBot="1" x14ac:dyDescent="0.3">
      <c r="K2"/>
      <c r="L2"/>
      <c r="M2" s="5" t="s">
        <v>33</v>
      </c>
      <c r="N2" s="6">
        <f>SUBTOTAL(9,N5:N111)</f>
        <v>495.37999999999994</v>
      </c>
      <c r="O2" s="6">
        <f>SUBTOTAL(9,O5:O111)</f>
        <v>2695.0800000000008</v>
      </c>
      <c r="P2" s="6">
        <f>SUBTOTAL(9,P5:P111)</f>
        <v>2695.0800000000008</v>
      </c>
      <c r="Q2" s="48">
        <f>SUBTOTAL(9,Q5:Q112)</f>
        <v>1036.7899999999997</v>
      </c>
      <c r="R2" s="48">
        <f>SUBTOTAL(9,R5:R111)</f>
        <v>55</v>
      </c>
      <c r="S2" s="48"/>
      <c r="T2" s="48">
        <f t="shared" ref="T2:V2" si="0">SUBTOTAL(9,T5:T111)</f>
        <v>237.89999999999998</v>
      </c>
      <c r="U2" s="48">
        <f t="shared" si="0"/>
        <v>0</v>
      </c>
      <c r="V2" s="48">
        <f t="shared" si="0"/>
        <v>490.76000000000005</v>
      </c>
      <c r="W2" s="48">
        <f t="shared" ref="W2:Y2" si="1">SUBTOTAL(9,W5:W111)</f>
        <v>237.89999999999998</v>
      </c>
      <c r="X2" s="48">
        <f t="shared" si="1"/>
        <v>289.52999999999997</v>
      </c>
      <c r="Y2" s="48">
        <f t="shared" si="1"/>
        <v>486.48</v>
      </c>
      <c r="Z2" s="48">
        <f t="shared" ref="Z2:AB2" si="2">SUBTOTAL(9,Z5:Z111)</f>
        <v>236.24999999999997</v>
      </c>
      <c r="AA2" s="48">
        <f t="shared" si="2"/>
        <v>289.52999999999997</v>
      </c>
      <c r="AB2" s="48">
        <f t="shared" si="2"/>
        <v>482.48</v>
      </c>
      <c r="AC2" s="48">
        <f t="shared" ref="AC2:AE2" si="3">SUBTOTAL(9,AC5:AC111)</f>
        <v>235.44999999999996</v>
      </c>
      <c r="AD2" s="48">
        <f t="shared" si="3"/>
        <v>289.52999999999997</v>
      </c>
      <c r="AE2" s="48">
        <f t="shared" si="3"/>
        <v>466.88</v>
      </c>
      <c r="AF2" s="48">
        <f t="shared" ref="AF2:AH2" si="4">SUBTOTAL(9,AF5:AF111)</f>
        <v>232.29999999999995</v>
      </c>
      <c r="AG2" s="48">
        <f t="shared" si="4"/>
        <v>289.52999999999997</v>
      </c>
      <c r="AH2" s="48">
        <f t="shared" si="4"/>
        <v>465.17</v>
      </c>
      <c r="AI2" s="48">
        <f t="shared" ref="AI2:AZ2" si="5">SUBTOTAL(9,AI5:AI111)</f>
        <v>232.29999999999995</v>
      </c>
      <c r="AJ2" s="48">
        <f t="shared" si="5"/>
        <v>289.52999999999997</v>
      </c>
      <c r="AK2" s="48">
        <f t="shared" si="5"/>
        <v>430.64</v>
      </c>
      <c r="AL2" s="48">
        <f t="shared" si="5"/>
        <v>231.29999999999995</v>
      </c>
      <c r="AM2" s="48">
        <f t="shared" si="5"/>
        <v>289.52999999999997</v>
      </c>
      <c r="AN2" s="48">
        <f t="shared" si="5"/>
        <v>429.49</v>
      </c>
      <c r="AO2" s="48">
        <f t="shared" si="5"/>
        <v>226.7</v>
      </c>
      <c r="AP2" s="48">
        <f t="shared" si="5"/>
        <v>289.52999999999997</v>
      </c>
      <c r="AQ2" s="48">
        <f t="shared" si="5"/>
        <v>428.66</v>
      </c>
      <c r="AR2" s="48">
        <f t="shared" si="5"/>
        <v>222.7</v>
      </c>
      <c r="AS2" s="48">
        <f t="shared" si="5"/>
        <v>271.5</v>
      </c>
      <c r="AT2" s="48">
        <f t="shared" si="5"/>
        <v>427.46000000000004</v>
      </c>
      <c r="AU2" s="48">
        <f t="shared" si="5"/>
        <v>220.7</v>
      </c>
      <c r="AV2" s="48">
        <f t="shared" si="5"/>
        <v>269.49</v>
      </c>
      <c r="AW2" s="48">
        <f t="shared" si="5"/>
        <v>363.65000000000003</v>
      </c>
      <c r="AX2" s="48">
        <f t="shared" si="5"/>
        <v>215.28999999999996</v>
      </c>
      <c r="AY2" s="48">
        <f t="shared" si="5"/>
        <v>268.52999999999997</v>
      </c>
      <c r="AZ2" s="48">
        <f t="shared" si="5"/>
        <v>362.15000000000003</v>
      </c>
      <c r="BA2" s="48">
        <f t="shared" ref="BA2:BX2" si="6">SUBTOTAL(9,BA5:BA111)</f>
        <v>206.28999999999996</v>
      </c>
      <c r="BB2" s="48">
        <f t="shared" si="6"/>
        <v>268.52999999999997</v>
      </c>
      <c r="BC2" s="48">
        <f t="shared" si="6"/>
        <v>273.53999999999996</v>
      </c>
      <c r="BD2" s="48">
        <f t="shared" si="6"/>
        <v>205.88999999999996</v>
      </c>
      <c r="BE2" s="48">
        <f t="shared" si="6"/>
        <v>268.52999999999997</v>
      </c>
      <c r="BF2" s="48">
        <f t="shared" si="6"/>
        <v>271.03999999999996</v>
      </c>
      <c r="BG2" s="48">
        <f t="shared" si="6"/>
        <v>202.58999999999997</v>
      </c>
      <c r="BH2" s="48">
        <f t="shared" si="6"/>
        <v>268.52999999999997</v>
      </c>
      <c r="BI2" s="48">
        <f t="shared" si="6"/>
        <v>208.23999999999998</v>
      </c>
      <c r="BJ2" s="48">
        <f t="shared" si="6"/>
        <v>200.98999999999995</v>
      </c>
      <c r="BK2" s="48">
        <f t="shared" si="6"/>
        <v>268.52999999999997</v>
      </c>
      <c r="BL2" s="48">
        <f t="shared" si="6"/>
        <v>205.43999999999997</v>
      </c>
      <c r="BM2" s="48">
        <f t="shared" si="6"/>
        <v>198.98999999999995</v>
      </c>
      <c r="BN2" s="48">
        <f t="shared" si="6"/>
        <v>218.5</v>
      </c>
      <c r="BO2" s="48">
        <f t="shared" si="6"/>
        <v>86.210000000000008</v>
      </c>
      <c r="BP2" s="48">
        <f t="shared" si="6"/>
        <v>177.99999999999997</v>
      </c>
      <c r="BQ2" s="48">
        <f t="shared" si="6"/>
        <v>216.60000000000002</v>
      </c>
      <c r="BR2" s="48">
        <f t="shared" si="6"/>
        <v>73.25</v>
      </c>
      <c r="BS2" s="48">
        <f t="shared" si="6"/>
        <v>171.69999999999996</v>
      </c>
      <c r="BT2" s="48">
        <f t="shared" si="6"/>
        <v>216.5</v>
      </c>
      <c r="BU2" s="48">
        <f t="shared" si="6"/>
        <v>55.12</v>
      </c>
      <c r="BV2" s="48">
        <f t="shared" si="6"/>
        <v>162.89999999999995</v>
      </c>
      <c r="BW2" s="48">
        <f t="shared" si="6"/>
        <v>212.9</v>
      </c>
      <c r="BX2" s="48">
        <f t="shared" si="6"/>
        <v>51.12</v>
      </c>
      <c r="BY2" s="48">
        <f t="shared" ref="BY2:DD2" si="7">SUBTOTAL(9,BY5:BY111)</f>
        <v>150.79999999999995</v>
      </c>
      <c r="BZ2" s="48">
        <f t="shared" si="7"/>
        <v>205.5</v>
      </c>
      <c r="CA2" s="48">
        <f t="shared" si="7"/>
        <v>46.129999999999995</v>
      </c>
      <c r="CB2" s="48">
        <f t="shared" si="7"/>
        <v>126.10000000000001</v>
      </c>
      <c r="CC2" s="48">
        <f t="shared" si="7"/>
        <v>191.4</v>
      </c>
      <c r="CD2" s="48">
        <f t="shared" si="7"/>
        <v>44.12</v>
      </c>
      <c r="CE2" s="48">
        <f t="shared" si="7"/>
        <v>123.9</v>
      </c>
      <c r="CF2" s="48">
        <f t="shared" si="7"/>
        <v>191.4</v>
      </c>
      <c r="CG2" s="48">
        <f t="shared" si="7"/>
        <v>34.119999999999997</v>
      </c>
      <c r="CH2" s="48">
        <f t="shared" si="7"/>
        <v>121.30000000000001</v>
      </c>
      <c r="CI2" s="48">
        <f t="shared" si="7"/>
        <v>191.4</v>
      </c>
      <c r="CJ2" s="48">
        <f t="shared" si="7"/>
        <v>34.119999999999997</v>
      </c>
      <c r="CK2" s="48">
        <f t="shared" si="7"/>
        <v>117.30000000000001</v>
      </c>
      <c r="CL2" s="48">
        <f t="shared" si="7"/>
        <v>172.89999999999998</v>
      </c>
      <c r="CM2" s="48">
        <f t="shared" si="7"/>
        <v>34.119999999999997</v>
      </c>
      <c r="CN2" s="48">
        <f t="shared" si="7"/>
        <v>105.30000000000001</v>
      </c>
      <c r="CO2" s="48">
        <f t="shared" si="7"/>
        <v>160.89999999999998</v>
      </c>
      <c r="CP2" s="48">
        <f t="shared" si="7"/>
        <v>34.119999999999997</v>
      </c>
      <c r="CQ2" s="48">
        <f t="shared" si="7"/>
        <v>103.80000000000001</v>
      </c>
      <c r="CR2" s="48">
        <f t="shared" si="7"/>
        <v>157.89999999999998</v>
      </c>
      <c r="CS2" s="48">
        <f t="shared" si="7"/>
        <v>34.119999999999997</v>
      </c>
      <c r="CT2" s="48">
        <f t="shared" si="7"/>
        <v>102.30000000000001</v>
      </c>
      <c r="CU2" s="48">
        <f t="shared" si="7"/>
        <v>152.39999999999998</v>
      </c>
      <c r="CV2" s="48">
        <f t="shared" si="7"/>
        <v>34.119999999999997</v>
      </c>
      <c r="CW2" s="48">
        <f t="shared" si="7"/>
        <v>101.2</v>
      </c>
      <c r="CX2" s="48">
        <f t="shared" si="7"/>
        <v>135.1</v>
      </c>
      <c r="CY2" s="48">
        <f t="shared" si="7"/>
        <v>34.119999999999997</v>
      </c>
      <c r="CZ2" s="48">
        <f t="shared" si="7"/>
        <v>96.9</v>
      </c>
      <c r="DA2" s="48">
        <f t="shared" si="7"/>
        <v>135.1</v>
      </c>
      <c r="DB2" s="48">
        <f t="shared" si="7"/>
        <v>34.119999999999997</v>
      </c>
      <c r="DC2" s="48">
        <f t="shared" si="7"/>
        <v>92.9</v>
      </c>
      <c r="DD2" s="48">
        <f t="shared" si="7"/>
        <v>120.10000000000001</v>
      </c>
      <c r="DE2" s="48">
        <f t="shared" ref="DE2:EJ2" si="8">SUBTOTAL(9,DE5:DE111)</f>
        <v>34.119999999999997</v>
      </c>
      <c r="DF2" s="48">
        <f t="shared" si="8"/>
        <v>90.7</v>
      </c>
      <c r="DG2" s="48">
        <f t="shared" si="8"/>
        <v>118.10000000000001</v>
      </c>
      <c r="DH2" s="48">
        <f t="shared" si="8"/>
        <v>33.619999999999997</v>
      </c>
      <c r="DI2" s="48">
        <f t="shared" si="8"/>
        <v>84.600000000000009</v>
      </c>
      <c r="DJ2" s="48">
        <f t="shared" si="8"/>
        <v>118.10000000000001</v>
      </c>
      <c r="DK2" s="48">
        <f t="shared" si="8"/>
        <v>33.619999999999997</v>
      </c>
      <c r="DL2" s="48">
        <f t="shared" si="8"/>
        <v>72.8</v>
      </c>
      <c r="DM2" s="48">
        <f t="shared" si="8"/>
        <v>118.10000000000001</v>
      </c>
      <c r="DN2" s="48">
        <f t="shared" si="8"/>
        <v>19.619999999999997</v>
      </c>
      <c r="DO2" s="48">
        <f t="shared" si="8"/>
        <v>72.3</v>
      </c>
      <c r="DP2" s="48">
        <f t="shared" si="8"/>
        <v>118.10000000000001</v>
      </c>
      <c r="DQ2" s="48">
        <f t="shared" si="8"/>
        <v>19.619999999999997</v>
      </c>
      <c r="DR2" s="48">
        <f t="shared" si="8"/>
        <v>72.3</v>
      </c>
      <c r="DS2" s="48">
        <f t="shared" si="8"/>
        <v>118.10000000000001</v>
      </c>
      <c r="DT2" s="48">
        <f t="shared" si="8"/>
        <v>19.619999999999997</v>
      </c>
      <c r="DU2" s="48">
        <f t="shared" si="8"/>
        <v>72</v>
      </c>
      <c r="DV2" s="48">
        <f t="shared" si="8"/>
        <v>118.10000000000001</v>
      </c>
      <c r="DW2" s="48">
        <f t="shared" si="8"/>
        <v>19.619999999999997</v>
      </c>
      <c r="DX2" s="48">
        <f t="shared" si="8"/>
        <v>42.699999999999996</v>
      </c>
      <c r="DY2" s="48">
        <f t="shared" si="8"/>
        <v>118.10000000000001</v>
      </c>
      <c r="DZ2" s="48">
        <f t="shared" si="8"/>
        <v>19.619999999999997</v>
      </c>
      <c r="EA2" s="48">
        <f t="shared" si="8"/>
        <v>42.699999999999996</v>
      </c>
      <c r="EB2" s="48">
        <f t="shared" si="8"/>
        <v>113.60000000000001</v>
      </c>
      <c r="EC2" s="48">
        <f t="shared" si="8"/>
        <v>19.619999999999997</v>
      </c>
      <c r="ED2" s="48">
        <f t="shared" si="8"/>
        <v>38.6</v>
      </c>
      <c r="EE2" s="48">
        <f t="shared" si="8"/>
        <v>100.2</v>
      </c>
      <c r="EF2" s="48">
        <f t="shared" si="8"/>
        <v>19.419999999999998</v>
      </c>
      <c r="EG2" s="48">
        <f t="shared" si="8"/>
        <v>6</v>
      </c>
      <c r="EH2" s="48">
        <f t="shared" si="8"/>
        <v>41.2</v>
      </c>
      <c r="EI2" s="48">
        <f t="shared" si="8"/>
        <v>19.419999999999998</v>
      </c>
      <c r="EJ2" s="48">
        <f t="shared" si="8"/>
        <v>6</v>
      </c>
      <c r="EK2" s="48">
        <f t="shared" ref="EK2:FS2" si="9">SUBTOTAL(9,EK5:EK111)</f>
        <v>37.200000000000003</v>
      </c>
      <c r="EL2" s="48">
        <f t="shared" si="9"/>
        <v>16.619999999999997</v>
      </c>
      <c r="EM2" s="48">
        <f t="shared" si="9"/>
        <v>0</v>
      </c>
      <c r="EN2" s="48">
        <f t="shared" si="9"/>
        <v>33.200000000000003</v>
      </c>
      <c r="EO2" s="48">
        <f t="shared" si="9"/>
        <v>0</v>
      </c>
      <c r="EP2" s="48">
        <f t="shared" si="9"/>
        <v>0</v>
      </c>
      <c r="EQ2" s="48">
        <f t="shared" si="9"/>
        <v>29.3</v>
      </c>
      <c r="ER2" s="48">
        <f t="shared" si="9"/>
        <v>0</v>
      </c>
      <c r="ES2" s="48">
        <f t="shared" si="9"/>
        <v>0</v>
      </c>
      <c r="ET2" s="48">
        <f t="shared" si="9"/>
        <v>23.3</v>
      </c>
      <c r="EU2" s="48">
        <f t="shared" si="9"/>
        <v>0</v>
      </c>
      <c r="EV2" s="48">
        <f t="shared" si="9"/>
        <v>0</v>
      </c>
      <c r="EW2" s="48">
        <f t="shared" si="9"/>
        <v>15.9</v>
      </c>
      <c r="EX2" s="48">
        <f t="shared" si="9"/>
        <v>0</v>
      </c>
      <c r="EY2" s="48">
        <f t="shared" si="9"/>
        <v>0</v>
      </c>
      <c r="EZ2" s="48">
        <f t="shared" si="9"/>
        <v>9.9</v>
      </c>
      <c r="FA2" s="48">
        <f t="shared" si="9"/>
        <v>0</v>
      </c>
      <c r="FB2" s="48">
        <f t="shared" si="9"/>
        <v>0</v>
      </c>
      <c r="FC2" s="48">
        <f t="shared" si="9"/>
        <v>0</v>
      </c>
      <c r="FD2" s="48">
        <f t="shared" si="9"/>
        <v>0</v>
      </c>
      <c r="FE2" s="48">
        <f t="shared" si="9"/>
        <v>0</v>
      </c>
      <c r="FF2" s="48">
        <f t="shared" si="9"/>
        <v>7.9</v>
      </c>
      <c r="FG2" s="48">
        <f t="shared" si="9"/>
        <v>0</v>
      </c>
      <c r="FH2" s="48">
        <f t="shared" si="9"/>
        <v>0</v>
      </c>
      <c r="FI2" s="48">
        <f t="shared" si="9"/>
        <v>7.9</v>
      </c>
      <c r="FJ2" s="48">
        <f t="shared" si="9"/>
        <v>0</v>
      </c>
      <c r="FK2" s="48">
        <f t="shared" si="9"/>
        <v>0</v>
      </c>
      <c r="FL2" s="48">
        <f t="shared" si="9"/>
        <v>0</v>
      </c>
      <c r="FM2" s="48">
        <f t="shared" si="9"/>
        <v>0</v>
      </c>
      <c r="FN2" s="48">
        <f t="shared" si="9"/>
        <v>0</v>
      </c>
      <c r="FO2" s="48">
        <f t="shared" si="9"/>
        <v>0</v>
      </c>
      <c r="FP2" s="48">
        <f t="shared" si="9"/>
        <v>0</v>
      </c>
      <c r="FQ2" s="48">
        <f t="shared" si="9"/>
        <v>0</v>
      </c>
      <c r="FR2" s="48">
        <f t="shared" si="9"/>
        <v>0</v>
      </c>
      <c r="FS2" s="48">
        <f t="shared" si="9"/>
        <v>0</v>
      </c>
    </row>
    <row r="3" spans="1:175" ht="15.75" thickBot="1" x14ac:dyDescent="0.3">
      <c r="K3"/>
      <c r="L3"/>
      <c r="M3" s="88"/>
      <c r="N3" s="89"/>
      <c r="O3" s="89"/>
      <c r="P3" s="89"/>
      <c r="Q3" s="73"/>
      <c r="T3" s="156" t="s">
        <v>32</v>
      </c>
      <c r="U3" s="156"/>
      <c r="V3" s="156"/>
      <c r="W3" s="156" t="s">
        <v>268</v>
      </c>
      <c r="X3" s="156"/>
      <c r="Y3" s="156"/>
      <c r="Z3" s="156" t="s">
        <v>269</v>
      </c>
      <c r="AA3" s="156"/>
      <c r="AB3" s="156"/>
      <c r="AC3" s="156" t="s">
        <v>270</v>
      </c>
      <c r="AD3" s="156"/>
      <c r="AE3" s="156"/>
      <c r="AF3" s="156" t="s">
        <v>271</v>
      </c>
      <c r="AG3" s="156"/>
      <c r="AH3" s="156"/>
      <c r="AI3" s="156" t="s">
        <v>272</v>
      </c>
      <c r="AJ3" s="156"/>
      <c r="AK3" s="156"/>
      <c r="AL3" s="156" t="s">
        <v>273</v>
      </c>
      <c r="AM3" s="156"/>
      <c r="AN3" s="156"/>
      <c r="AO3" s="156" t="s">
        <v>274</v>
      </c>
      <c r="AP3" s="156"/>
      <c r="AQ3" s="156"/>
      <c r="AR3" s="156" t="s">
        <v>275</v>
      </c>
      <c r="AS3" s="156"/>
      <c r="AT3" s="156"/>
      <c r="AU3" s="156" t="s">
        <v>276</v>
      </c>
      <c r="AV3" s="156"/>
      <c r="AW3" s="156"/>
      <c r="AX3" s="156" t="s">
        <v>277</v>
      </c>
      <c r="AY3" s="156"/>
      <c r="AZ3" s="156"/>
      <c r="BA3" s="156" t="s">
        <v>278</v>
      </c>
      <c r="BB3" s="156"/>
      <c r="BC3" s="156"/>
      <c r="BD3" s="156" t="s">
        <v>279</v>
      </c>
      <c r="BE3" s="156"/>
      <c r="BF3" s="156"/>
      <c r="BG3" s="156" t="s">
        <v>280</v>
      </c>
      <c r="BH3" s="156"/>
      <c r="BI3" s="156"/>
      <c r="BJ3" s="156" t="s">
        <v>281</v>
      </c>
      <c r="BK3" s="156"/>
      <c r="BL3" s="156"/>
      <c r="BM3" s="156" t="s">
        <v>282</v>
      </c>
      <c r="BN3" s="156"/>
      <c r="BO3" s="156"/>
      <c r="BP3" s="156" t="s">
        <v>283</v>
      </c>
      <c r="BQ3" s="156"/>
      <c r="BR3" s="156"/>
      <c r="BS3" s="156" t="s">
        <v>284</v>
      </c>
      <c r="BT3" s="156"/>
      <c r="BU3" s="156"/>
      <c r="BV3" s="156" t="s">
        <v>285</v>
      </c>
      <c r="BW3" s="156"/>
      <c r="BX3" s="156"/>
      <c r="BY3" s="156" t="s">
        <v>286</v>
      </c>
      <c r="BZ3" s="156"/>
      <c r="CA3" s="156"/>
      <c r="CB3" s="156" t="s">
        <v>287</v>
      </c>
      <c r="CC3" s="156"/>
      <c r="CD3" s="156"/>
      <c r="CE3" s="156" t="s">
        <v>288</v>
      </c>
      <c r="CF3" s="156"/>
      <c r="CG3" s="156"/>
      <c r="CH3" s="156" t="s">
        <v>289</v>
      </c>
      <c r="CI3" s="156"/>
      <c r="CJ3" s="156"/>
      <c r="CK3" s="156" t="s">
        <v>290</v>
      </c>
      <c r="CL3" s="156"/>
      <c r="CM3" s="156"/>
      <c r="CN3" s="156" t="s">
        <v>291</v>
      </c>
      <c r="CO3" s="156"/>
      <c r="CP3" s="156"/>
      <c r="CQ3" s="156" t="s">
        <v>292</v>
      </c>
      <c r="CR3" s="156"/>
      <c r="CS3" s="156"/>
      <c r="CT3" s="156" t="s">
        <v>293</v>
      </c>
      <c r="CU3" s="156"/>
      <c r="CV3" s="156"/>
      <c r="CW3" s="156" t="s">
        <v>294</v>
      </c>
      <c r="CX3" s="156"/>
      <c r="CY3" s="156"/>
      <c r="CZ3" s="156" t="s">
        <v>295</v>
      </c>
      <c r="DA3" s="156"/>
      <c r="DB3" s="156"/>
      <c r="DC3" s="156" t="s">
        <v>296</v>
      </c>
      <c r="DD3" s="156"/>
      <c r="DE3" s="156"/>
      <c r="DF3" s="156" t="s">
        <v>297</v>
      </c>
      <c r="DG3" s="156"/>
      <c r="DH3" s="156"/>
      <c r="DI3" s="156" t="s">
        <v>298</v>
      </c>
      <c r="DJ3" s="156"/>
      <c r="DK3" s="156"/>
      <c r="DL3" s="156" t="s">
        <v>299</v>
      </c>
      <c r="DM3" s="156"/>
      <c r="DN3" s="156"/>
      <c r="DO3" s="156" t="s">
        <v>300</v>
      </c>
      <c r="DP3" s="156"/>
      <c r="DQ3" s="156"/>
      <c r="DR3" s="156" t="s">
        <v>301</v>
      </c>
      <c r="DS3" s="156"/>
      <c r="DT3" s="156"/>
      <c r="DU3" s="156" t="s">
        <v>302</v>
      </c>
      <c r="DV3" s="156"/>
      <c r="DW3" s="156"/>
      <c r="DX3" s="156" t="s">
        <v>303</v>
      </c>
      <c r="DY3" s="156"/>
      <c r="DZ3" s="156"/>
      <c r="EA3" s="156" t="s">
        <v>304</v>
      </c>
      <c r="EB3" s="156"/>
      <c r="EC3" s="156"/>
      <c r="ED3" s="156" t="s">
        <v>305</v>
      </c>
      <c r="EE3" s="156"/>
      <c r="EF3" s="156"/>
      <c r="EG3" s="156" t="s">
        <v>306</v>
      </c>
      <c r="EH3" s="156"/>
      <c r="EI3" s="156"/>
      <c r="EJ3" s="156" t="s">
        <v>307</v>
      </c>
      <c r="EK3" s="156"/>
      <c r="EL3" s="156"/>
      <c r="EM3" s="156" t="s">
        <v>308</v>
      </c>
      <c r="EN3" s="156"/>
      <c r="EO3" s="156"/>
      <c r="EP3" s="156" t="s">
        <v>309</v>
      </c>
      <c r="EQ3" s="156"/>
      <c r="ER3" s="156"/>
      <c r="ES3" s="156" t="s">
        <v>310</v>
      </c>
      <c r="ET3" s="156"/>
      <c r="EU3" s="156"/>
      <c r="EV3" s="156" t="s">
        <v>312</v>
      </c>
      <c r="EW3" s="156"/>
      <c r="EX3" s="156"/>
      <c r="EY3" s="156" t="s">
        <v>312</v>
      </c>
      <c r="EZ3" s="156"/>
      <c r="FA3" s="156"/>
      <c r="FB3" s="156" t="s">
        <v>314</v>
      </c>
      <c r="FC3" s="156"/>
      <c r="FD3" s="156"/>
      <c r="FE3" s="156" t="s">
        <v>314</v>
      </c>
      <c r="FF3" s="156"/>
      <c r="FG3" s="156"/>
      <c r="FH3" s="156" t="s">
        <v>315</v>
      </c>
      <c r="FI3" s="156"/>
      <c r="FJ3" s="156"/>
      <c r="FK3" s="156" t="s">
        <v>316</v>
      </c>
      <c r="FL3" s="156"/>
      <c r="FM3" s="156"/>
      <c r="FN3" s="156" t="s">
        <v>317</v>
      </c>
      <c r="FO3" s="156"/>
      <c r="FP3" s="156"/>
      <c r="FQ3" s="156" t="s">
        <v>318</v>
      </c>
      <c r="FR3" s="156"/>
      <c r="FS3" s="156"/>
    </row>
    <row r="4" spans="1:175" s="27" customFormat="1" ht="15.95" customHeight="1" thickBot="1" x14ac:dyDescent="0.3">
      <c r="A4" s="28" t="s">
        <v>34</v>
      </c>
      <c r="B4" s="29" t="s">
        <v>35</v>
      </c>
      <c r="C4" s="29" t="s">
        <v>36</v>
      </c>
      <c r="D4" s="29" t="s">
        <v>37</v>
      </c>
      <c r="E4" s="29" t="s">
        <v>38</v>
      </c>
      <c r="F4" s="50" t="s">
        <v>39</v>
      </c>
      <c r="G4" s="51" t="s">
        <v>40</v>
      </c>
      <c r="H4" s="50" t="s">
        <v>8</v>
      </c>
      <c r="I4" s="50" t="s">
        <v>9</v>
      </c>
      <c r="J4" s="50" t="s">
        <v>41</v>
      </c>
      <c r="K4" s="50" t="s">
        <v>10</v>
      </c>
      <c r="L4" s="51" t="s">
        <v>42</v>
      </c>
      <c r="M4" s="52" t="s">
        <v>43</v>
      </c>
      <c r="N4" s="52" t="s">
        <v>44</v>
      </c>
      <c r="O4" s="53" t="s">
        <v>45</v>
      </c>
      <c r="P4" s="54" t="s">
        <v>11</v>
      </c>
      <c r="Q4" s="96" t="s">
        <v>3</v>
      </c>
      <c r="R4" s="97" t="s">
        <v>12</v>
      </c>
      <c r="S4" s="98"/>
      <c r="T4" s="99" t="s">
        <v>323</v>
      </c>
      <c r="U4" s="98" t="s">
        <v>324</v>
      </c>
      <c r="V4" s="98" t="s">
        <v>325</v>
      </c>
      <c r="W4" s="99" t="s">
        <v>323</v>
      </c>
      <c r="X4" s="98" t="s">
        <v>324</v>
      </c>
      <c r="Y4" s="98" t="s">
        <v>325</v>
      </c>
      <c r="Z4" s="99" t="s">
        <v>323</v>
      </c>
      <c r="AA4" s="98" t="s">
        <v>324</v>
      </c>
      <c r="AB4" s="98" t="s">
        <v>325</v>
      </c>
      <c r="AC4" s="99" t="s">
        <v>323</v>
      </c>
      <c r="AD4" s="98" t="s">
        <v>324</v>
      </c>
      <c r="AE4" s="98" t="s">
        <v>325</v>
      </c>
      <c r="AF4" s="99" t="s">
        <v>323</v>
      </c>
      <c r="AG4" s="98" t="s">
        <v>324</v>
      </c>
      <c r="AH4" s="98" t="s">
        <v>325</v>
      </c>
      <c r="AI4" s="99" t="s">
        <v>323</v>
      </c>
      <c r="AJ4" s="98" t="s">
        <v>324</v>
      </c>
      <c r="AK4" s="98" t="s">
        <v>325</v>
      </c>
      <c r="AL4" s="99" t="s">
        <v>323</v>
      </c>
      <c r="AM4" s="98" t="s">
        <v>324</v>
      </c>
      <c r="AN4" s="98" t="s">
        <v>325</v>
      </c>
      <c r="AO4" s="99" t="s">
        <v>323</v>
      </c>
      <c r="AP4" s="98" t="s">
        <v>324</v>
      </c>
      <c r="AQ4" s="98" t="s">
        <v>325</v>
      </c>
      <c r="AR4" s="99" t="s">
        <v>323</v>
      </c>
      <c r="AS4" s="98" t="s">
        <v>324</v>
      </c>
      <c r="AT4" s="98" t="s">
        <v>325</v>
      </c>
      <c r="AU4" s="99" t="s">
        <v>323</v>
      </c>
      <c r="AV4" s="98" t="s">
        <v>324</v>
      </c>
      <c r="AW4" s="98" t="s">
        <v>325</v>
      </c>
      <c r="AX4" s="99" t="s">
        <v>323</v>
      </c>
      <c r="AY4" s="98" t="s">
        <v>324</v>
      </c>
      <c r="AZ4" s="98" t="s">
        <v>325</v>
      </c>
      <c r="BA4" s="99" t="s">
        <v>323</v>
      </c>
      <c r="BB4" s="98" t="s">
        <v>324</v>
      </c>
      <c r="BC4" s="98" t="s">
        <v>325</v>
      </c>
      <c r="BD4" s="99" t="s">
        <v>323</v>
      </c>
      <c r="BE4" s="98" t="s">
        <v>324</v>
      </c>
      <c r="BF4" s="98" t="s">
        <v>325</v>
      </c>
      <c r="BG4" s="99" t="s">
        <v>323</v>
      </c>
      <c r="BH4" s="98" t="s">
        <v>324</v>
      </c>
      <c r="BI4" s="98" t="s">
        <v>325</v>
      </c>
      <c r="BJ4" s="99" t="s">
        <v>323</v>
      </c>
      <c r="BK4" s="98" t="s">
        <v>324</v>
      </c>
      <c r="BL4" s="98" t="s">
        <v>325</v>
      </c>
      <c r="BM4" s="99" t="s">
        <v>323</v>
      </c>
      <c r="BN4" s="98" t="s">
        <v>324</v>
      </c>
      <c r="BO4" s="98" t="s">
        <v>325</v>
      </c>
      <c r="BP4" s="99" t="s">
        <v>323</v>
      </c>
      <c r="BQ4" s="98" t="s">
        <v>324</v>
      </c>
      <c r="BR4" s="98" t="s">
        <v>325</v>
      </c>
      <c r="BS4" s="99" t="s">
        <v>323</v>
      </c>
      <c r="BT4" s="98" t="s">
        <v>324</v>
      </c>
      <c r="BU4" s="98" t="s">
        <v>325</v>
      </c>
      <c r="BV4" s="99" t="s">
        <v>323</v>
      </c>
      <c r="BW4" s="98" t="s">
        <v>324</v>
      </c>
      <c r="BX4" s="98" t="s">
        <v>325</v>
      </c>
      <c r="BY4" s="99" t="s">
        <v>323</v>
      </c>
      <c r="BZ4" s="98" t="s">
        <v>324</v>
      </c>
      <c r="CA4" s="98" t="s">
        <v>325</v>
      </c>
      <c r="CB4" s="99" t="s">
        <v>323</v>
      </c>
      <c r="CC4" s="98" t="s">
        <v>324</v>
      </c>
      <c r="CD4" s="98" t="s">
        <v>325</v>
      </c>
      <c r="CE4" s="99" t="s">
        <v>323</v>
      </c>
      <c r="CF4" s="98" t="s">
        <v>324</v>
      </c>
      <c r="CG4" s="98" t="s">
        <v>325</v>
      </c>
      <c r="CH4" s="99" t="s">
        <v>323</v>
      </c>
      <c r="CI4" s="98" t="s">
        <v>324</v>
      </c>
      <c r="CJ4" s="98" t="s">
        <v>325</v>
      </c>
      <c r="CK4" s="99" t="s">
        <v>323</v>
      </c>
      <c r="CL4" s="98" t="s">
        <v>324</v>
      </c>
      <c r="CM4" s="98" t="s">
        <v>325</v>
      </c>
      <c r="CN4" s="99" t="s">
        <v>323</v>
      </c>
      <c r="CO4" s="98" t="s">
        <v>324</v>
      </c>
      <c r="CP4" s="98" t="s">
        <v>325</v>
      </c>
      <c r="CQ4" s="99" t="s">
        <v>323</v>
      </c>
      <c r="CR4" s="98" t="s">
        <v>324</v>
      </c>
      <c r="CS4" s="98" t="s">
        <v>325</v>
      </c>
      <c r="CT4" s="99" t="s">
        <v>323</v>
      </c>
      <c r="CU4" s="98" t="s">
        <v>324</v>
      </c>
      <c r="CV4" s="98" t="s">
        <v>325</v>
      </c>
      <c r="CW4" s="99" t="s">
        <v>323</v>
      </c>
      <c r="CX4" s="98" t="s">
        <v>324</v>
      </c>
      <c r="CY4" s="98" t="s">
        <v>325</v>
      </c>
      <c r="CZ4" s="99" t="s">
        <v>323</v>
      </c>
      <c r="DA4" s="98" t="s">
        <v>324</v>
      </c>
      <c r="DB4" s="98" t="s">
        <v>325</v>
      </c>
      <c r="DC4" s="99" t="s">
        <v>323</v>
      </c>
      <c r="DD4" s="98" t="s">
        <v>324</v>
      </c>
      <c r="DE4" s="98" t="s">
        <v>325</v>
      </c>
      <c r="DF4" s="99" t="s">
        <v>323</v>
      </c>
      <c r="DG4" s="98" t="s">
        <v>324</v>
      </c>
      <c r="DH4" s="98" t="s">
        <v>325</v>
      </c>
      <c r="DI4" s="99" t="s">
        <v>323</v>
      </c>
      <c r="DJ4" s="98" t="s">
        <v>324</v>
      </c>
      <c r="DK4" s="98" t="s">
        <v>325</v>
      </c>
      <c r="DL4" s="99" t="s">
        <v>323</v>
      </c>
      <c r="DM4" s="98" t="s">
        <v>324</v>
      </c>
      <c r="DN4" s="98" t="s">
        <v>325</v>
      </c>
      <c r="DO4" s="99" t="s">
        <v>323</v>
      </c>
      <c r="DP4" s="98" t="s">
        <v>324</v>
      </c>
      <c r="DQ4" s="98" t="s">
        <v>325</v>
      </c>
      <c r="DR4" s="99" t="s">
        <v>323</v>
      </c>
      <c r="DS4" s="98" t="s">
        <v>324</v>
      </c>
      <c r="DT4" s="98" t="s">
        <v>325</v>
      </c>
      <c r="DU4" s="99" t="s">
        <v>323</v>
      </c>
      <c r="DV4" s="98" t="s">
        <v>324</v>
      </c>
      <c r="DW4" s="98" t="s">
        <v>325</v>
      </c>
      <c r="DX4" s="99" t="s">
        <v>323</v>
      </c>
      <c r="DY4" s="98" t="s">
        <v>324</v>
      </c>
      <c r="DZ4" s="98" t="s">
        <v>325</v>
      </c>
      <c r="EA4" s="99" t="s">
        <v>323</v>
      </c>
      <c r="EB4" s="98" t="s">
        <v>324</v>
      </c>
      <c r="EC4" s="98" t="s">
        <v>325</v>
      </c>
      <c r="ED4" s="99" t="s">
        <v>323</v>
      </c>
      <c r="EE4" s="98" t="s">
        <v>324</v>
      </c>
      <c r="EF4" s="98" t="s">
        <v>325</v>
      </c>
      <c r="EG4" s="99" t="s">
        <v>323</v>
      </c>
      <c r="EH4" s="98" t="s">
        <v>324</v>
      </c>
      <c r="EI4" s="98" t="s">
        <v>325</v>
      </c>
      <c r="EJ4" s="99" t="s">
        <v>323</v>
      </c>
      <c r="EK4" s="98" t="s">
        <v>324</v>
      </c>
      <c r="EL4" s="98" t="s">
        <v>325</v>
      </c>
      <c r="EM4" s="99" t="s">
        <v>323</v>
      </c>
      <c r="EN4" s="98" t="s">
        <v>324</v>
      </c>
      <c r="EO4" s="98" t="s">
        <v>325</v>
      </c>
      <c r="EP4" s="99" t="s">
        <v>323</v>
      </c>
      <c r="EQ4" s="98" t="s">
        <v>324</v>
      </c>
      <c r="ER4" s="98" t="s">
        <v>325</v>
      </c>
      <c r="ES4" s="99" t="s">
        <v>323</v>
      </c>
      <c r="ET4" s="98" t="s">
        <v>324</v>
      </c>
      <c r="EU4" s="98" t="s">
        <v>325</v>
      </c>
      <c r="EV4" s="99" t="s">
        <v>323</v>
      </c>
      <c r="EW4" s="98" t="s">
        <v>324</v>
      </c>
      <c r="EX4" s="98" t="s">
        <v>325</v>
      </c>
      <c r="EY4" s="99" t="s">
        <v>323</v>
      </c>
      <c r="EZ4" s="98" t="s">
        <v>324</v>
      </c>
      <c r="FA4" s="98" t="s">
        <v>325</v>
      </c>
      <c r="FB4" s="99" t="s">
        <v>323</v>
      </c>
      <c r="FC4" s="98" t="s">
        <v>324</v>
      </c>
      <c r="FD4" s="98" t="s">
        <v>325</v>
      </c>
      <c r="FE4" s="99" t="s">
        <v>323</v>
      </c>
      <c r="FF4" s="98" t="s">
        <v>324</v>
      </c>
      <c r="FG4" s="98" t="s">
        <v>325</v>
      </c>
      <c r="FH4" s="99" t="s">
        <v>323</v>
      </c>
      <c r="FI4" s="98" t="s">
        <v>324</v>
      </c>
      <c r="FJ4" s="98" t="s">
        <v>325</v>
      </c>
      <c r="FK4" s="99" t="s">
        <v>323</v>
      </c>
      <c r="FL4" s="98" t="s">
        <v>324</v>
      </c>
      <c r="FM4" s="98" t="s">
        <v>325</v>
      </c>
      <c r="FN4" s="99" t="s">
        <v>323</v>
      </c>
      <c r="FO4" s="98" t="s">
        <v>324</v>
      </c>
      <c r="FP4" s="98" t="s">
        <v>325</v>
      </c>
      <c r="FQ4" s="99" t="s">
        <v>323</v>
      </c>
      <c r="FR4" s="98" t="s">
        <v>324</v>
      </c>
      <c r="FS4" s="98" t="s">
        <v>325</v>
      </c>
    </row>
    <row r="5" spans="1:175" x14ac:dyDescent="0.25">
      <c r="A5" t="e">
        <f>+M5&amp;#REF!</f>
        <v>#REF!</v>
      </c>
      <c r="B5" t="e">
        <f>+M5&amp;#REF!</f>
        <v>#REF!</v>
      </c>
      <c r="C5" t="str">
        <f t="shared" ref="C5:C36" si="10">+M5&amp;$Q$4</f>
        <v>COO062086THS</v>
      </c>
      <c r="D5" t="e">
        <f>+M5&amp;#REF!</f>
        <v>#REF!</v>
      </c>
      <c r="E5" t="str">
        <f t="shared" ref="E5:E36" si="11">M5&amp;G5</f>
        <v>COO062086THS</v>
      </c>
      <c r="F5" s="8"/>
      <c r="G5" s="4" t="s">
        <v>3</v>
      </c>
      <c r="H5" s="4" t="s">
        <v>13</v>
      </c>
      <c r="I5" s="4" t="s">
        <v>126</v>
      </c>
      <c r="J5" s="4" t="s">
        <v>49</v>
      </c>
      <c r="K5" s="4" t="s">
        <v>127</v>
      </c>
      <c r="L5" s="4"/>
      <c r="M5" s="4" t="s">
        <v>218</v>
      </c>
      <c r="N5" s="9">
        <v>0</v>
      </c>
      <c r="O5" s="126">
        <v>10.59</v>
      </c>
      <c r="P5" s="104">
        <f t="shared" ref="P5:P36" si="12">+O5</f>
        <v>10.59</v>
      </c>
      <c r="Q5" s="41">
        <v>10.59</v>
      </c>
      <c r="R5" s="133">
        <f>Q5/P5</f>
        <v>1</v>
      </c>
      <c r="S5" s="132">
        <f>Q5-P5</f>
        <v>0</v>
      </c>
      <c r="T5" s="71">
        <v>0</v>
      </c>
      <c r="U5" s="68">
        <v>0</v>
      </c>
      <c r="V5" s="68">
        <v>10.6</v>
      </c>
      <c r="W5" s="71">
        <v>0</v>
      </c>
      <c r="X5" s="68">
        <v>0</v>
      </c>
      <c r="Y5" s="68">
        <v>10.41</v>
      </c>
      <c r="Z5" s="71">
        <v>0</v>
      </c>
      <c r="AA5" s="68">
        <v>0</v>
      </c>
      <c r="AB5" s="68">
        <v>10.41</v>
      </c>
      <c r="AC5" s="71">
        <v>0</v>
      </c>
      <c r="AD5" s="68">
        <v>0</v>
      </c>
      <c r="AE5" s="68">
        <v>10.41</v>
      </c>
      <c r="AF5" s="71">
        <v>0</v>
      </c>
      <c r="AG5" s="68">
        <v>0</v>
      </c>
      <c r="AH5" s="68">
        <v>9.99</v>
      </c>
      <c r="AI5" s="71">
        <v>0</v>
      </c>
      <c r="AJ5" s="68">
        <v>0</v>
      </c>
      <c r="AK5" s="68">
        <v>9.99</v>
      </c>
      <c r="AL5" s="71">
        <v>0</v>
      </c>
      <c r="AM5" s="68">
        <v>0</v>
      </c>
      <c r="AN5" s="68">
        <v>9.99</v>
      </c>
      <c r="AO5" s="71">
        <v>0</v>
      </c>
      <c r="AP5" s="68">
        <v>0</v>
      </c>
      <c r="AQ5" s="68">
        <v>9.99</v>
      </c>
      <c r="AR5" s="71">
        <v>0</v>
      </c>
      <c r="AS5" s="68">
        <v>0</v>
      </c>
      <c r="AT5" s="68">
        <v>9.99</v>
      </c>
      <c r="AU5" s="71">
        <v>0</v>
      </c>
      <c r="AV5" s="68">
        <v>0</v>
      </c>
      <c r="AW5" s="68">
        <v>0</v>
      </c>
      <c r="AX5" s="71">
        <v>0</v>
      </c>
      <c r="AY5" s="68">
        <v>0</v>
      </c>
      <c r="AZ5" s="68">
        <v>0</v>
      </c>
      <c r="BA5" s="71">
        <v>0</v>
      </c>
      <c r="BB5" s="68">
        <v>0</v>
      </c>
      <c r="BC5" s="68">
        <v>0</v>
      </c>
      <c r="BD5" s="71">
        <v>0</v>
      </c>
      <c r="BE5" s="68">
        <v>0</v>
      </c>
      <c r="BF5" s="68">
        <v>0</v>
      </c>
      <c r="BG5" s="71">
        <v>0</v>
      </c>
      <c r="BH5" s="68">
        <v>0</v>
      </c>
      <c r="BI5" s="68">
        <v>0</v>
      </c>
      <c r="BJ5" s="71">
        <v>0</v>
      </c>
      <c r="BK5" s="68">
        <v>0</v>
      </c>
      <c r="BL5" s="68">
        <v>0</v>
      </c>
      <c r="BM5" s="71">
        <v>0</v>
      </c>
      <c r="BN5" s="68">
        <v>0</v>
      </c>
      <c r="BO5" s="68">
        <v>0</v>
      </c>
      <c r="BP5" s="71">
        <v>0</v>
      </c>
      <c r="BQ5" s="68">
        <v>0</v>
      </c>
      <c r="BR5" s="68">
        <v>0</v>
      </c>
      <c r="BS5" s="71">
        <v>0</v>
      </c>
      <c r="BT5" s="68">
        <v>0</v>
      </c>
      <c r="BU5" s="68">
        <v>0</v>
      </c>
      <c r="BV5" s="71">
        <v>0</v>
      </c>
      <c r="BW5" s="68">
        <v>0</v>
      </c>
      <c r="BX5" s="68">
        <v>0</v>
      </c>
      <c r="BY5" s="71">
        <v>0</v>
      </c>
      <c r="BZ5" s="68">
        <v>0</v>
      </c>
      <c r="CA5" s="68">
        <v>0</v>
      </c>
      <c r="CB5" s="71">
        <v>0</v>
      </c>
      <c r="CC5" s="68">
        <v>0</v>
      </c>
      <c r="CD5" s="68">
        <v>0</v>
      </c>
      <c r="CE5" s="71">
        <v>0</v>
      </c>
      <c r="CF5" s="68">
        <v>0</v>
      </c>
      <c r="CG5" s="68">
        <v>0</v>
      </c>
      <c r="CH5" s="71">
        <v>0</v>
      </c>
      <c r="CI5" s="68">
        <v>0</v>
      </c>
      <c r="CJ5" s="68">
        <v>0</v>
      </c>
      <c r="CK5" s="71">
        <v>0</v>
      </c>
      <c r="CL5" s="68">
        <v>0</v>
      </c>
      <c r="CM5" s="68">
        <v>0</v>
      </c>
      <c r="CN5" s="71">
        <v>0</v>
      </c>
      <c r="CO5" s="68">
        <v>0</v>
      </c>
      <c r="CP5" s="68">
        <v>0</v>
      </c>
      <c r="CQ5" s="71">
        <v>0</v>
      </c>
      <c r="CR5" s="68">
        <v>0</v>
      </c>
      <c r="CS5" s="68">
        <v>0</v>
      </c>
      <c r="CT5" s="71">
        <v>0</v>
      </c>
      <c r="CU5" s="68">
        <v>0</v>
      </c>
      <c r="CV5" s="68">
        <v>0</v>
      </c>
      <c r="CW5" s="71">
        <v>0</v>
      </c>
      <c r="CX5" s="68">
        <v>0</v>
      </c>
      <c r="CY5" s="68">
        <v>0</v>
      </c>
      <c r="CZ5" s="71">
        <v>0</v>
      </c>
      <c r="DA5" s="68">
        <v>0</v>
      </c>
      <c r="DB5" s="68">
        <v>0</v>
      </c>
      <c r="DC5" s="71">
        <v>0</v>
      </c>
      <c r="DD5" s="68">
        <v>0</v>
      </c>
      <c r="DE5" s="68">
        <v>0</v>
      </c>
      <c r="DF5" s="71">
        <v>0</v>
      </c>
      <c r="DG5" s="68">
        <v>0</v>
      </c>
      <c r="DH5" s="68">
        <v>0</v>
      </c>
      <c r="DI5" s="71">
        <v>0</v>
      </c>
      <c r="DJ5" s="68">
        <v>0</v>
      </c>
      <c r="DK5" s="68">
        <v>0</v>
      </c>
      <c r="DL5" s="71">
        <v>0</v>
      </c>
      <c r="DM5" s="68">
        <v>0</v>
      </c>
      <c r="DN5" s="68">
        <v>0</v>
      </c>
      <c r="DO5" s="71">
        <v>0</v>
      </c>
      <c r="DP5" s="68">
        <v>0</v>
      </c>
      <c r="DQ5" s="68">
        <v>0</v>
      </c>
      <c r="DR5" s="71">
        <v>0</v>
      </c>
      <c r="DS5" s="68">
        <v>0</v>
      </c>
      <c r="DT5" s="68">
        <v>0</v>
      </c>
      <c r="DU5" s="71">
        <v>0</v>
      </c>
      <c r="DV5" s="68">
        <v>0</v>
      </c>
      <c r="DW5" s="68">
        <v>0</v>
      </c>
      <c r="DX5" s="71">
        <v>0</v>
      </c>
      <c r="DY5" s="68">
        <v>0</v>
      </c>
      <c r="DZ5" s="68">
        <v>0</v>
      </c>
      <c r="EA5" s="71">
        <v>0</v>
      </c>
      <c r="EB5" s="68">
        <v>0</v>
      </c>
      <c r="EC5" s="68">
        <v>0</v>
      </c>
      <c r="ED5" s="71">
        <v>0</v>
      </c>
      <c r="EE5" s="68">
        <v>0</v>
      </c>
      <c r="EF5" s="68">
        <v>0</v>
      </c>
      <c r="EG5" s="71">
        <v>0</v>
      </c>
      <c r="EH5" s="68">
        <v>0</v>
      </c>
      <c r="EI5" s="68">
        <v>0</v>
      </c>
      <c r="EJ5" s="71">
        <v>0</v>
      </c>
      <c r="EK5" s="68">
        <v>0</v>
      </c>
      <c r="EL5" s="68">
        <v>0</v>
      </c>
      <c r="EM5" s="69">
        <v>0</v>
      </c>
      <c r="EN5" s="68">
        <v>0</v>
      </c>
      <c r="EO5" s="67">
        <v>0</v>
      </c>
      <c r="EP5" s="69">
        <v>0</v>
      </c>
      <c r="EQ5" s="68">
        <v>0</v>
      </c>
      <c r="ER5" s="67">
        <v>0</v>
      </c>
      <c r="ES5" s="69">
        <v>0</v>
      </c>
      <c r="ET5" s="68">
        <v>0</v>
      </c>
      <c r="EU5" s="67">
        <v>0</v>
      </c>
      <c r="EV5" s="69">
        <v>0</v>
      </c>
      <c r="EW5" s="68">
        <v>0</v>
      </c>
      <c r="EX5" s="67">
        <v>0</v>
      </c>
      <c r="EY5" s="69">
        <v>0</v>
      </c>
      <c r="EZ5" s="68">
        <v>0</v>
      </c>
      <c r="FA5" s="67">
        <v>0</v>
      </c>
      <c r="FB5" s="69">
        <v>0</v>
      </c>
      <c r="FC5" s="68">
        <v>0</v>
      </c>
      <c r="FD5" s="67">
        <v>0</v>
      </c>
      <c r="FE5" s="69">
        <v>0</v>
      </c>
      <c r="FF5" s="68">
        <v>0</v>
      </c>
      <c r="FG5" s="67">
        <v>0</v>
      </c>
      <c r="FH5" s="69">
        <v>0</v>
      </c>
      <c r="FI5" s="68">
        <v>0</v>
      </c>
      <c r="FJ5" s="67">
        <v>0</v>
      </c>
      <c r="FK5" s="69">
        <v>0</v>
      </c>
      <c r="FL5" s="67">
        <v>0</v>
      </c>
      <c r="FM5" s="67">
        <v>0</v>
      </c>
      <c r="FN5" s="69">
        <v>0</v>
      </c>
      <c r="FO5" s="67">
        <v>0</v>
      </c>
      <c r="FP5" s="67">
        <v>0</v>
      </c>
      <c r="FQ5" s="69">
        <v>0</v>
      </c>
      <c r="FR5" s="67">
        <v>0</v>
      </c>
      <c r="FS5" s="67">
        <v>0</v>
      </c>
    </row>
    <row r="6" spans="1:175" x14ac:dyDescent="0.25">
      <c r="A6" t="e">
        <f>+M6&amp;#REF!</f>
        <v>#REF!</v>
      </c>
      <c r="B6" t="e">
        <f>+M6&amp;#REF!</f>
        <v>#REF!</v>
      </c>
      <c r="C6" t="str">
        <f t="shared" si="10"/>
        <v>COO062091THS</v>
      </c>
      <c r="D6" t="e">
        <f>+M6&amp;#REF!</f>
        <v>#REF!</v>
      </c>
      <c r="E6" t="str">
        <f t="shared" si="11"/>
        <v>COO062091THS</v>
      </c>
      <c r="F6" s="10"/>
      <c r="G6" t="s">
        <v>3</v>
      </c>
      <c r="H6" t="s">
        <v>13</v>
      </c>
      <c r="I6" t="s">
        <v>126</v>
      </c>
      <c r="J6" t="s">
        <v>49</v>
      </c>
      <c r="K6" t="s">
        <v>127</v>
      </c>
      <c r="L6"/>
      <c r="M6" t="s">
        <v>216</v>
      </c>
      <c r="N6" s="12">
        <v>0</v>
      </c>
      <c r="O6" s="123">
        <v>9.0500000000000007</v>
      </c>
      <c r="P6" s="105">
        <f t="shared" si="12"/>
        <v>9.0500000000000007</v>
      </c>
      <c r="Q6" s="42">
        <v>9.0500000000000007</v>
      </c>
      <c r="R6" s="133">
        <f>Q6/P6</f>
        <v>1</v>
      </c>
      <c r="S6" s="132">
        <f>Q6-P6</f>
        <v>0</v>
      </c>
      <c r="T6" s="71">
        <v>0</v>
      </c>
      <c r="U6" s="68">
        <v>0</v>
      </c>
      <c r="V6" s="68">
        <v>9.1</v>
      </c>
      <c r="W6" s="71">
        <v>0</v>
      </c>
      <c r="X6" s="68">
        <v>0</v>
      </c>
      <c r="Y6" s="68">
        <v>9.23</v>
      </c>
      <c r="Z6" s="71">
        <v>0</v>
      </c>
      <c r="AA6" s="68">
        <v>0</v>
      </c>
      <c r="AB6" s="68">
        <v>9.23</v>
      </c>
      <c r="AC6" s="71">
        <v>0</v>
      </c>
      <c r="AD6" s="68">
        <v>0</v>
      </c>
      <c r="AE6" s="68">
        <v>9.23</v>
      </c>
      <c r="AF6" s="71">
        <v>0</v>
      </c>
      <c r="AG6" s="68">
        <v>0</v>
      </c>
      <c r="AH6" s="68">
        <v>8.39</v>
      </c>
      <c r="AI6" s="71">
        <v>0</v>
      </c>
      <c r="AJ6" s="68">
        <v>0</v>
      </c>
      <c r="AK6" s="68">
        <v>7.92</v>
      </c>
      <c r="AL6" s="71">
        <v>0</v>
      </c>
      <c r="AM6" s="68">
        <v>0</v>
      </c>
      <c r="AN6" s="68">
        <v>7.27</v>
      </c>
      <c r="AO6" s="71">
        <v>0</v>
      </c>
      <c r="AP6" s="68">
        <v>0</v>
      </c>
      <c r="AQ6" s="68">
        <v>6.99</v>
      </c>
      <c r="AR6" s="71">
        <v>0</v>
      </c>
      <c r="AS6" s="68">
        <v>0</v>
      </c>
      <c r="AT6" s="68">
        <v>6.99</v>
      </c>
      <c r="AU6" s="71">
        <v>0</v>
      </c>
      <c r="AV6" s="68">
        <v>0</v>
      </c>
      <c r="AW6" s="68">
        <v>6.99</v>
      </c>
      <c r="AX6" s="71">
        <v>0</v>
      </c>
      <c r="AY6" s="68">
        <v>0</v>
      </c>
      <c r="AZ6" s="68">
        <v>6.99</v>
      </c>
      <c r="BA6" s="71">
        <v>0</v>
      </c>
      <c r="BB6" s="68">
        <v>0</v>
      </c>
      <c r="BC6" s="68">
        <v>6.99</v>
      </c>
      <c r="BD6" s="71">
        <v>0</v>
      </c>
      <c r="BE6" s="68">
        <v>0</v>
      </c>
      <c r="BF6" s="68">
        <v>6.99</v>
      </c>
      <c r="BG6" s="71">
        <v>0</v>
      </c>
      <c r="BH6" s="68">
        <v>0</v>
      </c>
      <c r="BI6" s="68">
        <v>6.99</v>
      </c>
      <c r="BJ6" s="71">
        <v>0</v>
      </c>
      <c r="BK6" s="68">
        <v>0</v>
      </c>
      <c r="BL6" s="68">
        <v>6.99</v>
      </c>
      <c r="BM6" s="71">
        <v>0</v>
      </c>
      <c r="BN6" s="68">
        <v>0</v>
      </c>
      <c r="BO6" s="68">
        <v>6.99</v>
      </c>
      <c r="BP6" s="71">
        <v>0</v>
      </c>
      <c r="BQ6" s="68">
        <v>0</v>
      </c>
      <c r="BR6" s="68">
        <v>0</v>
      </c>
      <c r="BS6" s="71">
        <v>0</v>
      </c>
      <c r="BT6" s="68">
        <v>0</v>
      </c>
      <c r="BU6" s="68">
        <v>0</v>
      </c>
      <c r="BV6" s="71">
        <v>0</v>
      </c>
      <c r="BW6" s="68">
        <v>0</v>
      </c>
      <c r="BX6" s="68">
        <v>0</v>
      </c>
      <c r="BY6" s="71">
        <v>0</v>
      </c>
      <c r="BZ6" s="68">
        <v>0</v>
      </c>
      <c r="CA6" s="68">
        <v>0</v>
      </c>
      <c r="CB6" s="71">
        <v>0</v>
      </c>
      <c r="CC6" s="68">
        <v>0</v>
      </c>
      <c r="CD6" s="68">
        <v>0</v>
      </c>
      <c r="CE6" s="71">
        <v>0</v>
      </c>
      <c r="CF6" s="68">
        <v>0</v>
      </c>
      <c r="CG6" s="68">
        <v>0</v>
      </c>
      <c r="CH6" s="71">
        <v>0</v>
      </c>
      <c r="CI6" s="68">
        <v>0</v>
      </c>
      <c r="CJ6" s="68">
        <v>0</v>
      </c>
      <c r="CK6" s="71">
        <v>0</v>
      </c>
      <c r="CL6" s="68">
        <v>0</v>
      </c>
      <c r="CM6" s="68">
        <v>0</v>
      </c>
      <c r="CN6" s="71">
        <v>0</v>
      </c>
      <c r="CO6" s="68">
        <v>0</v>
      </c>
      <c r="CP6" s="68">
        <v>0</v>
      </c>
      <c r="CQ6" s="71">
        <v>0</v>
      </c>
      <c r="CR6" s="68">
        <v>0</v>
      </c>
      <c r="CS6" s="68">
        <v>0</v>
      </c>
      <c r="CT6" s="71">
        <v>0</v>
      </c>
      <c r="CU6" s="68">
        <v>0</v>
      </c>
      <c r="CV6" s="68">
        <v>0</v>
      </c>
      <c r="CW6" s="71">
        <v>0</v>
      </c>
      <c r="CX6" s="68">
        <v>0</v>
      </c>
      <c r="CY6" s="68">
        <v>0</v>
      </c>
      <c r="CZ6" s="71">
        <v>0</v>
      </c>
      <c r="DA6" s="68">
        <v>0</v>
      </c>
      <c r="DB6" s="68">
        <v>0</v>
      </c>
      <c r="DC6" s="71">
        <v>0</v>
      </c>
      <c r="DD6" s="68">
        <v>0</v>
      </c>
      <c r="DE6" s="68">
        <v>0</v>
      </c>
      <c r="DF6" s="71">
        <v>0</v>
      </c>
      <c r="DG6" s="68">
        <v>0</v>
      </c>
      <c r="DH6" s="68">
        <v>0</v>
      </c>
      <c r="DI6" s="71">
        <v>0</v>
      </c>
      <c r="DJ6" s="68">
        <v>0</v>
      </c>
      <c r="DK6" s="68">
        <v>0</v>
      </c>
      <c r="DL6" s="71">
        <v>0</v>
      </c>
      <c r="DM6" s="68">
        <v>0</v>
      </c>
      <c r="DN6" s="68">
        <v>0</v>
      </c>
      <c r="DO6" s="71">
        <v>0</v>
      </c>
      <c r="DP6" s="68">
        <v>0</v>
      </c>
      <c r="DQ6" s="68">
        <v>0</v>
      </c>
      <c r="DR6" s="71">
        <v>0</v>
      </c>
      <c r="DS6" s="68">
        <v>0</v>
      </c>
      <c r="DT6" s="68">
        <v>0</v>
      </c>
      <c r="DU6" s="71">
        <v>0</v>
      </c>
      <c r="DV6" s="68">
        <v>0</v>
      </c>
      <c r="DW6" s="68">
        <v>0</v>
      </c>
      <c r="DX6" s="71">
        <v>0</v>
      </c>
      <c r="DY6" s="68">
        <v>0</v>
      </c>
      <c r="DZ6" s="68">
        <v>0</v>
      </c>
      <c r="EA6" s="71">
        <v>0</v>
      </c>
      <c r="EB6" s="68">
        <v>0</v>
      </c>
      <c r="EC6" s="68">
        <v>0</v>
      </c>
      <c r="ED6" s="71">
        <v>0</v>
      </c>
      <c r="EE6" s="68">
        <v>0</v>
      </c>
      <c r="EF6" s="68">
        <v>0</v>
      </c>
      <c r="EG6" s="71">
        <v>0</v>
      </c>
      <c r="EH6" s="68">
        <v>0</v>
      </c>
      <c r="EI6" s="68">
        <v>0</v>
      </c>
      <c r="EJ6" s="71">
        <v>0</v>
      </c>
      <c r="EK6" s="68">
        <v>0</v>
      </c>
      <c r="EL6" s="68">
        <v>0</v>
      </c>
      <c r="EM6" s="69">
        <v>0</v>
      </c>
      <c r="EN6" s="68">
        <v>0</v>
      </c>
      <c r="EO6" s="67">
        <v>0</v>
      </c>
      <c r="EP6" s="69">
        <v>0</v>
      </c>
      <c r="EQ6" s="68">
        <v>0</v>
      </c>
      <c r="ER6" s="67">
        <v>0</v>
      </c>
      <c r="ES6" s="69">
        <v>0</v>
      </c>
      <c r="ET6" s="68">
        <v>0</v>
      </c>
      <c r="EU6" s="67">
        <v>0</v>
      </c>
      <c r="EV6" s="69">
        <v>0</v>
      </c>
      <c r="EW6" s="68">
        <v>0</v>
      </c>
      <c r="EX6" s="67">
        <v>0</v>
      </c>
      <c r="EY6" s="69">
        <v>0</v>
      </c>
      <c r="EZ6" s="68">
        <v>0</v>
      </c>
      <c r="FA6" s="67">
        <v>0</v>
      </c>
      <c r="FB6" s="69">
        <v>0</v>
      </c>
      <c r="FC6" s="68">
        <v>0</v>
      </c>
      <c r="FD6" s="67">
        <v>0</v>
      </c>
      <c r="FE6" s="69">
        <v>0</v>
      </c>
      <c r="FF6" s="68">
        <v>0</v>
      </c>
      <c r="FG6" s="67">
        <v>0</v>
      </c>
      <c r="FH6" s="69">
        <v>0</v>
      </c>
      <c r="FI6" s="68">
        <v>0</v>
      </c>
      <c r="FJ6" s="67">
        <v>0</v>
      </c>
      <c r="FK6" s="69">
        <v>0</v>
      </c>
      <c r="FL6" s="67">
        <v>0</v>
      </c>
      <c r="FM6" s="67">
        <v>0</v>
      </c>
      <c r="FN6" s="69">
        <v>0</v>
      </c>
      <c r="FO6" s="67">
        <v>0</v>
      </c>
      <c r="FP6" s="67">
        <v>0</v>
      </c>
      <c r="FQ6" s="69">
        <v>0</v>
      </c>
      <c r="FR6" s="67">
        <v>0</v>
      </c>
      <c r="FS6" s="67">
        <v>0</v>
      </c>
    </row>
    <row r="7" spans="1:175" x14ac:dyDescent="0.25">
      <c r="A7" t="e">
        <f>+M7&amp;#REF!</f>
        <v>#REF!</v>
      </c>
      <c r="B7" t="e">
        <f>+M7&amp;#REF!</f>
        <v>#REF!</v>
      </c>
      <c r="C7" t="str">
        <f t="shared" si="10"/>
        <v>KFC668059THS</v>
      </c>
      <c r="D7" t="e">
        <f>+M7&amp;#REF!</f>
        <v>#REF!</v>
      </c>
      <c r="E7" t="str">
        <f t="shared" si="11"/>
        <v>KFC668059MHS</v>
      </c>
      <c r="F7" s="10"/>
      <c r="G7" t="s">
        <v>4</v>
      </c>
      <c r="H7" t="s">
        <v>15</v>
      </c>
      <c r="I7" t="s">
        <v>114</v>
      </c>
      <c r="J7" t="s">
        <v>53</v>
      </c>
      <c r="K7" t="s">
        <v>133</v>
      </c>
      <c r="L7" t="s">
        <v>55</v>
      </c>
      <c r="M7" t="s">
        <v>134</v>
      </c>
      <c r="N7" s="12">
        <v>4.9800000000000004</v>
      </c>
      <c r="O7" s="123">
        <v>4.99</v>
      </c>
      <c r="P7" s="105">
        <f t="shared" si="12"/>
        <v>4.99</v>
      </c>
      <c r="Q7" s="91">
        <v>0</v>
      </c>
      <c r="S7" s="132"/>
      <c r="T7" s="72">
        <v>0</v>
      </c>
      <c r="U7" s="60">
        <v>0</v>
      </c>
      <c r="V7" s="60">
        <v>0</v>
      </c>
      <c r="W7" s="72">
        <v>0</v>
      </c>
      <c r="X7" s="60">
        <v>0</v>
      </c>
      <c r="Y7" s="60">
        <v>0</v>
      </c>
      <c r="Z7" s="72">
        <v>0</v>
      </c>
      <c r="AA7" s="60">
        <v>0</v>
      </c>
      <c r="AB7" s="60">
        <v>0</v>
      </c>
      <c r="AC7" s="72">
        <v>0</v>
      </c>
      <c r="AD7" s="60">
        <v>0</v>
      </c>
      <c r="AE7" s="60">
        <v>0</v>
      </c>
      <c r="AF7" s="72">
        <v>0</v>
      </c>
      <c r="AG7" s="60">
        <v>0</v>
      </c>
      <c r="AH7" s="60">
        <v>0</v>
      </c>
      <c r="AI7" s="72">
        <v>0</v>
      </c>
      <c r="AJ7" s="60">
        <v>0</v>
      </c>
      <c r="AK7" s="60">
        <v>0</v>
      </c>
      <c r="AL7" s="72">
        <v>0</v>
      </c>
      <c r="AM7" s="60">
        <v>0</v>
      </c>
      <c r="AN7" s="60">
        <v>0</v>
      </c>
      <c r="AO7" s="72">
        <v>0</v>
      </c>
      <c r="AP7" s="60">
        <v>0</v>
      </c>
      <c r="AQ7" s="60">
        <v>0</v>
      </c>
      <c r="AR7" s="72">
        <v>0</v>
      </c>
      <c r="AS7" s="60">
        <v>0</v>
      </c>
      <c r="AT7" s="60">
        <v>0</v>
      </c>
      <c r="AU7" s="72">
        <v>0</v>
      </c>
      <c r="AV7" s="60">
        <v>0</v>
      </c>
      <c r="AW7" s="60">
        <v>0</v>
      </c>
      <c r="AX7" s="72">
        <v>0</v>
      </c>
      <c r="AY7" s="60">
        <v>0</v>
      </c>
      <c r="AZ7" s="60">
        <v>0</v>
      </c>
      <c r="BA7" s="72">
        <v>0</v>
      </c>
      <c r="BB7" s="60">
        <v>0</v>
      </c>
      <c r="BC7" s="60">
        <v>0</v>
      </c>
      <c r="BD7" s="72">
        <v>0</v>
      </c>
      <c r="BE7" s="60">
        <v>0</v>
      </c>
      <c r="BF7" s="60">
        <v>0</v>
      </c>
      <c r="BG7" s="72">
        <v>0</v>
      </c>
      <c r="BH7" s="60">
        <v>0</v>
      </c>
      <c r="BI7" s="60">
        <v>0</v>
      </c>
      <c r="BJ7" s="72">
        <v>0</v>
      </c>
      <c r="BK7" s="60">
        <v>0</v>
      </c>
      <c r="BL7" s="60">
        <v>0</v>
      </c>
      <c r="BM7" s="72">
        <v>0</v>
      </c>
      <c r="BN7" s="60">
        <v>0</v>
      </c>
      <c r="BO7" s="60">
        <v>0</v>
      </c>
      <c r="BP7" s="72">
        <v>0</v>
      </c>
      <c r="BQ7" s="60">
        <v>0</v>
      </c>
      <c r="BR7" s="60">
        <v>0</v>
      </c>
      <c r="BS7" s="72">
        <v>0</v>
      </c>
      <c r="BT7" s="60">
        <v>0</v>
      </c>
      <c r="BU7" s="60">
        <v>0</v>
      </c>
      <c r="BV7" s="72">
        <v>0</v>
      </c>
      <c r="BW7" s="60">
        <v>0</v>
      </c>
      <c r="BX7" s="60">
        <v>0</v>
      </c>
      <c r="BY7" s="72">
        <v>0</v>
      </c>
      <c r="BZ7" s="60">
        <v>0</v>
      </c>
      <c r="CA7" s="60">
        <v>0</v>
      </c>
      <c r="CB7" s="72">
        <v>0</v>
      </c>
      <c r="CC7" s="60">
        <v>0</v>
      </c>
      <c r="CD7" s="60">
        <v>0</v>
      </c>
      <c r="CE7" s="72">
        <v>0</v>
      </c>
      <c r="CF7" s="60">
        <v>0</v>
      </c>
      <c r="CG7" s="60">
        <v>0</v>
      </c>
      <c r="CH7" s="72">
        <v>0</v>
      </c>
      <c r="CI7" s="60">
        <v>0</v>
      </c>
      <c r="CJ7" s="60">
        <v>0</v>
      </c>
      <c r="CK7" s="72">
        <v>0</v>
      </c>
      <c r="CL7" s="60">
        <v>0</v>
      </c>
      <c r="CM7" s="60">
        <v>0</v>
      </c>
      <c r="CN7" s="72">
        <v>0</v>
      </c>
      <c r="CO7" s="60">
        <v>0</v>
      </c>
      <c r="CP7" s="60">
        <v>0</v>
      </c>
      <c r="CQ7" s="72">
        <v>0</v>
      </c>
      <c r="CR7" s="60">
        <v>0</v>
      </c>
      <c r="CS7" s="60">
        <v>0</v>
      </c>
      <c r="CT7" s="72">
        <v>0</v>
      </c>
      <c r="CU7" s="60">
        <v>0</v>
      </c>
      <c r="CV7" s="60">
        <v>0</v>
      </c>
      <c r="CW7" s="72">
        <v>0</v>
      </c>
      <c r="CX7" s="60">
        <v>0</v>
      </c>
      <c r="CY7" s="60">
        <v>0</v>
      </c>
      <c r="CZ7" s="72">
        <v>0</v>
      </c>
      <c r="DA7" s="60">
        <v>0</v>
      </c>
      <c r="DB7" s="60">
        <v>0</v>
      </c>
      <c r="DC7" s="72">
        <v>0</v>
      </c>
      <c r="DD7" s="60">
        <v>0</v>
      </c>
      <c r="DE7" s="60">
        <v>0</v>
      </c>
      <c r="DF7" s="72">
        <v>0</v>
      </c>
      <c r="DG7" s="60">
        <v>0</v>
      </c>
      <c r="DH7" s="60">
        <v>0</v>
      </c>
      <c r="DI7" s="72">
        <v>0</v>
      </c>
      <c r="DJ7" s="60">
        <v>0</v>
      </c>
      <c r="DK7" s="60">
        <v>0</v>
      </c>
      <c r="DL7" s="72">
        <v>0</v>
      </c>
      <c r="DM7" s="60">
        <v>0</v>
      </c>
      <c r="DN7" s="60">
        <v>0</v>
      </c>
      <c r="DO7" s="72">
        <v>0</v>
      </c>
      <c r="DP7" s="60">
        <v>0</v>
      </c>
      <c r="DQ7" s="60">
        <v>0</v>
      </c>
      <c r="DR7" s="72">
        <v>0</v>
      </c>
      <c r="DS7" s="60">
        <v>0</v>
      </c>
      <c r="DT7" s="60">
        <v>0</v>
      </c>
      <c r="DU7" s="72">
        <v>0</v>
      </c>
      <c r="DV7" s="60">
        <v>0</v>
      </c>
      <c r="DW7" s="60">
        <v>0</v>
      </c>
      <c r="DX7" s="72">
        <v>0</v>
      </c>
      <c r="DY7" s="60">
        <v>0</v>
      </c>
      <c r="DZ7" s="60">
        <v>0</v>
      </c>
      <c r="EA7" s="72">
        <v>0</v>
      </c>
      <c r="EB7" s="60">
        <v>0</v>
      </c>
      <c r="EC7" s="60">
        <v>0</v>
      </c>
      <c r="ED7" s="72">
        <v>0</v>
      </c>
      <c r="EE7" s="60">
        <v>0</v>
      </c>
      <c r="EF7" s="60">
        <v>0</v>
      </c>
      <c r="EG7" s="72">
        <v>0</v>
      </c>
      <c r="EH7" s="60">
        <v>0</v>
      </c>
      <c r="EI7" s="60">
        <v>0</v>
      </c>
      <c r="EJ7" s="72">
        <v>0</v>
      </c>
      <c r="EK7" s="60">
        <v>0</v>
      </c>
      <c r="EL7" s="60">
        <v>0</v>
      </c>
      <c r="EM7" s="70">
        <v>0</v>
      </c>
      <c r="EN7" s="60">
        <v>0</v>
      </c>
      <c r="EO7" s="59">
        <v>0</v>
      </c>
      <c r="EP7" s="70">
        <v>0</v>
      </c>
      <c r="EQ7" s="60">
        <v>0</v>
      </c>
      <c r="ER7" s="59">
        <v>0</v>
      </c>
      <c r="ES7" s="70">
        <v>0</v>
      </c>
      <c r="ET7" s="60">
        <v>0</v>
      </c>
      <c r="EU7" s="59">
        <v>0</v>
      </c>
      <c r="EV7" s="70">
        <v>0</v>
      </c>
      <c r="EW7" s="60">
        <v>0</v>
      </c>
      <c r="EX7" s="59">
        <v>0</v>
      </c>
      <c r="EY7" s="70">
        <v>0</v>
      </c>
      <c r="EZ7" s="60">
        <v>0</v>
      </c>
      <c r="FA7" s="59">
        <v>0</v>
      </c>
      <c r="FB7" s="70">
        <v>0</v>
      </c>
      <c r="FC7" s="60">
        <v>0</v>
      </c>
      <c r="FD7" s="59">
        <v>0</v>
      </c>
      <c r="FE7" s="70">
        <v>0</v>
      </c>
      <c r="FF7" s="60">
        <v>0</v>
      </c>
      <c r="FG7" s="59">
        <v>0</v>
      </c>
      <c r="FH7" s="70">
        <v>0</v>
      </c>
      <c r="FI7" s="60">
        <v>0</v>
      </c>
      <c r="FJ7" s="59">
        <v>0</v>
      </c>
      <c r="FK7" s="70">
        <v>0</v>
      </c>
      <c r="FL7" s="59">
        <v>0</v>
      </c>
      <c r="FM7" s="59">
        <v>0</v>
      </c>
      <c r="FN7" s="70">
        <v>0</v>
      </c>
      <c r="FO7" s="59">
        <v>0</v>
      </c>
      <c r="FP7" s="59">
        <v>0</v>
      </c>
      <c r="FQ7" s="70">
        <v>0</v>
      </c>
      <c r="FR7" s="59">
        <v>0</v>
      </c>
      <c r="FS7" s="59">
        <v>0</v>
      </c>
    </row>
    <row r="8" spans="1:175" x14ac:dyDescent="0.25">
      <c r="A8" t="e">
        <f>+M8&amp;#REF!</f>
        <v>#REF!</v>
      </c>
      <c r="B8" t="e">
        <f>+M8&amp;#REF!</f>
        <v>#REF!</v>
      </c>
      <c r="C8" t="str">
        <f t="shared" si="10"/>
        <v>MED068003THS</v>
      </c>
      <c r="D8" t="e">
        <f>+M8&amp;#REF!</f>
        <v>#REF!</v>
      </c>
      <c r="E8" t="str">
        <f t="shared" si="11"/>
        <v>MED068003THS</v>
      </c>
      <c r="F8" s="10"/>
      <c r="G8" t="s">
        <v>3</v>
      </c>
      <c r="H8" t="s">
        <v>13</v>
      </c>
      <c r="I8" t="s">
        <v>23</v>
      </c>
      <c r="J8" t="s">
        <v>50</v>
      </c>
      <c r="K8" t="s">
        <v>24</v>
      </c>
      <c r="L8"/>
      <c r="M8" t="s">
        <v>182</v>
      </c>
      <c r="N8" s="12">
        <v>0</v>
      </c>
      <c r="O8" s="123">
        <v>9.8000000000000007</v>
      </c>
      <c r="P8" s="105">
        <f t="shared" si="12"/>
        <v>9.8000000000000007</v>
      </c>
      <c r="Q8" s="42">
        <v>9.8000000000000007</v>
      </c>
      <c r="R8" s="133">
        <f>Q8/P8</f>
        <v>1</v>
      </c>
      <c r="S8" s="132">
        <f>Q8-P8</f>
        <v>0</v>
      </c>
      <c r="T8" s="71">
        <v>9.8000000000000007</v>
      </c>
      <c r="U8" s="68">
        <v>0</v>
      </c>
      <c r="V8" s="68">
        <v>0</v>
      </c>
      <c r="W8" s="71">
        <v>9.8000000000000007</v>
      </c>
      <c r="X8" s="68">
        <v>0</v>
      </c>
      <c r="Y8" s="68">
        <v>0</v>
      </c>
      <c r="Z8" s="71">
        <v>9.8000000000000007</v>
      </c>
      <c r="AA8" s="68">
        <v>0</v>
      </c>
      <c r="AB8" s="68">
        <v>0</v>
      </c>
      <c r="AC8" s="71">
        <v>9.8000000000000007</v>
      </c>
      <c r="AD8" s="68">
        <v>0</v>
      </c>
      <c r="AE8" s="68">
        <v>0</v>
      </c>
      <c r="AF8" s="71">
        <v>9.8000000000000007</v>
      </c>
      <c r="AG8" s="68">
        <v>0</v>
      </c>
      <c r="AH8" s="68">
        <v>0</v>
      </c>
      <c r="AI8" s="71">
        <v>9.8000000000000007</v>
      </c>
      <c r="AJ8" s="68">
        <v>0</v>
      </c>
      <c r="AK8" s="68">
        <v>0</v>
      </c>
      <c r="AL8" s="71">
        <v>9.8000000000000007</v>
      </c>
      <c r="AM8" s="68">
        <v>0</v>
      </c>
      <c r="AN8" s="68">
        <v>0</v>
      </c>
      <c r="AO8" s="71">
        <v>9.8000000000000007</v>
      </c>
      <c r="AP8" s="68">
        <v>0</v>
      </c>
      <c r="AQ8" s="68">
        <v>0</v>
      </c>
      <c r="AR8" s="71">
        <v>9.8000000000000007</v>
      </c>
      <c r="AS8" s="68">
        <v>0</v>
      </c>
      <c r="AT8" s="68">
        <v>0</v>
      </c>
      <c r="AU8" s="71">
        <v>9.8000000000000007</v>
      </c>
      <c r="AV8" s="68">
        <v>0</v>
      </c>
      <c r="AW8" s="68">
        <v>0</v>
      </c>
      <c r="AX8" s="71">
        <v>9.8000000000000007</v>
      </c>
      <c r="AY8" s="68">
        <v>0</v>
      </c>
      <c r="AZ8" s="68">
        <v>0</v>
      </c>
      <c r="BA8" s="71">
        <v>9.8000000000000007</v>
      </c>
      <c r="BB8" s="68">
        <v>0</v>
      </c>
      <c r="BC8" s="68">
        <v>0</v>
      </c>
      <c r="BD8" s="71">
        <v>9.8000000000000007</v>
      </c>
      <c r="BE8" s="68">
        <v>0</v>
      </c>
      <c r="BF8" s="68">
        <v>0</v>
      </c>
      <c r="BG8" s="71">
        <v>9.8000000000000007</v>
      </c>
      <c r="BH8" s="68">
        <v>0</v>
      </c>
      <c r="BI8" s="68">
        <v>0</v>
      </c>
      <c r="BJ8" s="71">
        <v>9.8000000000000007</v>
      </c>
      <c r="BK8" s="68">
        <v>0</v>
      </c>
      <c r="BL8" s="68">
        <v>0</v>
      </c>
      <c r="BM8" s="71">
        <v>9.8000000000000007</v>
      </c>
      <c r="BN8" s="68">
        <v>0</v>
      </c>
      <c r="BO8" s="68">
        <v>0</v>
      </c>
      <c r="BP8" s="71">
        <v>9.8000000000000007</v>
      </c>
      <c r="BQ8" s="68">
        <v>0</v>
      </c>
      <c r="BR8" s="68">
        <v>0</v>
      </c>
      <c r="BS8" s="71">
        <v>9.8000000000000007</v>
      </c>
      <c r="BT8" s="68">
        <v>0</v>
      </c>
      <c r="BU8" s="68">
        <v>0</v>
      </c>
      <c r="BV8" s="71">
        <v>9.8000000000000007</v>
      </c>
      <c r="BW8" s="68">
        <v>0</v>
      </c>
      <c r="BX8" s="68">
        <v>0</v>
      </c>
      <c r="BY8" s="71">
        <v>9.8000000000000007</v>
      </c>
      <c r="BZ8" s="68">
        <v>0</v>
      </c>
      <c r="CA8" s="68">
        <v>0</v>
      </c>
      <c r="CB8" s="71">
        <v>9.8000000000000007</v>
      </c>
      <c r="CC8" s="68">
        <v>0</v>
      </c>
      <c r="CD8" s="68">
        <v>0</v>
      </c>
      <c r="CE8" s="71">
        <v>9.8000000000000007</v>
      </c>
      <c r="CF8" s="68">
        <v>0</v>
      </c>
      <c r="CG8" s="68">
        <v>0</v>
      </c>
      <c r="CH8" s="71">
        <v>9.8000000000000007</v>
      </c>
      <c r="CI8" s="68">
        <v>0</v>
      </c>
      <c r="CJ8" s="68">
        <v>0</v>
      </c>
      <c r="CK8" s="71">
        <v>9.8000000000000007</v>
      </c>
      <c r="CL8" s="68">
        <v>0</v>
      </c>
      <c r="CM8" s="68">
        <v>0</v>
      </c>
      <c r="CN8" s="71">
        <v>9.8000000000000007</v>
      </c>
      <c r="CO8" s="68">
        <v>0</v>
      </c>
      <c r="CP8" s="68">
        <v>0</v>
      </c>
      <c r="CQ8" s="71">
        <v>9.8000000000000007</v>
      </c>
      <c r="CR8" s="68">
        <v>0</v>
      </c>
      <c r="CS8" s="68">
        <v>0</v>
      </c>
      <c r="CT8" s="71">
        <v>9.8000000000000007</v>
      </c>
      <c r="CU8" s="68">
        <v>0</v>
      </c>
      <c r="CV8" s="68">
        <v>0</v>
      </c>
      <c r="CW8" s="71">
        <v>9.8000000000000007</v>
      </c>
      <c r="CX8" s="68">
        <v>0</v>
      </c>
      <c r="CY8" s="68">
        <v>0</v>
      </c>
      <c r="CZ8" s="71">
        <v>9.8000000000000007</v>
      </c>
      <c r="DA8" s="68">
        <v>0</v>
      </c>
      <c r="DB8" s="68">
        <v>0</v>
      </c>
      <c r="DC8" s="71">
        <v>9.8000000000000007</v>
      </c>
      <c r="DD8" s="68">
        <v>0</v>
      </c>
      <c r="DE8" s="68">
        <v>0</v>
      </c>
      <c r="DF8" s="71">
        <v>9.8000000000000007</v>
      </c>
      <c r="DG8" s="68">
        <v>0</v>
      </c>
      <c r="DH8" s="68">
        <v>0</v>
      </c>
      <c r="DI8" s="71">
        <v>9.8000000000000007</v>
      </c>
      <c r="DJ8" s="68">
        <v>0</v>
      </c>
      <c r="DK8" s="68">
        <v>0</v>
      </c>
      <c r="DL8" s="71">
        <v>0</v>
      </c>
      <c r="DM8" s="68">
        <v>0</v>
      </c>
      <c r="DN8" s="68">
        <v>0</v>
      </c>
      <c r="DO8" s="71">
        <v>0</v>
      </c>
      <c r="DP8" s="68">
        <v>0</v>
      </c>
      <c r="DQ8" s="68">
        <v>0</v>
      </c>
      <c r="DR8" s="71">
        <v>0</v>
      </c>
      <c r="DS8" s="68">
        <v>0</v>
      </c>
      <c r="DT8" s="68">
        <v>0</v>
      </c>
      <c r="DU8" s="71">
        <v>0</v>
      </c>
      <c r="DV8" s="68">
        <v>0</v>
      </c>
      <c r="DW8" s="68">
        <v>0</v>
      </c>
      <c r="DX8" s="71">
        <v>0</v>
      </c>
      <c r="DY8" s="68">
        <v>0</v>
      </c>
      <c r="DZ8" s="68">
        <v>0</v>
      </c>
      <c r="EA8" s="71">
        <v>0</v>
      </c>
      <c r="EB8" s="68">
        <v>0</v>
      </c>
      <c r="EC8" s="68">
        <v>0</v>
      </c>
      <c r="ED8" s="71">
        <v>0</v>
      </c>
      <c r="EE8" s="68">
        <v>0</v>
      </c>
      <c r="EF8" s="68">
        <v>0</v>
      </c>
      <c r="EG8" s="71">
        <v>0</v>
      </c>
      <c r="EH8" s="68">
        <v>0</v>
      </c>
      <c r="EI8" s="68">
        <v>0</v>
      </c>
      <c r="EJ8" s="71">
        <v>0</v>
      </c>
      <c r="EK8" s="68">
        <v>0</v>
      </c>
      <c r="EL8" s="68">
        <v>0</v>
      </c>
      <c r="EM8" s="69">
        <v>0</v>
      </c>
      <c r="EN8" s="68">
        <v>0</v>
      </c>
      <c r="EO8" s="67">
        <v>0</v>
      </c>
      <c r="EP8" s="69">
        <v>0</v>
      </c>
      <c r="EQ8" s="68">
        <v>0</v>
      </c>
      <c r="ER8" s="67">
        <v>0</v>
      </c>
      <c r="ES8" s="69">
        <v>0</v>
      </c>
      <c r="ET8" s="68">
        <v>0</v>
      </c>
      <c r="EU8" s="67">
        <v>0</v>
      </c>
      <c r="EV8" s="69">
        <v>0</v>
      </c>
      <c r="EW8" s="68">
        <v>0</v>
      </c>
      <c r="EX8" s="67">
        <v>0</v>
      </c>
      <c r="EY8" s="69">
        <v>0</v>
      </c>
      <c r="EZ8" s="68">
        <v>0</v>
      </c>
      <c r="FA8" s="67">
        <v>0</v>
      </c>
      <c r="FB8" s="69">
        <v>0</v>
      </c>
      <c r="FC8" s="68">
        <v>0</v>
      </c>
      <c r="FD8" s="67">
        <v>0</v>
      </c>
      <c r="FE8" s="69">
        <v>0</v>
      </c>
      <c r="FF8" s="68">
        <v>0</v>
      </c>
      <c r="FG8" s="67">
        <v>0</v>
      </c>
      <c r="FH8" s="69">
        <v>0</v>
      </c>
      <c r="FI8" s="68">
        <v>0</v>
      </c>
      <c r="FJ8" s="67">
        <v>0</v>
      </c>
      <c r="FK8" s="69">
        <v>0</v>
      </c>
      <c r="FL8" s="67">
        <v>0</v>
      </c>
      <c r="FM8" s="67">
        <v>0</v>
      </c>
      <c r="FN8" s="69">
        <v>0</v>
      </c>
      <c r="FO8" s="67">
        <v>0</v>
      </c>
      <c r="FP8" s="67">
        <v>0</v>
      </c>
      <c r="FQ8" s="69">
        <v>0</v>
      </c>
      <c r="FR8" s="67">
        <v>0</v>
      </c>
      <c r="FS8" s="67">
        <v>0</v>
      </c>
    </row>
    <row r="9" spans="1:175" x14ac:dyDescent="0.25">
      <c r="A9" t="e">
        <f>+M9&amp;#REF!</f>
        <v>#REF!</v>
      </c>
      <c r="B9" t="e">
        <f>+M9&amp;#REF!</f>
        <v>#REF!</v>
      </c>
      <c r="C9" t="str">
        <f t="shared" si="10"/>
        <v>MED068032THS</v>
      </c>
      <c r="D9" t="e">
        <f>+M9&amp;#REF!</f>
        <v>#REF!</v>
      </c>
      <c r="E9" t="str">
        <f t="shared" si="11"/>
        <v>MED068032THS</v>
      </c>
      <c r="F9" s="14"/>
      <c r="G9" t="s">
        <v>3</v>
      </c>
      <c r="H9" t="s">
        <v>13</v>
      </c>
      <c r="I9" t="s">
        <v>23</v>
      </c>
      <c r="J9" t="s">
        <v>50</v>
      </c>
      <c r="K9" t="s">
        <v>24</v>
      </c>
      <c r="L9" t="s">
        <v>51</v>
      </c>
      <c r="M9" t="s">
        <v>180</v>
      </c>
      <c r="N9" s="12">
        <v>15.78</v>
      </c>
      <c r="O9" s="123">
        <v>34.119999999999997</v>
      </c>
      <c r="P9" s="106">
        <f t="shared" si="12"/>
        <v>34.119999999999997</v>
      </c>
      <c r="Q9" s="42">
        <v>34.119999999999997</v>
      </c>
      <c r="R9" s="133">
        <f>Q9/P9</f>
        <v>1</v>
      </c>
      <c r="S9" s="132">
        <f>Q9-P9</f>
        <v>0</v>
      </c>
      <c r="T9" s="71">
        <v>34.1</v>
      </c>
      <c r="U9" s="68">
        <v>0</v>
      </c>
      <c r="V9" s="68">
        <v>0</v>
      </c>
      <c r="W9" s="71">
        <v>34.1</v>
      </c>
      <c r="X9" s="68">
        <v>0</v>
      </c>
      <c r="Y9" s="68">
        <v>0</v>
      </c>
      <c r="Z9" s="71">
        <v>34.1</v>
      </c>
      <c r="AA9" s="68">
        <v>0</v>
      </c>
      <c r="AB9" s="68">
        <v>0</v>
      </c>
      <c r="AC9" s="71">
        <v>34.1</v>
      </c>
      <c r="AD9" s="68">
        <v>0</v>
      </c>
      <c r="AE9" s="68">
        <v>0</v>
      </c>
      <c r="AF9" s="71">
        <v>34.1</v>
      </c>
      <c r="AG9" s="68">
        <v>0</v>
      </c>
      <c r="AH9" s="68">
        <v>0</v>
      </c>
      <c r="AI9" s="71">
        <v>34.1</v>
      </c>
      <c r="AJ9" s="68">
        <v>0</v>
      </c>
      <c r="AK9" s="68">
        <v>0</v>
      </c>
      <c r="AL9" s="71">
        <v>34.1</v>
      </c>
      <c r="AM9" s="68">
        <v>0</v>
      </c>
      <c r="AN9" s="68">
        <v>0</v>
      </c>
      <c r="AO9" s="71">
        <v>34.1</v>
      </c>
      <c r="AP9" s="68">
        <v>0</v>
      </c>
      <c r="AQ9" s="68">
        <v>0</v>
      </c>
      <c r="AR9" s="71">
        <v>34.1</v>
      </c>
      <c r="AS9" s="68">
        <v>0</v>
      </c>
      <c r="AT9" s="68">
        <v>0</v>
      </c>
      <c r="AU9" s="71">
        <v>34.1</v>
      </c>
      <c r="AV9" s="68">
        <v>0</v>
      </c>
      <c r="AW9" s="68">
        <v>0</v>
      </c>
      <c r="AX9" s="71">
        <v>34.1</v>
      </c>
      <c r="AY9" s="68">
        <v>0</v>
      </c>
      <c r="AZ9" s="68">
        <v>0</v>
      </c>
      <c r="BA9" s="71">
        <v>34.1</v>
      </c>
      <c r="BB9" s="68">
        <v>0</v>
      </c>
      <c r="BC9" s="68">
        <v>0</v>
      </c>
      <c r="BD9" s="71">
        <v>34.1</v>
      </c>
      <c r="BE9" s="68">
        <v>0</v>
      </c>
      <c r="BF9" s="68">
        <v>0</v>
      </c>
      <c r="BG9" s="71">
        <v>34.1</v>
      </c>
      <c r="BH9" s="68">
        <v>0</v>
      </c>
      <c r="BI9" s="68">
        <v>0</v>
      </c>
      <c r="BJ9" s="71">
        <v>34.1</v>
      </c>
      <c r="BK9" s="68">
        <v>0</v>
      </c>
      <c r="BL9" s="68">
        <v>0</v>
      </c>
      <c r="BM9" s="71">
        <v>34.1</v>
      </c>
      <c r="BN9" s="68">
        <v>0</v>
      </c>
      <c r="BO9" s="68">
        <v>0</v>
      </c>
      <c r="BP9" s="71">
        <v>34.1</v>
      </c>
      <c r="BQ9" s="68">
        <v>0</v>
      </c>
      <c r="BR9" s="68">
        <v>0</v>
      </c>
      <c r="BS9" s="71">
        <v>34.1</v>
      </c>
      <c r="BT9" s="68">
        <v>0</v>
      </c>
      <c r="BU9" s="68">
        <v>0</v>
      </c>
      <c r="BV9" s="71">
        <v>34.1</v>
      </c>
      <c r="BW9" s="68">
        <v>0</v>
      </c>
      <c r="BX9" s="68">
        <v>0</v>
      </c>
      <c r="BY9" s="71">
        <v>34.1</v>
      </c>
      <c r="BZ9" s="68">
        <v>0</v>
      </c>
      <c r="CA9" s="68">
        <v>0</v>
      </c>
      <c r="CB9" s="71">
        <v>34.1</v>
      </c>
      <c r="CC9" s="68">
        <v>0</v>
      </c>
      <c r="CD9" s="68">
        <v>0</v>
      </c>
      <c r="CE9" s="71">
        <v>34.1</v>
      </c>
      <c r="CF9" s="68">
        <v>0</v>
      </c>
      <c r="CG9" s="68">
        <v>0</v>
      </c>
      <c r="CH9" s="71">
        <v>34.1</v>
      </c>
      <c r="CI9" s="68">
        <v>0</v>
      </c>
      <c r="CJ9" s="68">
        <v>0</v>
      </c>
      <c r="CK9" s="71">
        <v>34.1</v>
      </c>
      <c r="CL9" s="68">
        <v>0</v>
      </c>
      <c r="CM9" s="68">
        <v>0</v>
      </c>
      <c r="CN9" s="71">
        <v>34.1</v>
      </c>
      <c r="CO9" s="68">
        <v>0</v>
      </c>
      <c r="CP9" s="68">
        <v>0</v>
      </c>
      <c r="CQ9" s="71">
        <v>34.1</v>
      </c>
      <c r="CR9" s="68">
        <v>0</v>
      </c>
      <c r="CS9" s="68">
        <v>0</v>
      </c>
      <c r="CT9" s="71">
        <v>34.1</v>
      </c>
      <c r="CU9" s="68">
        <v>0</v>
      </c>
      <c r="CV9" s="68">
        <v>0</v>
      </c>
      <c r="CW9" s="71">
        <v>34.1</v>
      </c>
      <c r="CX9" s="68">
        <v>0</v>
      </c>
      <c r="CY9" s="68">
        <v>0</v>
      </c>
      <c r="CZ9" s="71">
        <v>34.1</v>
      </c>
      <c r="DA9" s="68">
        <v>0</v>
      </c>
      <c r="DB9" s="68">
        <v>0</v>
      </c>
      <c r="DC9" s="71">
        <v>34.1</v>
      </c>
      <c r="DD9" s="68">
        <v>0</v>
      </c>
      <c r="DE9" s="68">
        <v>0</v>
      </c>
      <c r="DF9" s="71">
        <v>34.1</v>
      </c>
      <c r="DG9" s="68">
        <v>0</v>
      </c>
      <c r="DH9" s="68">
        <v>0</v>
      </c>
      <c r="DI9" s="71">
        <v>34.1</v>
      </c>
      <c r="DJ9" s="68">
        <v>0</v>
      </c>
      <c r="DK9" s="68">
        <v>0</v>
      </c>
      <c r="DL9" s="71">
        <v>34.1</v>
      </c>
      <c r="DM9" s="68">
        <v>0</v>
      </c>
      <c r="DN9" s="68">
        <v>0</v>
      </c>
      <c r="DO9" s="71">
        <v>34.1</v>
      </c>
      <c r="DP9" s="68">
        <v>0</v>
      </c>
      <c r="DQ9" s="68">
        <v>0</v>
      </c>
      <c r="DR9" s="71">
        <v>34.1</v>
      </c>
      <c r="DS9" s="68">
        <v>0</v>
      </c>
      <c r="DT9" s="68">
        <v>0</v>
      </c>
      <c r="DU9" s="71">
        <v>34.1</v>
      </c>
      <c r="DV9" s="68">
        <v>0</v>
      </c>
      <c r="DW9" s="68">
        <v>0</v>
      </c>
      <c r="DX9" s="71">
        <v>34.1</v>
      </c>
      <c r="DY9" s="68">
        <v>0</v>
      </c>
      <c r="DZ9" s="68">
        <v>0</v>
      </c>
      <c r="EA9" s="71">
        <v>34.1</v>
      </c>
      <c r="EB9" s="68">
        <v>0</v>
      </c>
      <c r="EC9" s="68">
        <v>0</v>
      </c>
      <c r="ED9" s="71">
        <v>34.1</v>
      </c>
      <c r="EE9" s="68">
        <v>0</v>
      </c>
      <c r="EF9" s="68">
        <v>0</v>
      </c>
      <c r="EG9" s="71">
        <v>6</v>
      </c>
      <c r="EH9" s="68">
        <v>0</v>
      </c>
      <c r="EI9" s="68">
        <v>0</v>
      </c>
      <c r="EJ9" s="71">
        <v>6</v>
      </c>
      <c r="EK9" s="68">
        <v>0</v>
      </c>
      <c r="EL9" s="68">
        <v>0</v>
      </c>
      <c r="EM9" s="69">
        <v>0</v>
      </c>
      <c r="EN9" s="68">
        <v>0</v>
      </c>
      <c r="EO9" s="67">
        <v>0</v>
      </c>
      <c r="EP9" s="69">
        <v>0</v>
      </c>
      <c r="EQ9" s="68">
        <v>0</v>
      </c>
      <c r="ER9" s="67">
        <v>0</v>
      </c>
      <c r="ES9" s="69">
        <v>0</v>
      </c>
      <c r="ET9" s="68">
        <v>0</v>
      </c>
      <c r="EU9" s="67">
        <v>0</v>
      </c>
      <c r="EV9" s="69">
        <v>0</v>
      </c>
      <c r="EW9" s="68">
        <v>0</v>
      </c>
      <c r="EX9" s="67">
        <v>0</v>
      </c>
      <c r="EY9" s="69">
        <v>0</v>
      </c>
      <c r="EZ9" s="68">
        <v>0</v>
      </c>
      <c r="FA9" s="67">
        <v>0</v>
      </c>
      <c r="FB9" s="69">
        <v>0</v>
      </c>
      <c r="FC9" s="68">
        <v>0</v>
      </c>
      <c r="FD9" s="67">
        <v>0</v>
      </c>
      <c r="FE9" s="69">
        <v>0</v>
      </c>
      <c r="FF9" s="68">
        <v>0</v>
      </c>
      <c r="FG9" s="67">
        <v>0</v>
      </c>
      <c r="FH9" s="69">
        <v>0</v>
      </c>
      <c r="FI9" s="68">
        <v>0</v>
      </c>
      <c r="FJ9" s="67">
        <v>0</v>
      </c>
      <c r="FK9" s="69">
        <v>0</v>
      </c>
      <c r="FL9" s="67">
        <v>0</v>
      </c>
      <c r="FM9" s="67">
        <v>0</v>
      </c>
      <c r="FN9" s="69">
        <v>0</v>
      </c>
      <c r="FO9" s="67">
        <v>0</v>
      </c>
      <c r="FP9" s="67">
        <v>0</v>
      </c>
      <c r="FQ9" s="69">
        <v>0</v>
      </c>
      <c r="FR9" s="67">
        <v>0</v>
      </c>
      <c r="FS9" s="67">
        <v>0</v>
      </c>
    </row>
    <row r="10" spans="1:175" x14ac:dyDescent="0.25">
      <c r="A10" t="e">
        <f>+M10&amp;#REF!</f>
        <v>#REF!</v>
      </c>
      <c r="B10" t="e">
        <f>+M10&amp;#REF!</f>
        <v>#REF!</v>
      </c>
      <c r="C10" t="str">
        <f t="shared" si="10"/>
        <v>YRE668014THS</v>
      </c>
      <c r="D10" t="e">
        <f>+M10&amp;#REF!</f>
        <v>#REF!</v>
      </c>
      <c r="E10" t="str">
        <f t="shared" si="11"/>
        <v>YRE668014MHS</v>
      </c>
      <c r="F10" s="10"/>
      <c r="G10" t="s">
        <v>4</v>
      </c>
      <c r="H10" t="s">
        <v>15</v>
      </c>
      <c r="I10" t="s">
        <v>23</v>
      </c>
      <c r="J10" t="s">
        <v>53</v>
      </c>
      <c r="K10" t="s">
        <v>30</v>
      </c>
      <c r="L10" t="s">
        <v>108</v>
      </c>
      <c r="M10" t="s">
        <v>237</v>
      </c>
      <c r="N10" s="12">
        <v>54.66</v>
      </c>
      <c r="O10" s="123">
        <v>78.290000000000006</v>
      </c>
      <c r="P10" s="105">
        <f t="shared" si="12"/>
        <v>78.290000000000006</v>
      </c>
      <c r="Q10" s="91">
        <v>0</v>
      </c>
      <c r="S10" s="132"/>
      <c r="T10" s="72">
        <v>0</v>
      </c>
      <c r="U10" s="60">
        <v>0</v>
      </c>
      <c r="V10" s="60">
        <v>0</v>
      </c>
      <c r="W10" s="72">
        <v>0</v>
      </c>
      <c r="X10" s="60">
        <v>0</v>
      </c>
      <c r="Y10" s="60">
        <v>0</v>
      </c>
      <c r="Z10" s="72">
        <v>0</v>
      </c>
      <c r="AA10" s="60">
        <v>0</v>
      </c>
      <c r="AB10" s="60">
        <v>0</v>
      </c>
      <c r="AC10" s="72">
        <v>0</v>
      </c>
      <c r="AD10" s="60">
        <v>0</v>
      </c>
      <c r="AE10" s="60">
        <v>0</v>
      </c>
      <c r="AF10" s="72">
        <v>0</v>
      </c>
      <c r="AG10" s="60">
        <v>0</v>
      </c>
      <c r="AH10" s="60">
        <v>0</v>
      </c>
      <c r="AI10" s="72">
        <v>0</v>
      </c>
      <c r="AJ10" s="60">
        <v>0</v>
      </c>
      <c r="AK10" s="60">
        <v>0</v>
      </c>
      <c r="AL10" s="72">
        <v>0</v>
      </c>
      <c r="AM10" s="60">
        <v>0</v>
      </c>
      <c r="AN10" s="60">
        <v>0</v>
      </c>
      <c r="AO10" s="72">
        <v>0</v>
      </c>
      <c r="AP10" s="60">
        <v>0</v>
      </c>
      <c r="AQ10" s="60">
        <v>0</v>
      </c>
      <c r="AR10" s="72">
        <v>0</v>
      </c>
      <c r="AS10" s="60">
        <v>0</v>
      </c>
      <c r="AT10" s="60">
        <v>0</v>
      </c>
      <c r="AU10" s="72">
        <v>0</v>
      </c>
      <c r="AV10" s="60">
        <v>0</v>
      </c>
      <c r="AW10" s="60">
        <v>0</v>
      </c>
      <c r="AX10" s="72">
        <v>0</v>
      </c>
      <c r="AY10" s="60">
        <v>0</v>
      </c>
      <c r="AZ10" s="60">
        <v>0</v>
      </c>
      <c r="BA10" s="72">
        <v>0</v>
      </c>
      <c r="BB10" s="60">
        <v>0</v>
      </c>
      <c r="BC10" s="60">
        <v>0</v>
      </c>
      <c r="BD10" s="72">
        <v>0</v>
      </c>
      <c r="BE10" s="60">
        <v>0</v>
      </c>
      <c r="BF10" s="60">
        <v>0</v>
      </c>
      <c r="BG10" s="72">
        <v>0</v>
      </c>
      <c r="BH10" s="60">
        <v>0</v>
      </c>
      <c r="BI10" s="60">
        <v>0</v>
      </c>
      <c r="BJ10" s="72">
        <v>0</v>
      </c>
      <c r="BK10" s="60">
        <v>0</v>
      </c>
      <c r="BL10" s="60">
        <v>0</v>
      </c>
      <c r="BM10" s="72">
        <v>0</v>
      </c>
      <c r="BN10" s="60">
        <v>0</v>
      </c>
      <c r="BO10" s="60">
        <v>0</v>
      </c>
      <c r="BP10" s="72">
        <v>0</v>
      </c>
      <c r="BQ10" s="60">
        <v>0</v>
      </c>
      <c r="BR10" s="60">
        <v>0</v>
      </c>
      <c r="BS10" s="72">
        <v>0</v>
      </c>
      <c r="BT10" s="60">
        <v>0</v>
      </c>
      <c r="BU10" s="60">
        <v>0</v>
      </c>
      <c r="BV10" s="72">
        <v>0</v>
      </c>
      <c r="BW10" s="60">
        <v>0</v>
      </c>
      <c r="BX10" s="60">
        <v>0</v>
      </c>
      <c r="BY10" s="72">
        <v>0</v>
      </c>
      <c r="BZ10" s="60">
        <v>0</v>
      </c>
      <c r="CA10" s="60">
        <v>0</v>
      </c>
      <c r="CB10" s="72">
        <v>0</v>
      </c>
      <c r="CC10" s="60">
        <v>0</v>
      </c>
      <c r="CD10" s="60">
        <v>0</v>
      </c>
      <c r="CE10" s="72">
        <v>0</v>
      </c>
      <c r="CF10" s="60">
        <v>0</v>
      </c>
      <c r="CG10" s="60">
        <v>0</v>
      </c>
      <c r="CH10" s="72">
        <v>0</v>
      </c>
      <c r="CI10" s="60">
        <v>0</v>
      </c>
      <c r="CJ10" s="60">
        <v>0</v>
      </c>
      <c r="CK10" s="72">
        <v>0</v>
      </c>
      <c r="CL10" s="60">
        <v>0</v>
      </c>
      <c r="CM10" s="60">
        <v>0</v>
      </c>
      <c r="CN10" s="72">
        <v>0</v>
      </c>
      <c r="CO10" s="60">
        <v>0</v>
      </c>
      <c r="CP10" s="60">
        <v>0</v>
      </c>
      <c r="CQ10" s="72">
        <v>0</v>
      </c>
      <c r="CR10" s="60">
        <v>0</v>
      </c>
      <c r="CS10" s="60">
        <v>0</v>
      </c>
      <c r="CT10" s="72">
        <v>0</v>
      </c>
      <c r="CU10" s="60">
        <v>0</v>
      </c>
      <c r="CV10" s="60">
        <v>0</v>
      </c>
      <c r="CW10" s="72">
        <v>0</v>
      </c>
      <c r="CX10" s="60">
        <v>0</v>
      </c>
      <c r="CY10" s="60">
        <v>0</v>
      </c>
      <c r="CZ10" s="72">
        <v>0</v>
      </c>
      <c r="DA10" s="60">
        <v>0</v>
      </c>
      <c r="DB10" s="60">
        <v>0</v>
      </c>
      <c r="DC10" s="72">
        <v>0</v>
      </c>
      <c r="DD10" s="60">
        <v>0</v>
      </c>
      <c r="DE10" s="60">
        <v>0</v>
      </c>
      <c r="DF10" s="72">
        <v>0</v>
      </c>
      <c r="DG10" s="60">
        <v>0</v>
      </c>
      <c r="DH10" s="60">
        <v>0</v>
      </c>
      <c r="DI10" s="72">
        <v>0</v>
      </c>
      <c r="DJ10" s="60">
        <v>0</v>
      </c>
      <c r="DK10" s="60">
        <v>0</v>
      </c>
      <c r="DL10" s="72">
        <v>0</v>
      </c>
      <c r="DM10" s="60">
        <v>0</v>
      </c>
      <c r="DN10" s="60">
        <v>0</v>
      </c>
      <c r="DO10" s="72">
        <v>0</v>
      </c>
      <c r="DP10" s="60">
        <v>0</v>
      </c>
      <c r="DQ10" s="60">
        <v>0</v>
      </c>
      <c r="DR10" s="72">
        <v>0</v>
      </c>
      <c r="DS10" s="60">
        <v>0</v>
      </c>
      <c r="DT10" s="60">
        <v>0</v>
      </c>
      <c r="DU10" s="72">
        <v>0</v>
      </c>
      <c r="DV10" s="60">
        <v>0</v>
      </c>
      <c r="DW10" s="60">
        <v>0</v>
      </c>
      <c r="DX10" s="72">
        <v>0</v>
      </c>
      <c r="DY10" s="60">
        <v>0</v>
      </c>
      <c r="DZ10" s="60">
        <v>0</v>
      </c>
      <c r="EA10" s="72">
        <v>0</v>
      </c>
      <c r="EB10" s="60">
        <v>0</v>
      </c>
      <c r="EC10" s="60">
        <v>0</v>
      </c>
      <c r="ED10" s="72">
        <v>0</v>
      </c>
      <c r="EE10" s="60">
        <v>0</v>
      </c>
      <c r="EF10" s="60">
        <v>0</v>
      </c>
      <c r="EG10" s="72">
        <v>0</v>
      </c>
      <c r="EH10" s="60">
        <v>0</v>
      </c>
      <c r="EI10" s="60">
        <v>0</v>
      </c>
      <c r="EJ10" s="72">
        <v>0</v>
      </c>
      <c r="EK10" s="60">
        <v>0</v>
      </c>
      <c r="EL10" s="60">
        <v>0</v>
      </c>
      <c r="EM10" s="70">
        <v>0</v>
      </c>
      <c r="EN10" s="60">
        <v>0</v>
      </c>
      <c r="EO10" s="59">
        <v>0</v>
      </c>
      <c r="EP10" s="70">
        <v>0</v>
      </c>
      <c r="EQ10" s="60">
        <v>0</v>
      </c>
      <c r="ER10" s="59">
        <v>0</v>
      </c>
      <c r="ES10" s="70">
        <v>0</v>
      </c>
      <c r="ET10" s="60">
        <v>0</v>
      </c>
      <c r="EU10" s="59">
        <v>0</v>
      </c>
      <c r="EV10" s="70">
        <v>0</v>
      </c>
      <c r="EW10" s="60">
        <v>0</v>
      </c>
      <c r="EX10" s="59">
        <v>0</v>
      </c>
      <c r="EY10" s="70">
        <v>0</v>
      </c>
      <c r="EZ10" s="60">
        <v>0</v>
      </c>
      <c r="FA10" s="59">
        <v>0</v>
      </c>
      <c r="FB10" s="70">
        <v>0</v>
      </c>
      <c r="FC10" s="60">
        <v>0</v>
      </c>
      <c r="FD10" s="59">
        <v>0</v>
      </c>
      <c r="FE10" s="70">
        <v>0</v>
      </c>
      <c r="FF10" s="60">
        <v>0</v>
      </c>
      <c r="FG10" s="59">
        <v>0</v>
      </c>
      <c r="FH10" s="70">
        <v>0</v>
      </c>
      <c r="FI10" s="60">
        <v>0</v>
      </c>
      <c r="FJ10" s="59">
        <v>0</v>
      </c>
      <c r="FK10" s="70">
        <v>0</v>
      </c>
      <c r="FL10" s="59">
        <v>0</v>
      </c>
      <c r="FM10" s="59">
        <v>0</v>
      </c>
      <c r="FN10" s="70">
        <v>0</v>
      </c>
      <c r="FO10" s="59">
        <v>0</v>
      </c>
      <c r="FP10" s="59">
        <v>0</v>
      </c>
      <c r="FQ10" s="70">
        <v>0</v>
      </c>
      <c r="FR10" s="59">
        <v>0</v>
      </c>
      <c r="FS10" s="59">
        <v>0</v>
      </c>
    </row>
    <row r="11" spans="1:175" x14ac:dyDescent="0.25">
      <c r="A11" t="e">
        <f>+M11&amp;#REF!</f>
        <v>#REF!</v>
      </c>
      <c r="B11" t="e">
        <f>+M11&amp;#REF!</f>
        <v>#REF!</v>
      </c>
      <c r="C11" t="str">
        <f t="shared" si="10"/>
        <v>MED068049THS</v>
      </c>
      <c r="D11" t="e">
        <f>+M11&amp;#REF!</f>
        <v>#REF!</v>
      </c>
      <c r="E11" t="str">
        <f t="shared" si="11"/>
        <v>MED068049THS</v>
      </c>
      <c r="F11" s="10"/>
      <c r="G11" t="s">
        <v>3</v>
      </c>
      <c r="H11" t="s">
        <v>13</v>
      </c>
      <c r="I11" t="s">
        <v>23</v>
      </c>
      <c r="J11" t="s">
        <v>50</v>
      </c>
      <c r="K11" t="s">
        <v>24</v>
      </c>
      <c r="L11"/>
      <c r="M11" t="s">
        <v>179</v>
      </c>
      <c r="N11" s="12">
        <v>0</v>
      </c>
      <c r="O11" s="123">
        <v>3.07</v>
      </c>
      <c r="P11" s="105">
        <f t="shared" si="12"/>
        <v>3.07</v>
      </c>
      <c r="Q11" s="42">
        <v>3.07</v>
      </c>
      <c r="R11" s="133">
        <f>Q11/P11</f>
        <v>1</v>
      </c>
      <c r="S11" s="132">
        <f>Q11-P11</f>
        <v>0</v>
      </c>
      <c r="T11" s="71">
        <v>3.1</v>
      </c>
      <c r="U11" s="68">
        <v>0</v>
      </c>
      <c r="V11" s="68">
        <v>0</v>
      </c>
      <c r="W11" s="71">
        <v>3.1</v>
      </c>
      <c r="X11" s="68">
        <v>0</v>
      </c>
      <c r="Y11" s="68">
        <v>0</v>
      </c>
      <c r="Z11" s="71">
        <v>3.1</v>
      </c>
      <c r="AA11" s="68">
        <v>0</v>
      </c>
      <c r="AB11" s="68">
        <v>0</v>
      </c>
      <c r="AC11" s="71">
        <v>3.1</v>
      </c>
      <c r="AD11" s="68">
        <v>0</v>
      </c>
      <c r="AE11" s="68">
        <v>0</v>
      </c>
      <c r="AF11" s="71">
        <v>3.1</v>
      </c>
      <c r="AG11" s="68">
        <v>0</v>
      </c>
      <c r="AH11" s="68">
        <v>0</v>
      </c>
      <c r="AI11" s="71">
        <v>3.1</v>
      </c>
      <c r="AJ11" s="68">
        <v>0</v>
      </c>
      <c r="AK11" s="68">
        <v>0</v>
      </c>
      <c r="AL11" s="71">
        <v>3.1</v>
      </c>
      <c r="AM11" s="68">
        <v>0</v>
      </c>
      <c r="AN11" s="68">
        <v>0</v>
      </c>
      <c r="AO11" s="71">
        <v>3.1</v>
      </c>
      <c r="AP11" s="68">
        <v>0</v>
      </c>
      <c r="AQ11" s="68">
        <v>0</v>
      </c>
      <c r="AR11" s="71">
        <v>3.1</v>
      </c>
      <c r="AS11" s="68">
        <v>0</v>
      </c>
      <c r="AT11" s="68">
        <v>0</v>
      </c>
      <c r="AU11" s="71">
        <v>3.1</v>
      </c>
      <c r="AV11" s="68">
        <v>0</v>
      </c>
      <c r="AW11" s="68">
        <v>0</v>
      </c>
      <c r="AX11" s="71">
        <v>3.1</v>
      </c>
      <c r="AY11" s="68">
        <v>0</v>
      </c>
      <c r="AZ11" s="68">
        <v>0</v>
      </c>
      <c r="BA11" s="71">
        <v>3.1</v>
      </c>
      <c r="BB11" s="68">
        <v>0</v>
      </c>
      <c r="BC11" s="68">
        <v>0</v>
      </c>
      <c r="BD11" s="71">
        <v>3.1</v>
      </c>
      <c r="BE11" s="68">
        <v>0</v>
      </c>
      <c r="BF11" s="68">
        <v>0</v>
      </c>
      <c r="BG11" s="71">
        <v>3.1</v>
      </c>
      <c r="BH11" s="68">
        <v>0</v>
      </c>
      <c r="BI11" s="68">
        <v>0</v>
      </c>
      <c r="BJ11" s="71">
        <v>3.1</v>
      </c>
      <c r="BK11" s="68">
        <v>0</v>
      </c>
      <c r="BL11" s="68">
        <v>0</v>
      </c>
      <c r="BM11" s="71">
        <v>3.1</v>
      </c>
      <c r="BN11" s="68">
        <v>0</v>
      </c>
      <c r="BO11" s="68">
        <v>0</v>
      </c>
      <c r="BP11" s="71">
        <v>3.1</v>
      </c>
      <c r="BQ11" s="68">
        <v>0</v>
      </c>
      <c r="BR11" s="68">
        <v>0</v>
      </c>
      <c r="BS11" s="71">
        <v>3.1</v>
      </c>
      <c r="BT11" s="68">
        <v>0</v>
      </c>
      <c r="BU11" s="68">
        <v>0</v>
      </c>
      <c r="BV11" s="71">
        <v>3.1</v>
      </c>
      <c r="BW11" s="68">
        <v>0</v>
      </c>
      <c r="BX11" s="68">
        <v>0</v>
      </c>
      <c r="BY11" s="71">
        <v>3.1</v>
      </c>
      <c r="BZ11" s="68">
        <v>0</v>
      </c>
      <c r="CA11" s="68">
        <v>0</v>
      </c>
      <c r="CB11" s="71">
        <v>3.1</v>
      </c>
      <c r="CC11" s="68">
        <v>0</v>
      </c>
      <c r="CD11" s="68">
        <v>0</v>
      </c>
      <c r="CE11" s="71">
        <v>3.1</v>
      </c>
      <c r="CF11" s="68">
        <v>0</v>
      </c>
      <c r="CG11" s="68">
        <v>0</v>
      </c>
      <c r="CH11" s="71">
        <v>3.1</v>
      </c>
      <c r="CI11" s="68">
        <v>0</v>
      </c>
      <c r="CJ11" s="68">
        <v>0</v>
      </c>
      <c r="CK11" s="71">
        <v>3.1</v>
      </c>
      <c r="CL11" s="68">
        <v>0</v>
      </c>
      <c r="CM11" s="68">
        <v>0</v>
      </c>
      <c r="CN11" s="71">
        <v>3.1</v>
      </c>
      <c r="CO11" s="68">
        <v>0</v>
      </c>
      <c r="CP11" s="68">
        <v>0</v>
      </c>
      <c r="CQ11" s="71">
        <v>3.1</v>
      </c>
      <c r="CR11" s="68">
        <v>0</v>
      </c>
      <c r="CS11" s="68">
        <v>0</v>
      </c>
      <c r="CT11" s="71">
        <v>3.1</v>
      </c>
      <c r="CU11" s="68">
        <v>0</v>
      </c>
      <c r="CV11" s="68">
        <v>0</v>
      </c>
      <c r="CW11" s="71">
        <v>3.1</v>
      </c>
      <c r="CX11" s="68">
        <v>0</v>
      </c>
      <c r="CY11" s="68">
        <v>0</v>
      </c>
      <c r="CZ11" s="71">
        <v>3.1</v>
      </c>
      <c r="DA11" s="68">
        <v>0</v>
      </c>
      <c r="DB11" s="68">
        <v>0</v>
      </c>
      <c r="DC11" s="71">
        <v>3.1</v>
      </c>
      <c r="DD11" s="68">
        <v>0</v>
      </c>
      <c r="DE11" s="68">
        <v>0</v>
      </c>
      <c r="DF11" s="71">
        <v>3.1</v>
      </c>
      <c r="DG11" s="68">
        <v>0</v>
      </c>
      <c r="DH11" s="68">
        <v>0</v>
      </c>
      <c r="DI11" s="71">
        <v>3.1</v>
      </c>
      <c r="DJ11" s="68">
        <v>0</v>
      </c>
      <c r="DK11" s="68">
        <v>0</v>
      </c>
      <c r="DL11" s="71">
        <v>3.1</v>
      </c>
      <c r="DM11" s="68">
        <v>0</v>
      </c>
      <c r="DN11" s="68">
        <v>0</v>
      </c>
      <c r="DO11" s="71">
        <v>3.1</v>
      </c>
      <c r="DP11" s="68">
        <v>0</v>
      </c>
      <c r="DQ11" s="68">
        <v>0</v>
      </c>
      <c r="DR11" s="71">
        <v>3.1</v>
      </c>
      <c r="DS11" s="68">
        <v>0</v>
      </c>
      <c r="DT11" s="68">
        <v>0</v>
      </c>
      <c r="DU11" s="71">
        <v>3.1</v>
      </c>
      <c r="DV11" s="68">
        <v>0</v>
      </c>
      <c r="DW11" s="68">
        <v>0</v>
      </c>
      <c r="DX11" s="71">
        <v>2.8</v>
      </c>
      <c r="DY11" s="68">
        <v>0</v>
      </c>
      <c r="DZ11" s="68">
        <v>0</v>
      </c>
      <c r="EA11" s="71">
        <v>2.8</v>
      </c>
      <c r="EB11" s="68">
        <v>0</v>
      </c>
      <c r="EC11" s="68">
        <v>0</v>
      </c>
      <c r="ED11" s="71">
        <v>0</v>
      </c>
      <c r="EE11" s="68">
        <v>0</v>
      </c>
      <c r="EF11" s="68">
        <v>0</v>
      </c>
      <c r="EG11" s="71">
        <v>0</v>
      </c>
      <c r="EH11" s="68">
        <v>0</v>
      </c>
      <c r="EI11" s="68">
        <v>0</v>
      </c>
      <c r="EJ11" s="71">
        <v>0</v>
      </c>
      <c r="EK11" s="68">
        <v>0</v>
      </c>
      <c r="EL11" s="68">
        <v>0</v>
      </c>
      <c r="EM11" s="69">
        <v>0</v>
      </c>
      <c r="EN11" s="68">
        <v>0</v>
      </c>
      <c r="EO11" s="67">
        <v>0</v>
      </c>
      <c r="EP11" s="69">
        <v>0</v>
      </c>
      <c r="EQ11" s="68">
        <v>0</v>
      </c>
      <c r="ER11" s="67">
        <v>0</v>
      </c>
      <c r="ES11" s="69">
        <v>0</v>
      </c>
      <c r="ET11" s="68">
        <v>0</v>
      </c>
      <c r="EU11" s="67">
        <v>0</v>
      </c>
      <c r="EV11" s="69">
        <v>0</v>
      </c>
      <c r="EW11" s="68">
        <v>0</v>
      </c>
      <c r="EX11" s="67">
        <v>0</v>
      </c>
      <c r="EY11" s="69">
        <v>0</v>
      </c>
      <c r="EZ11" s="68">
        <v>0</v>
      </c>
      <c r="FA11" s="67">
        <v>0</v>
      </c>
      <c r="FB11" s="69">
        <v>0</v>
      </c>
      <c r="FC11" s="68">
        <v>0</v>
      </c>
      <c r="FD11" s="67">
        <v>0</v>
      </c>
      <c r="FE11" s="69">
        <v>0</v>
      </c>
      <c r="FF11" s="68">
        <v>0</v>
      </c>
      <c r="FG11" s="67">
        <v>0</v>
      </c>
      <c r="FH11" s="69">
        <v>0</v>
      </c>
      <c r="FI11" s="68">
        <v>0</v>
      </c>
      <c r="FJ11" s="67">
        <v>0</v>
      </c>
      <c r="FK11" s="69">
        <v>0</v>
      </c>
      <c r="FL11" s="67">
        <v>0</v>
      </c>
      <c r="FM11" s="67">
        <v>0</v>
      </c>
      <c r="FN11" s="69">
        <v>0</v>
      </c>
      <c r="FO11" s="67">
        <v>0</v>
      </c>
      <c r="FP11" s="67">
        <v>0</v>
      </c>
      <c r="FQ11" s="69">
        <v>0</v>
      </c>
      <c r="FR11" s="67">
        <v>0</v>
      </c>
      <c r="FS11" s="67">
        <v>0</v>
      </c>
    </row>
    <row r="12" spans="1:175" x14ac:dyDescent="0.25">
      <c r="A12" t="e">
        <f>+M12&amp;#REF!</f>
        <v>#REF!</v>
      </c>
      <c r="B12" t="e">
        <f>+M12&amp;#REF!</f>
        <v>#REF!</v>
      </c>
      <c r="C12" t="str">
        <f t="shared" si="10"/>
        <v>MED068074THS</v>
      </c>
      <c r="D12" t="e">
        <f>+M12&amp;#REF!</f>
        <v>#REF!</v>
      </c>
      <c r="E12" t="str">
        <f t="shared" si="11"/>
        <v>MED068074THS</v>
      </c>
      <c r="F12" s="10"/>
      <c r="G12" t="s">
        <v>3</v>
      </c>
      <c r="H12" t="s">
        <v>13</v>
      </c>
      <c r="I12" t="s">
        <v>23</v>
      </c>
      <c r="J12" t="s">
        <v>50</v>
      </c>
      <c r="K12" t="s">
        <v>24</v>
      </c>
      <c r="L12" t="s">
        <v>51</v>
      </c>
      <c r="M12" t="s">
        <v>176</v>
      </c>
      <c r="N12" s="12">
        <v>2.02</v>
      </c>
      <c r="O12" s="123">
        <v>24.33</v>
      </c>
      <c r="P12" s="105">
        <f t="shared" si="12"/>
        <v>24.33</v>
      </c>
      <c r="Q12" s="42">
        <v>24.33</v>
      </c>
      <c r="R12" s="133">
        <f>Q12/P12</f>
        <v>1</v>
      </c>
      <c r="S12" s="132">
        <f>Q12-P12</f>
        <v>0</v>
      </c>
      <c r="T12" s="71">
        <v>24.3</v>
      </c>
      <c r="U12" s="68">
        <v>0</v>
      </c>
      <c r="V12" s="68">
        <v>0</v>
      </c>
      <c r="W12" s="71">
        <v>24.3</v>
      </c>
      <c r="X12" s="68">
        <v>0</v>
      </c>
      <c r="Y12" s="68">
        <v>0</v>
      </c>
      <c r="Z12" s="71">
        <v>24.3</v>
      </c>
      <c r="AA12" s="68">
        <v>0</v>
      </c>
      <c r="AB12" s="68">
        <v>0</v>
      </c>
      <c r="AC12" s="71">
        <v>24.3</v>
      </c>
      <c r="AD12" s="68">
        <v>0</v>
      </c>
      <c r="AE12" s="68">
        <v>0</v>
      </c>
      <c r="AF12" s="71">
        <v>24.3</v>
      </c>
      <c r="AG12" s="68">
        <v>0</v>
      </c>
      <c r="AH12" s="68">
        <v>0</v>
      </c>
      <c r="AI12" s="71">
        <v>24.3</v>
      </c>
      <c r="AJ12" s="68">
        <v>0</v>
      </c>
      <c r="AK12" s="68">
        <v>0</v>
      </c>
      <c r="AL12" s="71">
        <v>24.3</v>
      </c>
      <c r="AM12" s="68">
        <v>0</v>
      </c>
      <c r="AN12" s="68">
        <v>0</v>
      </c>
      <c r="AO12" s="71">
        <v>24.3</v>
      </c>
      <c r="AP12" s="68">
        <v>0</v>
      </c>
      <c r="AQ12" s="68">
        <v>0</v>
      </c>
      <c r="AR12" s="71">
        <v>24.3</v>
      </c>
      <c r="AS12" s="68">
        <v>0</v>
      </c>
      <c r="AT12" s="68">
        <v>0</v>
      </c>
      <c r="AU12" s="71">
        <v>24.3</v>
      </c>
      <c r="AV12" s="68">
        <v>0</v>
      </c>
      <c r="AW12" s="68">
        <v>0</v>
      </c>
      <c r="AX12" s="71">
        <v>24.3</v>
      </c>
      <c r="AY12" s="68">
        <v>0</v>
      </c>
      <c r="AZ12" s="68">
        <v>0</v>
      </c>
      <c r="BA12" s="71">
        <v>24.3</v>
      </c>
      <c r="BB12" s="68">
        <v>0</v>
      </c>
      <c r="BC12" s="68">
        <v>0</v>
      </c>
      <c r="BD12" s="71">
        <v>24.3</v>
      </c>
      <c r="BE12" s="68">
        <v>0</v>
      </c>
      <c r="BF12" s="68">
        <v>0</v>
      </c>
      <c r="BG12" s="71">
        <v>24.3</v>
      </c>
      <c r="BH12" s="68">
        <v>0</v>
      </c>
      <c r="BI12" s="68">
        <v>0</v>
      </c>
      <c r="BJ12" s="71">
        <v>24.3</v>
      </c>
      <c r="BK12" s="68">
        <v>0</v>
      </c>
      <c r="BL12" s="68">
        <v>0</v>
      </c>
      <c r="BM12" s="71">
        <v>24.3</v>
      </c>
      <c r="BN12" s="68">
        <v>0</v>
      </c>
      <c r="BO12" s="68">
        <v>0</v>
      </c>
      <c r="BP12" s="71">
        <v>24.3</v>
      </c>
      <c r="BQ12" s="68">
        <v>0</v>
      </c>
      <c r="BR12" s="68">
        <v>0</v>
      </c>
      <c r="BS12" s="71">
        <v>24.3</v>
      </c>
      <c r="BT12" s="68">
        <v>0</v>
      </c>
      <c r="BU12" s="68">
        <v>0</v>
      </c>
      <c r="BV12" s="71">
        <v>24.3</v>
      </c>
      <c r="BW12" s="68">
        <v>0</v>
      </c>
      <c r="BX12" s="68">
        <v>0</v>
      </c>
      <c r="BY12" s="71">
        <v>24.3</v>
      </c>
      <c r="BZ12" s="68">
        <v>0</v>
      </c>
      <c r="CA12" s="68">
        <v>0</v>
      </c>
      <c r="CB12" s="71">
        <v>24.3</v>
      </c>
      <c r="CC12" s="68">
        <v>0</v>
      </c>
      <c r="CD12" s="68">
        <v>0</v>
      </c>
      <c r="CE12" s="71">
        <v>24.3</v>
      </c>
      <c r="CF12" s="68">
        <v>0</v>
      </c>
      <c r="CG12" s="68">
        <v>0</v>
      </c>
      <c r="CH12" s="71">
        <v>24.3</v>
      </c>
      <c r="CI12" s="68">
        <v>0</v>
      </c>
      <c r="CJ12" s="68">
        <v>0</v>
      </c>
      <c r="CK12" s="71">
        <v>24.3</v>
      </c>
      <c r="CL12" s="68">
        <v>0</v>
      </c>
      <c r="CM12" s="68">
        <v>0</v>
      </c>
      <c r="CN12" s="71">
        <v>24.3</v>
      </c>
      <c r="CO12" s="68">
        <v>0</v>
      </c>
      <c r="CP12" s="68">
        <v>0</v>
      </c>
      <c r="CQ12" s="71">
        <v>24.3</v>
      </c>
      <c r="CR12" s="68">
        <v>0</v>
      </c>
      <c r="CS12" s="68">
        <v>0</v>
      </c>
      <c r="CT12" s="71">
        <v>24.3</v>
      </c>
      <c r="CU12" s="68">
        <v>0</v>
      </c>
      <c r="CV12" s="68">
        <v>0</v>
      </c>
      <c r="CW12" s="71">
        <v>24.3</v>
      </c>
      <c r="CX12" s="68">
        <v>0</v>
      </c>
      <c r="CY12" s="68">
        <v>0</v>
      </c>
      <c r="CZ12" s="71">
        <v>24.3</v>
      </c>
      <c r="DA12" s="68">
        <v>0</v>
      </c>
      <c r="DB12" s="68">
        <v>0</v>
      </c>
      <c r="DC12" s="71">
        <v>24.3</v>
      </c>
      <c r="DD12" s="68">
        <v>0</v>
      </c>
      <c r="DE12" s="68">
        <v>0</v>
      </c>
      <c r="DF12" s="71">
        <v>24.3</v>
      </c>
      <c r="DG12" s="68">
        <v>0</v>
      </c>
      <c r="DH12" s="68">
        <v>0</v>
      </c>
      <c r="DI12" s="71">
        <v>24.3</v>
      </c>
      <c r="DJ12" s="68">
        <v>0</v>
      </c>
      <c r="DK12" s="68">
        <v>0</v>
      </c>
      <c r="DL12" s="71">
        <v>24.3</v>
      </c>
      <c r="DM12" s="68">
        <v>0</v>
      </c>
      <c r="DN12" s="68">
        <v>0</v>
      </c>
      <c r="DO12" s="71">
        <v>24.3</v>
      </c>
      <c r="DP12" s="68">
        <v>0</v>
      </c>
      <c r="DQ12" s="68">
        <v>0</v>
      </c>
      <c r="DR12" s="71">
        <v>24.3</v>
      </c>
      <c r="DS12" s="68">
        <v>0</v>
      </c>
      <c r="DT12" s="68">
        <v>0</v>
      </c>
      <c r="DU12" s="71">
        <v>24</v>
      </c>
      <c r="DV12" s="68">
        <v>0</v>
      </c>
      <c r="DW12" s="68">
        <v>0</v>
      </c>
      <c r="DX12" s="71">
        <v>1</v>
      </c>
      <c r="DY12" s="68">
        <v>0</v>
      </c>
      <c r="DZ12" s="68">
        <v>0</v>
      </c>
      <c r="EA12" s="71">
        <v>1</v>
      </c>
      <c r="EB12" s="68">
        <v>0</v>
      </c>
      <c r="EC12" s="68">
        <v>0</v>
      </c>
      <c r="ED12" s="71">
        <v>0</v>
      </c>
      <c r="EE12" s="68">
        <v>0</v>
      </c>
      <c r="EF12" s="68">
        <v>0</v>
      </c>
      <c r="EG12" s="71">
        <v>0</v>
      </c>
      <c r="EH12" s="68">
        <v>0</v>
      </c>
      <c r="EI12" s="68">
        <v>0</v>
      </c>
      <c r="EJ12" s="71">
        <v>0</v>
      </c>
      <c r="EK12" s="68">
        <v>0</v>
      </c>
      <c r="EL12" s="68">
        <v>0</v>
      </c>
      <c r="EM12" s="69">
        <v>0</v>
      </c>
      <c r="EN12" s="68">
        <v>0</v>
      </c>
      <c r="EO12" s="67">
        <v>0</v>
      </c>
      <c r="EP12" s="69">
        <v>0</v>
      </c>
      <c r="EQ12" s="68">
        <v>0</v>
      </c>
      <c r="ER12" s="67">
        <v>0</v>
      </c>
      <c r="ES12" s="69">
        <v>0</v>
      </c>
      <c r="ET12" s="68">
        <v>0</v>
      </c>
      <c r="EU12" s="67">
        <v>0</v>
      </c>
      <c r="EV12" s="69">
        <v>0</v>
      </c>
      <c r="EW12" s="68">
        <v>0</v>
      </c>
      <c r="EX12" s="67">
        <v>0</v>
      </c>
      <c r="EY12" s="69">
        <v>0</v>
      </c>
      <c r="EZ12" s="68">
        <v>0</v>
      </c>
      <c r="FA12" s="67">
        <v>0</v>
      </c>
      <c r="FB12" s="69">
        <v>0</v>
      </c>
      <c r="FC12" s="68">
        <v>0</v>
      </c>
      <c r="FD12" s="67">
        <v>0</v>
      </c>
      <c r="FE12" s="69">
        <v>0</v>
      </c>
      <c r="FF12" s="68">
        <v>0</v>
      </c>
      <c r="FG12" s="67">
        <v>0</v>
      </c>
      <c r="FH12" s="69">
        <v>0</v>
      </c>
      <c r="FI12" s="68">
        <v>0</v>
      </c>
      <c r="FJ12" s="67">
        <v>0</v>
      </c>
      <c r="FK12" s="69">
        <v>0</v>
      </c>
      <c r="FL12" s="67">
        <v>0</v>
      </c>
      <c r="FM12" s="67">
        <v>0</v>
      </c>
      <c r="FN12" s="69">
        <v>0</v>
      </c>
      <c r="FO12" s="67">
        <v>0</v>
      </c>
      <c r="FP12" s="67">
        <v>0</v>
      </c>
      <c r="FQ12" s="69">
        <v>0</v>
      </c>
      <c r="FR12" s="67">
        <v>0</v>
      </c>
      <c r="FS12" s="67">
        <v>0</v>
      </c>
    </row>
    <row r="13" spans="1:175" x14ac:dyDescent="0.25">
      <c r="A13" t="e">
        <f>+M13&amp;#REF!</f>
        <v>#REF!</v>
      </c>
      <c r="B13" t="e">
        <f>+M13&amp;#REF!</f>
        <v>#REF!</v>
      </c>
      <c r="C13" t="str">
        <f t="shared" si="10"/>
        <v>ALB067075THS</v>
      </c>
      <c r="D13" t="e">
        <f>+M13&amp;#REF!</f>
        <v>#REF!</v>
      </c>
      <c r="E13" t="str">
        <f t="shared" si="11"/>
        <v>ALB067075THS</v>
      </c>
      <c r="F13" s="14"/>
      <c r="G13" t="s">
        <v>3</v>
      </c>
      <c r="H13" t="s">
        <v>13</v>
      </c>
      <c r="I13" t="s">
        <v>48</v>
      </c>
      <c r="J13" t="s">
        <v>49</v>
      </c>
      <c r="K13" t="s">
        <v>14</v>
      </c>
      <c r="L13"/>
      <c r="M13" t="s">
        <v>235</v>
      </c>
      <c r="N13" s="12">
        <v>0</v>
      </c>
      <c r="O13" s="123">
        <v>15.86</v>
      </c>
      <c r="P13" s="106">
        <f t="shared" si="12"/>
        <v>15.86</v>
      </c>
      <c r="Q13" s="42">
        <v>15.86</v>
      </c>
      <c r="R13" s="133">
        <f>Q13/P13</f>
        <v>1</v>
      </c>
      <c r="S13" s="132">
        <f>Q13-P13</f>
        <v>0</v>
      </c>
      <c r="T13" s="71">
        <v>0</v>
      </c>
      <c r="U13" s="68">
        <v>0</v>
      </c>
      <c r="V13" s="68">
        <v>15.9</v>
      </c>
      <c r="W13" s="71">
        <v>0</v>
      </c>
      <c r="X13" s="68">
        <v>0</v>
      </c>
      <c r="Y13" s="68">
        <v>15.9</v>
      </c>
      <c r="Z13" s="71">
        <v>0</v>
      </c>
      <c r="AA13" s="68">
        <v>0</v>
      </c>
      <c r="AB13" s="68">
        <v>15.9</v>
      </c>
      <c r="AC13" s="71">
        <v>0</v>
      </c>
      <c r="AD13" s="68">
        <v>0</v>
      </c>
      <c r="AE13" s="68">
        <v>15.9</v>
      </c>
      <c r="AF13" s="71">
        <v>0</v>
      </c>
      <c r="AG13" s="68">
        <v>0</v>
      </c>
      <c r="AH13" s="68">
        <v>15.9</v>
      </c>
      <c r="AI13" s="71">
        <v>0</v>
      </c>
      <c r="AJ13" s="68">
        <v>0</v>
      </c>
      <c r="AK13" s="68">
        <v>15.9</v>
      </c>
      <c r="AL13" s="71">
        <v>0</v>
      </c>
      <c r="AM13" s="68">
        <v>0</v>
      </c>
      <c r="AN13" s="68">
        <v>15.9</v>
      </c>
      <c r="AO13" s="71">
        <v>0</v>
      </c>
      <c r="AP13" s="68">
        <v>0</v>
      </c>
      <c r="AQ13" s="68">
        <v>15.9</v>
      </c>
      <c r="AR13" s="71">
        <v>0</v>
      </c>
      <c r="AS13" s="68">
        <v>0</v>
      </c>
      <c r="AT13" s="68">
        <v>15.9</v>
      </c>
      <c r="AU13" s="71">
        <v>0</v>
      </c>
      <c r="AV13" s="68">
        <v>0</v>
      </c>
      <c r="AW13" s="68">
        <v>15</v>
      </c>
      <c r="AX13" s="71">
        <v>0</v>
      </c>
      <c r="AY13" s="68">
        <v>0</v>
      </c>
      <c r="AZ13" s="68">
        <v>15</v>
      </c>
      <c r="BA13" s="71">
        <v>0</v>
      </c>
      <c r="BB13" s="68">
        <v>0</v>
      </c>
      <c r="BC13" s="68">
        <v>15</v>
      </c>
      <c r="BD13" s="71">
        <v>0</v>
      </c>
      <c r="BE13" s="68">
        <v>0</v>
      </c>
      <c r="BF13" s="68">
        <v>15</v>
      </c>
      <c r="BG13" s="71">
        <v>0</v>
      </c>
      <c r="BH13" s="68">
        <v>0</v>
      </c>
      <c r="BI13" s="68">
        <v>15</v>
      </c>
      <c r="BJ13" s="71">
        <v>0</v>
      </c>
      <c r="BK13" s="68">
        <v>0</v>
      </c>
      <c r="BL13" s="68">
        <v>15</v>
      </c>
      <c r="BM13" s="71">
        <v>0</v>
      </c>
      <c r="BN13" s="68">
        <v>0</v>
      </c>
      <c r="BO13" s="68">
        <v>15</v>
      </c>
      <c r="BP13" s="71">
        <v>0</v>
      </c>
      <c r="BQ13" s="68">
        <v>0</v>
      </c>
      <c r="BR13" s="68">
        <v>15</v>
      </c>
      <c r="BS13" s="71">
        <v>0</v>
      </c>
      <c r="BT13" s="68">
        <v>0</v>
      </c>
      <c r="BU13" s="68">
        <v>0</v>
      </c>
      <c r="BV13" s="71">
        <v>0</v>
      </c>
      <c r="BW13" s="68">
        <v>0</v>
      </c>
      <c r="BX13" s="68">
        <v>0</v>
      </c>
      <c r="BY13" s="71">
        <v>0</v>
      </c>
      <c r="BZ13" s="68">
        <v>0</v>
      </c>
      <c r="CA13" s="68">
        <v>0</v>
      </c>
      <c r="CB13" s="71">
        <v>0</v>
      </c>
      <c r="CC13" s="68">
        <v>0</v>
      </c>
      <c r="CD13" s="68">
        <v>0</v>
      </c>
      <c r="CE13" s="71">
        <v>0</v>
      </c>
      <c r="CF13" s="68">
        <v>0</v>
      </c>
      <c r="CG13" s="68">
        <v>0</v>
      </c>
      <c r="CH13" s="71">
        <v>0</v>
      </c>
      <c r="CI13" s="68">
        <v>0</v>
      </c>
      <c r="CJ13" s="68">
        <v>0</v>
      </c>
      <c r="CK13" s="71">
        <v>0</v>
      </c>
      <c r="CL13" s="68">
        <v>0</v>
      </c>
      <c r="CM13" s="68">
        <v>0</v>
      </c>
      <c r="CN13" s="71">
        <v>0</v>
      </c>
      <c r="CO13" s="68">
        <v>0</v>
      </c>
      <c r="CP13" s="68">
        <v>0</v>
      </c>
      <c r="CQ13" s="71">
        <v>0</v>
      </c>
      <c r="CR13" s="68">
        <v>0</v>
      </c>
      <c r="CS13" s="68">
        <v>0</v>
      </c>
      <c r="CT13" s="71">
        <v>0</v>
      </c>
      <c r="CU13" s="68">
        <v>0</v>
      </c>
      <c r="CV13" s="68">
        <v>0</v>
      </c>
      <c r="CW13" s="71">
        <v>0</v>
      </c>
      <c r="CX13" s="68">
        <v>0</v>
      </c>
      <c r="CY13" s="68">
        <v>0</v>
      </c>
      <c r="CZ13" s="71">
        <v>0</v>
      </c>
      <c r="DA13" s="68">
        <v>0</v>
      </c>
      <c r="DB13" s="68">
        <v>0</v>
      </c>
      <c r="DC13" s="71">
        <v>0</v>
      </c>
      <c r="DD13" s="68">
        <v>0</v>
      </c>
      <c r="DE13" s="68">
        <v>0</v>
      </c>
      <c r="DF13" s="71">
        <v>0</v>
      </c>
      <c r="DG13" s="68">
        <v>0</v>
      </c>
      <c r="DH13" s="68">
        <v>0</v>
      </c>
      <c r="DI13" s="71">
        <v>0</v>
      </c>
      <c r="DJ13" s="68">
        <v>0</v>
      </c>
      <c r="DK13" s="68">
        <v>0</v>
      </c>
      <c r="DL13" s="71">
        <v>0</v>
      </c>
      <c r="DM13" s="68">
        <v>0</v>
      </c>
      <c r="DN13" s="68">
        <v>0</v>
      </c>
      <c r="DO13" s="71">
        <v>0</v>
      </c>
      <c r="DP13" s="68">
        <v>0</v>
      </c>
      <c r="DQ13" s="68">
        <v>0</v>
      </c>
      <c r="DR13" s="71">
        <v>0</v>
      </c>
      <c r="DS13" s="68">
        <v>0</v>
      </c>
      <c r="DT13" s="68">
        <v>0</v>
      </c>
      <c r="DU13" s="71">
        <v>0</v>
      </c>
      <c r="DV13" s="68">
        <v>0</v>
      </c>
      <c r="DW13" s="68">
        <v>0</v>
      </c>
      <c r="DX13" s="71">
        <v>0</v>
      </c>
      <c r="DY13" s="68">
        <v>0</v>
      </c>
      <c r="DZ13" s="68">
        <v>0</v>
      </c>
      <c r="EA13" s="71">
        <v>0</v>
      </c>
      <c r="EB13" s="68">
        <v>0</v>
      </c>
      <c r="EC13" s="68">
        <v>0</v>
      </c>
      <c r="ED13" s="71">
        <v>0</v>
      </c>
      <c r="EE13" s="68">
        <v>0</v>
      </c>
      <c r="EF13" s="68">
        <v>0</v>
      </c>
      <c r="EG13" s="71">
        <v>0</v>
      </c>
      <c r="EH13" s="68">
        <v>0</v>
      </c>
      <c r="EI13" s="68">
        <v>0</v>
      </c>
      <c r="EJ13" s="71">
        <v>0</v>
      </c>
      <c r="EK13" s="68">
        <v>0</v>
      </c>
      <c r="EL13" s="68">
        <v>0</v>
      </c>
      <c r="EM13" s="69">
        <v>0</v>
      </c>
      <c r="EN13" s="68">
        <v>0</v>
      </c>
      <c r="EO13" s="67">
        <v>0</v>
      </c>
      <c r="EP13" s="69">
        <v>0</v>
      </c>
      <c r="EQ13" s="68">
        <v>0</v>
      </c>
      <c r="ER13" s="67">
        <v>0</v>
      </c>
      <c r="ES13" s="69">
        <v>0</v>
      </c>
      <c r="ET13" s="68">
        <v>0</v>
      </c>
      <c r="EU13" s="67">
        <v>0</v>
      </c>
      <c r="EV13" s="69">
        <v>0</v>
      </c>
      <c r="EW13" s="68">
        <v>0</v>
      </c>
      <c r="EX13" s="67">
        <v>0</v>
      </c>
      <c r="EY13" s="69">
        <v>0</v>
      </c>
      <c r="EZ13" s="68">
        <v>0</v>
      </c>
      <c r="FA13" s="67">
        <v>0</v>
      </c>
      <c r="FB13" s="69">
        <v>0</v>
      </c>
      <c r="FC13" s="68">
        <v>0</v>
      </c>
      <c r="FD13" s="67">
        <v>0</v>
      </c>
      <c r="FE13" s="69">
        <v>0</v>
      </c>
      <c r="FF13" s="68">
        <v>0</v>
      </c>
      <c r="FG13" s="67">
        <v>0</v>
      </c>
      <c r="FH13" s="69">
        <v>0</v>
      </c>
      <c r="FI13" s="68">
        <v>0</v>
      </c>
      <c r="FJ13" s="67">
        <v>0</v>
      </c>
      <c r="FK13" s="69">
        <v>0</v>
      </c>
      <c r="FL13" s="67">
        <v>0</v>
      </c>
      <c r="FM13" s="67">
        <v>0</v>
      </c>
      <c r="FN13" s="69">
        <v>0</v>
      </c>
      <c r="FO13" s="67">
        <v>0</v>
      </c>
      <c r="FP13" s="67">
        <v>0</v>
      </c>
      <c r="FQ13" s="69">
        <v>0</v>
      </c>
      <c r="FR13" s="67">
        <v>0</v>
      </c>
      <c r="FS13" s="67">
        <v>0</v>
      </c>
    </row>
    <row r="14" spans="1:175" x14ac:dyDescent="0.25">
      <c r="A14" t="e">
        <f>+M14&amp;#REF!</f>
        <v>#REF!</v>
      </c>
      <c r="B14" t="e">
        <f>+M14&amp;#REF!</f>
        <v>#REF!</v>
      </c>
      <c r="C14" t="str">
        <f t="shared" si="10"/>
        <v>ALB067090THS</v>
      </c>
      <c r="D14" t="e">
        <f>+M14&amp;#REF!</f>
        <v>#REF!</v>
      </c>
      <c r="E14" t="str">
        <f t="shared" si="11"/>
        <v>ALB067090MHS</v>
      </c>
      <c r="F14" s="10"/>
      <c r="G14" t="s">
        <v>4</v>
      </c>
      <c r="H14" t="s">
        <v>13</v>
      </c>
      <c r="I14" t="s">
        <v>104</v>
      </c>
      <c r="J14" t="s">
        <v>105</v>
      </c>
      <c r="K14" t="s">
        <v>106</v>
      </c>
      <c r="L14"/>
      <c r="M14" t="s">
        <v>107</v>
      </c>
      <c r="N14" s="12">
        <v>0</v>
      </c>
      <c r="O14" s="123">
        <v>26.57</v>
      </c>
      <c r="P14" s="105">
        <f t="shared" si="12"/>
        <v>26.57</v>
      </c>
      <c r="Q14" s="91">
        <v>0</v>
      </c>
      <c r="S14" s="132"/>
      <c r="T14" s="72">
        <v>0</v>
      </c>
      <c r="U14" s="60">
        <v>0</v>
      </c>
      <c r="V14" s="60">
        <v>0</v>
      </c>
      <c r="W14" s="72">
        <v>0</v>
      </c>
      <c r="X14" s="60">
        <v>0</v>
      </c>
      <c r="Y14" s="60">
        <v>0</v>
      </c>
      <c r="Z14" s="72">
        <v>0</v>
      </c>
      <c r="AA14" s="60">
        <v>0</v>
      </c>
      <c r="AB14" s="60">
        <v>0</v>
      </c>
      <c r="AC14" s="72">
        <v>0</v>
      </c>
      <c r="AD14" s="60">
        <v>0</v>
      </c>
      <c r="AE14" s="60">
        <v>0</v>
      </c>
      <c r="AF14" s="72">
        <v>0</v>
      </c>
      <c r="AG14" s="60">
        <v>0</v>
      </c>
      <c r="AH14" s="60">
        <v>0</v>
      </c>
      <c r="AI14" s="72">
        <v>0</v>
      </c>
      <c r="AJ14" s="60">
        <v>0</v>
      </c>
      <c r="AK14" s="60">
        <v>0</v>
      </c>
      <c r="AL14" s="72">
        <v>0</v>
      </c>
      <c r="AM14" s="60">
        <v>0</v>
      </c>
      <c r="AN14" s="60">
        <v>0</v>
      </c>
      <c r="AO14" s="72">
        <v>0</v>
      </c>
      <c r="AP14" s="60">
        <v>0</v>
      </c>
      <c r="AQ14" s="60">
        <v>0</v>
      </c>
      <c r="AR14" s="72">
        <v>0</v>
      </c>
      <c r="AS14" s="60">
        <v>0</v>
      </c>
      <c r="AT14" s="60">
        <v>0</v>
      </c>
      <c r="AU14" s="72">
        <v>0</v>
      </c>
      <c r="AV14" s="60">
        <v>0</v>
      </c>
      <c r="AW14" s="60">
        <v>0</v>
      </c>
      <c r="AX14" s="72">
        <v>0</v>
      </c>
      <c r="AY14" s="60">
        <v>0</v>
      </c>
      <c r="AZ14" s="60">
        <v>0</v>
      </c>
      <c r="BA14" s="72">
        <v>0</v>
      </c>
      <c r="BB14" s="60">
        <v>0</v>
      </c>
      <c r="BC14" s="60">
        <v>0</v>
      </c>
      <c r="BD14" s="72">
        <v>0</v>
      </c>
      <c r="BE14" s="60">
        <v>0</v>
      </c>
      <c r="BF14" s="60">
        <v>0</v>
      </c>
      <c r="BG14" s="72">
        <v>0</v>
      </c>
      <c r="BH14" s="60">
        <v>0</v>
      </c>
      <c r="BI14" s="60">
        <v>0</v>
      </c>
      <c r="BJ14" s="72">
        <v>0</v>
      </c>
      <c r="BK14" s="60">
        <v>0</v>
      </c>
      <c r="BL14" s="60">
        <v>0</v>
      </c>
      <c r="BM14" s="72">
        <v>0</v>
      </c>
      <c r="BN14" s="60">
        <v>0</v>
      </c>
      <c r="BO14" s="60">
        <v>0</v>
      </c>
      <c r="BP14" s="72">
        <v>0</v>
      </c>
      <c r="BQ14" s="60">
        <v>0</v>
      </c>
      <c r="BR14" s="60">
        <v>0</v>
      </c>
      <c r="BS14" s="72">
        <v>0</v>
      </c>
      <c r="BT14" s="60">
        <v>0</v>
      </c>
      <c r="BU14" s="60">
        <v>0</v>
      </c>
      <c r="BV14" s="72">
        <v>0</v>
      </c>
      <c r="BW14" s="60">
        <v>0</v>
      </c>
      <c r="BX14" s="60">
        <v>0</v>
      </c>
      <c r="BY14" s="72">
        <v>0</v>
      </c>
      <c r="BZ14" s="60">
        <v>0</v>
      </c>
      <c r="CA14" s="60">
        <v>0</v>
      </c>
      <c r="CB14" s="72">
        <v>0</v>
      </c>
      <c r="CC14" s="60">
        <v>0</v>
      </c>
      <c r="CD14" s="60">
        <v>0</v>
      </c>
      <c r="CE14" s="72">
        <v>0</v>
      </c>
      <c r="CF14" s="60">
        <v>0</v>
      </c>
      <c r="CG14" s="60">
        <v>0</v>
      </c>
      <c r="CH14" s="72">
        <v>0</v>
      </c>
      <c r="CI14" s="60">
        <v>0</v>
      </c>
      <c r="CJ14" s="60">
        <v>0</v>
      </c>
      <c r="CK14" s="72">
        <v>0</v>
      </c>
      <c r="CL14" s="60">
        <v>0</v>
      </c>
      <c r="CM14" s="60">
        <v>0</v>
      </c>
      <c r="CN14" s="72">
        <v>0</v>
      </c>
      <c r="CO14" s="60">
        <v>0</v>
      </c>
      <c r="CP14" s="60">
        <v>0</v>
      </c>
      <c r="CQ14" s="72">
        <v>0</v>
      </c>
      <c r="CR14" s="60">
        <v>0</v>
      </c>
      <c r="CS14" s="60">
        <v>0</v>
      </c>
      <c r="CT14" s="72">
        <v>0</v>
      </c>
      <c r="CU14" s="60">
        <v>0</v>
      </c>
      <c r="CV14" s="60">
        <v>0</v>
      </c>
      <c r="CW14" s="72">
        <v>0</v>
      </c>
      <c r="CX14" s="60">
        <v>0</v>
      </c>
      <c r="CY14" s="60">
        <v>0</v>
      </c>
      <c r="CZ14" s="72">
        <v>0</v>
      </c>
      <c r="DA14" s="60">
        <v>0</v>
      </c>
      <c r="DB14" s="60">
        <v>0</v>
      </c>
      <c r="DC14" s="72">
        <v>0</v>
      </c>
      <c r="DD14" s="60">
        <v>0</v>
      </c>
      <c r="DE14" s="60">
        <v>0</v>
      </c>
      <c r="DF14" s="72">
        <v>0</v>
      </c>
      <c r="DG14" s="60">
        <v>0</v>
      </c>
      <c r="DH14" s="60">
        <v>0</v>
      </c>
      <c r="DI14" s="72">
        <v>0</v>
      </c>
      <c r="DJ14" s="60">
        <v>0</v>
      </c>
      <c r="DK14" s="60">
        <v>0</v>
      </c>
      <c r="DL14" s="72">
        <v>0</v>
      </c>
      <c r="DM14" s="60">
        <v>0</v>
      </c>
      <c r="DN14" s="60">
        <v>0</v>
      </c>
      <c r="DO14" s="72">
        <v>0</v>
      </c>
      <c r="DP14" s="60">
        <v>0</v>
      </c>
      <c r="DQ14" s="60">
        <v>0</v>
      </c>
      <c r="DR14" s="72">
        <v>0</v>
      </c>
      <c r="DS14" s="60">
        <v>0</v>
      </c>
      <c r="DT14" s="60">
        <v>0</v>
      </c>
      <c r="DU14" s="72">
        <v>0</v>
      </c>
      <c r="DV14" s="60">
        <v>0</v>
      </c>
      <c r="DW14" s="60">
        <v>0</v>
      </c>
      <c r="DX14" s="72">
        <v>0</v>
      </c>
      <c r="DY14" s="60">
        <v>0</v>
      </c>
      <c r="DZ14" s="60">
        <v>0</v>
      </c>
      <c r="EA14" s="72">
        <v>0</v>
      </c>
      <c r="EB14" s="60">
        <v>0</v>
      </c>
      <c r="EC14" s="60">
        <v>0</v>
      </c>
      <c r="ED14" s="72">
        <v>0</v>
      </c>
      <c r="EE14" s="60">
        <v>0</v>
      </c>
      <c r="EF14" s="60">
        <v>0</v>
      </c>
      <c r="EG14" s="72">
        <v>0</v>
      </c>
      <c r="EH14" s="60">
        <v>0</v>
      </c>
      <c r="EI14" s="60">
        <v>0</v>
      </c>
      <c r="EJ14" s="72">
        <v>0</v>
      </c>
      <c r="EK14" s="60">
        <v>0</v>
      </c>
      <c r="EL14" s="60">
        <v>0</v>
      </c>
      <c r="EM14" s="70">
        <v>0</v>
      </c>
      <c r="EN14" s="60">
        <v>0</v>
      </c>
      <c r="EO14" s="59">
        <v>0</v>
      </c>
      <c r="EP14" s="70">
        <v>0</v>
      </c>
      <c r="EQ14" s="60">
        <v>0</v>
      </c>
      <c r="ER14" s="59">
        <v>0</v>
      </c>
      <c r="ES14" s="70">
        <v>0</v>
      </c>
      <c r="ET14" s="60">
        <v>0</v>
      </c>
      <c r="EU14" s="59">
        <v>0</v>
      </c>
      <c r="EV14" s="70">
        <v>0</v>
      </c>
      <c r="EW14" s="60">
        <v>0</v>
      </c>
      <c r="EX14" s="59">
        <v>0</v>
      </c>
      <c r="EY14" s="70">
        <v>0</v>
      </c>
      <c r="EZ14" s="60">
        <v>0</v>
      </c>
      <c r="FA14" s="59">
        <v>0</v>
      </c>
      <c r="FB14" s="70">
        <v>0</v>
      </c>
      <c r="FC14" s="60">
        <v>0</v>
      </c>
      <c r="FD14" s="59">
        <v>0</v>
      </c>
      <c r="FE14" s="70">
        <v>0</v>
      </c>
      <c r="FF14" s="60">
        <v>0</v>
      </c>
      <c r="FG14" s="59">
        <v>0</v>
      </c>
      <c r="FH14" s="70">
        <v>0</v>
      </c>
      <c r="FI14" s="60">
        <v>0</v>
      </c>
      <c r="FJ14" s="59">
        <v>0</v>
      </c>
      <c r="FK14" s="70">
        <v>0</v>
      </c>
      <c r="FL14" s="59">
        <v>0</v>
      </c>
      <c r="FM14" s="59">
        <v>0</v>
      </c>
      <c r="FN14" s="70">
        <v>0</v>
      </c>
      <c r="FO14" s="59">
        <v>0</v>
      </c>
      <c r="FP14" s="59">
        <v>0</v>
      </c>
      <c r="FQ14" s="70">
        <v>0</v>
      </c>
      <c r="FR14" s="59">
        <v>0</v>
      </c>
      <c r="FS14" s="59">
        <v>0</v>
      </c>
    </row>
    <row r="15" spans="1:175" x14ac:dyDescent="0.25">
      <c r="A15" t="e">
        <f>+M15&amp;#REF!</f>
        <v>#REF!</v>
      </c>
      <c r="B15" t="e">
        <f>+M15&amp;#REF!</f>
        <v>#REF!</v>
      </c>
      <c r="C15" t="str">
        <f t="shared" si="10"/>
        <v>ALB067091THS</v>
      </c>
      <c r="D15" t="e">
        <f>+M15&amp;#REF!</f>
        <v>#REF!</v>
      </c>
      <c r="E15" t="str">
        <f t="shared" si="11"/>
        <v>ALB067091MHS</v>
      </c>
      <c r="F15" s="10"/>
      <c r="G15" t="s">
        <v>4</v>
      </c>
      <c r="H15" t="s">
        <v>13</v>
      </c>
      <c r="I15" t="s">
        <v>104</v>
      </c>
      <c r="J15" t="s">
        <v>105</v>
      </c>
      <c r="K15" t="s">
        <v>106</v>
      </c>
      <c r="L15"/>
      <c r="M15" t="s">
        <v>110</v>
      </c>
      <c r="N15" s="12">
        <v>0</v>
      </c>
      <c r="O15" s="123">
        <v>45.54</v>
      </c>
      <c r="P15" s="105">
        <f t="shared" si="12"/>
        <v>45.54</v>
      </c>
      <c r="Q15" s="91">
        <v>0</v>
      </c>
      <c r="S15" s="132"/>
      <c r="T15" s="72">
        <v>0</v>
      </c>
      <c r="U15" s="60">
        <v>0</v>
      </c>
      <c r="V15" s="60">
        <v>0</v>
      </c>
      <c r="W15" s="72">
        <v>0</v>
      </c>
      <c r="X15" s="60">
        <v>0</v>
      </c>
      <c r="Y15" s="60">
        <v>0</v>
      </c>
      <c r="Z15" s="72">
        <v>0</v>
      </c>
      <c r="AA15" s="60">
        <v>0</v>
      </c>
      <c r="AB15" s="60">
        <v>0</v>
      </c>
      <c r="AC15" s="72">
        <v>0</v>
      </c>
      <c r="AD15" s="60">
        <v>0</v>
      </c>
      <c r="AE15" s="60">
        <v>0</v>
      </c>
      <c r="AF15" s="72">
        <v>0</v>
      </c>
      <c r="AG15" s="60">
        <v>0</v>
      </c>
      <c r="AH15" s="60">
        <v>0</v>
      </c>
      <c r="AI15" s="72">
        <v>0</v>
      </c>
      <c r="AJ15" s="60">
        <v>0</v>
      </c>
      <c r="AK15" s="60">
        <v>0</v>
      </c>
      <c r="AL15" s="72">
        <v>0</v>
      </c>
      <c r="AM15" s="60">
        <v>0</v>
      </c>
      <c r="AN15" s="60">
        <v>0</v>
      </c>
      <c r="AO15" s="72">
        <v>0</v>
      </c>
      <c r="AP15" s="60">
        <v>0</v>
      </c>
      <c r="AQ15" s="60">
        <v>0</v>
      </c>
      <c r="AR15" s="72">
        <v>0</v>
      </c>
      <c r="AS15" s="60">
        <v>0</v>
      </c>
      <c r="AT15" s="60">
        <v>0</v>
      </c>
      <c r="AU15" s="72">
        <v>0</v>
      </c>
      <c r="AV15" s="60">
        <v>0</v>
      </c>
      <c r="AW15" s="60">
        <v>0</v>
      </c>
      <c r="AX15" s="72">
        <v>0</v>
      </c>
      <c r="AY15" s="60">
        <v>0</v>
      </c>
      <c r="AZ15" s="60">
        <v>0</v>
      </c>
      <c r="BA15" s="72">
        <v>0</v>
      </c>
      <c r="BB15" s="60">
        <v>0</v>
      </c>
      <c r="BC15" s="60">
        <v>0</v>
      </c>
      <c r="BD15" s="72">
        <v>0</v>
      </c>
      <c r="BE15" s="60">
        <v>0</v>
      </c>
      <c r="BF15" s="60">
        <v>0</v>
      </c>
      <c r="BG15" s="72">
        <v>0</v>
      </c>
      <c r="BH15" s="60">
        <v>0</v>
      </c>
      <c r="BI15" s="60">
        <v>0</v>
      </c>
      <c r="BJ15" s="72">
        <v>0</v>
      </c>
      <c r="BK15" s="60">
        <v>0</v>
      </c>
      <c r="BL15" s="60">
        <v>0</v>
      </c>
      <c r="BM15" s="72">
        <v>0</v>
      </c>
      <c r="BN15" s="60">
        <v>0</v>
      </c>
      <c r="BO15" s="60">
        <v>0</v>
      </c>
      <c r="BP15" s="72">
        <v>0</v>
      </c>
      <c r="BQ15" s="60">
        <v>0</v>
      </c>
      <c r="BR15" s="60">
        <v>0</v>
      </c>
      <c r="BS15" s="72">
        <v>0</v>
      </c>
      <c r="BT15" s="60">
        <v>0</v>
      </c>
      <c r="BU15" s="60">
        <v>0</v>
      </c>
      <c r="BV15" s="72">
        <v>0</v>
      </c>
      <c r="BW15" s="60">
        <v>0</v>
      </c>
      <c r="BX15" s="60">
        <v>0</v>
      </c>
      <c r="BY15" s="72">
        <v>0</v>
      </c>
      <c r="BZ15" s="60">
        <v>0</v>
      </c>
      <c r="CA15" s="60">
        <v>0</v>
      </c>
      <c r="CB15" s="72">
        <v>0</v>
      </c>
      <c r="CC15" s="60">
        <v>0</v>
      </c>
      <c r="CD15" s="60">
        <v>0</v>
      </c>
      <c r="CE15" s="72">
        <v>0</v>
      </c>
      <c r="CF15" s="60">
        <v>0</v>
      </c>
      <c r="CG15" s="60">
        <v>0</v>
      </c>
      <c r="CH15" s="72">
        <v>0</v>
      </c>
      <c r="CI15" s="60">
        <v>0</v>
      </c>
      <c r="CJ15" s="60">
        <v>0</v>
      </c>
      <c r="CK15" s="72">
        <v>0</v>
      </c>
      <c r="CL15" s="60">
        <v>0</v>
      </c>
      <c r="CM15" s="60">
        <v>0</v>
      </c>
      <c r="CN15" s="72">
        <v>0</v>
      </c>
      <c r="CO15" s="60">
        <v>0</v>
      </c>
      <c r="CP15" s="60">
        <v>0</v>
      </c>
      <c r="CQ15" s="72">
        <v>0</v>
      </c>
      <c r="CR15" s="60">
        <v>0</v>
      </c>
      <c r="CS15" s="60">
        <v>0</v>
      </c>
      <c r="CT15" s="72">
        <v>0</v>
      </c>
      <c r="CU15" s="60">
        <v>0</v>
      </c>
      <c r="CV15" s="60">
        <v>0</v>
      </c>
      <c r="CW15" s="72">
        <v>0</v>
      </c>
      <c r="CX15" s="60">
        <v>0</v>
      </c>
      <c r="CY15" s="60">
        <v>0</v>
      </c>
      <c r="CZ15" s="72">
        <v>0</v>
      </c>
      <c r="DA15" s="60">
        <v>0</v>
      </c>
      <c r="DB15" s="60">
        <v>0</v>
      </c>
      <c r="DC15" s="72">
        <v>0</v>
      </c>
      <c r="DD15" s="60">
        <v>0</v>
      </c>
      <c r="DE15" s="60">
        <v>0</v>
      </c>
      <c r="DF15" s="72">
        <v>0</v>
      </c>
      <c r="DG15" s="60">
        <v>0</v>
      </c>
      <c r="DH15" s="60">
        <v>0</v>
      </c>
      <c r="DI15" s="72">
        <v>0</v>
      </c>
      <c r="DJ15" s="60">
        <v>0</v>
      </c>
      <c r="DK15" s="60">
        <v>0</v>
      </c>
      <c r="DL15" s="72">
        <v>0</v>
      </c>
      <c r="DM15" s="60">
        <v>0</v>
      </c>
      <c r="DN15" s="60">
        <v>0</v>
      </c>
      <c r="DO15" s="72">
        <v>0</v>
      </c>
      <c r="DP15" s="60">
        <v>0</v>
      </c>
      <c r="DQ15" s="60">
        <v>0</v>
      </c>
      <c r="DR15" s="72">
        <v>0</v>
      </c>
      <c r="DS15" s="60">
        <v>0</v>
      </c>
      <c r="DT15" s="60">
        <v>0</v>
      </c>
      <c r="DU15" s="72">
        <v>0</v>
      </c>
      <c r="DV15" s="60">
        <v>0</v>
      </c>
      <c r="DW15" s="60">
        <v>0</v>
      </c>
      <c r="DX15" s="72">
        <v>0</v>
      </c>
      <c r="DY15" s="60">
        <v>0</v>
      </c>
      <c r="DZ15" s="60">
        <v>0</v>
      </c>
      <c r="EA15" s="72">
        <v>0</v>
      </c>
      <c r="EB15" s="60">
        <v>0</v>
      </c>
      <c r="EC15" s="60">
        <v>0</v>
      </c>
      <c r="ED15" s="72">
        <v>0</v>
      </c>
      <c r="EE15" s="60">
        <v>0</v>
      </c>
      <c r="EF15" s="60">
        <v>0</v>
      </c>
      <c r="EG15" s="72">
        <v>0</v>
      </c>
      <c r="EH15" s="60">
        <v>0</v>
      </c>
      <c r="EI15" s="60">
        <v>0</v>
      </c>
      <c r="EJ15" s="72">
        <v>0</v>
      </c>
      <c r="EK15" s="60">
        <v>0</v>
      </c>
      <c r="EL15" s="60">
        <v>0</v>
      </c>
      <c r="EM15" s="70">
        <v>0</v>
      </c>
      <c r="EN15" s="60">
        <v>0</v>
      </c>
      <c r="EO15" s="59">
        <v>0</v>
      </c>
      <c r="EP15" s="70">
        <v>0</v>
      </c>
      <c r="EQ15" s="60">
        <v>0</v>
      </c>
      <c r="ER15" s="59">
        <v>0</v>
      </c>
      <c r="ES15" s="70">
        <v>0</v>
      </c>
      <c r="ET15" s="60">
        <v>0</v>
      </c>
      <c r="EU15" s="59">
        <v>0</v>
      </c>
      <c r="EV15" s="70">
        <v>0</v>
      </c>
      <c r="EW15" s="60">
        <v>0</v>
      </c>
      <c r="EX15" s="59">
        <v>0</v>
      </c>
      <c r="EY15" s="70">
        <v>0</v>
      </c>
      <c r="EZ15" s="60">
        <v>0</v>
      </c>
      <c r="FA15" s="59">
        <v>0</v>
      </c>
      <c r="FB15" s="70">
        <v>0</v>
      </c>
      <c r="FC15" s="60">
        <v>0</v>
      </c>
      <c r="FD15" s="59">
        <v>0</v>
      </c>
      <c r="FE15" s="70">
        <v>0</v>
      </c>
      <c r="FF15" s="60">
        <v>0</v>
      </c>
      <c r="FG15" s="59">
        <v>0</v>
      </c>
      <c r="FH15" s="70">
        <v>0</v>
      </c>
      <c r="FI15" s="60">
        <v>0</v>
      </c>
      <c r="FJ15" s="59">
        <v>0</v>
      </c>
      <c r="FK15" s="70">
        <v>0</v>
      </c>
      <c r="FL15" s="59">
        <v>0</v>
      </c>
      <c r="FM15" s="59">
        <v>0</v>
      </c>
      <c r="FN15" s="70">
        <v>0</v>
      </c>
      <c r="FO15" s="59">
        <v>0</v>
      </c>
      <c r="FP15" s="59">
        <v>0</v>
      </c>
      <c r="FQ15" s="70">
        <v>0</v>
      </c>
      <c r="FR15" s="59">
        <v>0</v>
      </c>
      <c r="FS15" s="59">
        <v>0</v>
      </c>
    </row>
    <row r="16" spans="1:175" x14ac:dyDescent="0.25">
      <c r="A16" t="e">
        <f>+M16&amp;#REF!</f>
        <v>#REF!</v>
      </c>
      <c r="B16" t="e">
        <f>+M16&amp;#REF!</f>
        <v>#REF!</v>
      </c>
      <c r="C16" t="str">
        <f t="shared" si="10"/>
        <v>AST061084THS</v>
      </c>
      <c r="D16" t="e">
        <f>+M16&amp;#REF!</f>
        <v>#REF!</v>
      </c>
      <c r="E16" t="str">
        <f t="shared" si="11"/>
        <v>AST061084MHS</v>
      </c>
      <c r="F16" s="10"/>
      <c r="G16" t="s">
        <v>4</v>
      </c>
      <c r="H16" t="s">
        <v>13</v>
      </c>
      <c r="I16" t="s">
        <v>111</v>
      </c>
      <c r="J16" t="s">
        <v>50</v>
      </c>
      <c r="K16" t="s">
        <v>112</v>
      </c>
      <c r="L16"/>
      <c r="M16" t="s">
        <v>113</v>
      </c>
      <c r="N16" s="12">
        <v>0</v>
      </c>
      <c r="O16" s="123">
        <v>69.33</v>
      </c>
      <c r="P16" s="105">
        <f t="shared" si="12"/>
        <v>69.33</v>
      </c>
      <c r="Q16" s="91">
        <v>0</v>
      </c>
      <c r="S16" s="132"/>
      <c r="T16" s="72">
        <v>0</v>
      </c>
      <c r="U16" s="60">
        <v>0</v>
      </c>
      <c r="V16" s="60">
        <v>0</v>
      </c>
      <c r="W16" s="72">
        <v>0</v>
      </c>
      <c r="X16" s="60">
        <v>0</v>
      </c>
      <c r="Y16" s="60">
        <v>0</v>
      </c>
      <c r="Z16" s="72">
        <v>0</v>
      </c>
      <c r="AA16" s="60">
        <v>0</v>
      </c>
      <c r="AB16" s="60">
        <v>0</v>
      </c>
      <c r="AC16" s="72">
        <v>0</v>
      </c>
      <c r="AD16" s="60">
        <v>0</v>
      </c>
      <c r="AE16" s="60">
        <v>0</v>
      </c>
      <c r="AF16" s="72">
        <v>0</v>
      </c>
      <c r="AG16" s="60">
        <v>0</v>
      </c>
      <c r="AH16" s="60">
        <v>0</v>
      </c>
      <c r="AI16" s="72">
        <v>0</v>
      </c>
      <c r="AJ16" s="60">
        <v>0</v>
      </c>
      <c r="AK16" s="60">
        <v>0</v>
      </c>
      <c r="AL16" s="72">
        <v>0</v>
      </c>
      <c r="AM16" s="60">
        <v>0</v>
      </c>
      <c r="AN16" s="60">
        <v>0</v>
      </c>
      <c r="AO16" s="72">
        <v>0</v>
      </c>
      <c r="AP16" s="60">
        <v>0</v>
      </c>
      <c r="AQ16" s="60">
        <v>0</v>
      </c>
      <c r="AR16" s="72">
        <v>0</v>
      </c>
      <c r="AS16" s="60">
        <v>0</v>
      </c>
      <c r="AT16" s="60">
        <v>0</v>
      </c>
      <c r="AU16" s="72">
        <v>0</v>
      </c>
      <c r="AV16" s="60">
        <v>0</v>
      </c>
      <c r="AW16" s="60">
        <v>0</v>
      </c>
      <c r="AX16" s="72">
        <v>0</v>
      </c>
      <c r="AY16" s="60">
        <v>0</v>
      </c>
      <c r="AZ16" s="60">
        <v>0</v>
      </c>
      <c r="BA16" s="72">
        <v>0</v>
      </c>
      <c r="BB16" s="60">
        <v>0</v>
      </c>
      <c r="BC16" s="60">
        <v>0</v>
      </c>
      <c r="BD16" s="72">
        <v>0</v>
      </c>
      <c r="BE16" s="60">
        <v>0</v>
      </c>
      <c r="BF16" s="60">
        <v>0</v>
      </c>
      <c r="BG16" s="72">
        <v>0</v>
      </c>
      <c r="BH16" s="60">
        <v>0</v>
      </c>
      <c r="BI16" s="60">
        <v>0</v>
      </c>
      <c r="BJ16" s="72">
        <v>0</v>
      </c>
      <c r="BK16" s="60">
        <v>0</v>
      </c>
      <c r="BL16" s="60">
        <v>0</v>
      </c>
      <c r="BM16" s="72">
        <v>0</v>
      </c>
      <c r="BN16" s="60">
        <v>0</v>
      </c>
      <c r="BO16" s="60">
        <v>0</v>
      </c>
      <c r="BP16" s="72">
        <v>0</v>
      </c>
      <c r="BQ16" s="60">
        <v>0</v>
      </c>
      <c r="BR16" s="60">
        <v>0</v>
      </c>
      <c r="BS16" s="72">
        <v>0</v>
      </c>
      <c r="BT16" s="60">
        <v>0</v>
      </c>
      <c r="BU16" s="60">
        <v>0</v>
      </c>
      <c r="BV16" s="72">
        <v>0</v>
      </c>
      <c r="BW16" s="60">
        <v>0</v>
      </c>
      <c r="BX16" s="60">
        <v>0</v>
      </c>
      <c r="BY16" s="72">
        <v>0</v>
      </c>
      <c r="BZ16" s="60">
        <v>0</v>
      </c>
      <c r="CA16" s="60">
        <v>0</v>
      </c>
      <c r="CB16" s="72">
        <v>0</v>
      </c>
      <c r="CC16" s="60">
        <v>0</v>
      </c>
      <c r="CD16" s="60">
        <v>0</v>
      </c>
      <c r="CE16" s="72">
        <v>0</v>
      </c>
      <c r="CF16" s="60">
        <v>0</v>
      </c>
      <c r="CG16" s="60">
        <v>0</v>
      </c>
      <c r="CH16" s="72">
        <v>0</v>
      </c>
      <c r="CI16" s="60">
        <v>0</v>
      </c>
      <c r="CJ16" s="60">
        <v>0</v>
      </c>
      <c r="CK16" s="72">
        <v>0</v>
      </c>
      <c r="CL16" s="60">
        <v>0</v>
      </c>
      <c r="CM16" s="60">
        <v>0</v>
      </c>
      <c r="CN16" s="72">
        <v>0</v>
      </c>
      <c r="CO16" s="60">
        <v>0</v>
      </c>
      <c r="CP16" s="60">
        <v>0</v>
      </c>
      <c r="CQ16" s="72">
        <v>0</v>
      </c>
      <c r="CR16" s="60">
        <v>0</v>
      </c>
      <c r="CS16" s="60">
        <v>0</v>
      </c>
      <c r="CT16" s="72">
        <v>0</v>
      </c>
      <c r="CU16" s="60">
        <v>0</v>
      </c>
      <c r="CV16" s="60">
        <v>0</v>
      </c>
      <c r="CW16" s="72">
        <v>0</v>
      </c>
      <c r="CX16" s="60">
        <v>0</v>
      </c>
      <c r="CY16" s="60">
        <v>0</v>
      </c>
      <c r="CZ16" s="72">
        <v>0</v>
      </c>
      <c r="DA16" s="60">
        <v>0</v>
      </c>
      <c r="DB16" s="60">
        <v>0</v>
      </c>
      <c r="DC16" s="72">
        <v>0</v>
      </c>
      <c r="DD16" s="60">
        <v>0</v>
      </c>
      <c r="DE16" s="60">
        <v>0</v>
      </c>
      <c r="DF16" s="72">
        <v>0</v>
      </c>
      <c r="DG16" s="60">
        <v>0</v>
      </c>
      <c r="DH16" s="60">
        <v>0</v>
      </c>
      <c r="DI16" s="72">
        <v>0</v>
      </c>
      <c r="DJ16" s="60">
        <v>0</v>
      </c>
      <c r="DK16" s="60">
        <v>0</v>
      </c>
      <c r="DL16" s="72">
        <v>0</v>
      </c>
      <c r="DM16" s="60">
        <v>0</v>
      </c>
      <c r="DN16" s="60">
        <v>0</v>
      </c>
      <c r="DO16" s="72">
        <v>0</v>
      </c>
      <c r="DP16" s="60">
        <v>0</v>
      </c>
      <c r="DQ16" s="60">
        <v>0</v>
      </c>
      <c r="DR16" s="72">
        <v>0</v>
      </c>
      <c r="DS16" s="60">
        <v>0</v>
      </c>
      <c r="DT16" s="60">
        <v>0</v>
      </c>
      <c r="DU16" s="72">
        <v>0</v>
      </c>
      <c r="DV16" s="60">
        <v>0</v>
      </c>
      <c r="DW16" s="60">
        <v>0</v>
      </c>
      <c r="DX16" s="72">
        <v>0</v>
      </c>
      <c r="DY16" s="60">
        <v>0</v>
      </c>
      <c r="DZ16" s="60">
        <v>0</v>
      </c>
      <c r="EA16" s="72">
        <v>0</v>
      </c>
      <c r="EB16" s="60">
        <v>0</v>
      </c>
      <c r="EC16" s="60">
        <v>0</v>
      </c>
      <c r="ED16" s="72">
        <v>0</v>
      </c>
      <c r="EE16" s="60">
        <v>0</v>
      </c>
      <c r="EF16" s="60">
        <v>0</v>
      </c>
      <c r="EG16" s="72">
        <v>0</v>
      </c>
      <c r="EH16" s="60">
        <v>0</v>
      </c>
      <c r="EI16" s="60">
        <v>0</v>
      </c>
      <c r="EJ16" s="72">
        <v>0</v>
      </c>
      <c r="EK16" s="60">
        <v>0</v>
      </c>
      <c r="EL16" s="60">
        <v>0</v>
      </c>
      <c r="EM16" s="70">
        <v>0</v>
      </c>
      <c r="EN16" s="60">
        <v>0</v>
      </c>
      <c r="EO16" s="59">
        <v>0</v>
      </c>
      <c r="EP16" s="70">
        <v>0</v>
      </c>
      <c r="EQ16" s="60">
        <v>0</v>
      </c>
      <c r="ER16" s="59">
        <v>0</v>
      </c>
      <c r="ES16" s="70">
        <v>0</v>
      </c>
      <c r="ET16" s="60">
        <v>0</v>
      </c>
      <c r="EU16" s="59">
        <v>0</v>
      </c>
      <c r="EV16" s="70">
        <v>0</v>
      </c>
      <c r="EW16" s="60">
        <v>0</v>
      </c>
      <c r="EX16" s="59">
        <v>0</v>
      </c>
      <c r="EY16" s="70">
        <v>0</v>
      </c>
      <c r="EZ16" s="60">
        <v>0</v>
      </c>
      <c r="FA16" s="59">
        <v>0</v>
      </c>
      <c r="FB16" s="70">
        <v>0</v>
      </c>
      <c r="FC16" s="60">
        <v>0</v>
      </c>
      <c r="FD16" s="59">
        <v>0</v>
      </c>
      <c r="FE16" s="70">
        <v>0</v>
      </c>
      <c r="FF16" s="60">
        <v>0</v>
      </c>
      <c r="FG16" s="59">
        <v>0</v>
      </c>
      <c r="FH16" s="70">
        <v>0</v>
      </c>
      <c r="FI16" s="60">
        <v>0</v>
      </c>
      <c r="FJ16" s="59">
        <v>0</v>
      </c>
      <c r="FK16" s="70">
        <v>0</v>
      </c>
      <c r="FL16" s="59">
        <v>0</v>
      </c>
      <c r="FM16" s="59">
        <v>0</v>
      </c>
      <c r="FN16" s="70">
        <v>0</v>
      </c>
      <c r="FO16" s="59">
        <v>0</v>
      </c>
      <c r="FP16" s="59">
        <v>0</v>
      </c>
      <c r="FQ16" s="70">
        <v>0</v>
      </c>
      <c r="FR16" s="59">
        <v>0</v>
      </c>
      <c r="FS16" s="59">
        <v>0</v>
      </c>
    </row>
    <row r="17" spans="1:175" x14ac:dyDescent="0.25">
      <c r="A17" t="e">
        <f>+M17&amp;#REF!</f>
        <v>#REF!</v>
      </c>
      <c r="B17" t="e">
        <f>+M17&amp;#REF!</f>
        <v>#REF!</v>
      </c>
      <c r="C17" t="str">
        <f t="shared" si="10"/>
        <v>BEN063061THS</v>
      </c>
      <c r="D17" t="e">
        <f>+M17&amp;#REF!</f>
        <v>#REF!</v>
      </c>
      <c r="E17" t="str">
        <f t="shared" si="11"/>
        <v>BEN063061THS</v>
      </c>
      <c r="F17" s="10"/>
      <c r="G17" t="s">
        <v>3</v>
      </c>
      <c r="H17" t="s">
        <v>13</v>
      </c>
      <c r="I17" t="s">
        <v>114</v>
      </c>
      <c r="J17" t="s">
        <v>105</v>
      </c>
      <c r="K17" t="s">
        <v>115</v>
      </c>
      <c r="L17"/>
      <c r="M17" t="s">
        <v>183</v>
      </c>
      <c r="N17" s="12">
        <v>0</v>
      </c>
      <c r="O17" s="123">
        <v>34.24</v>
      </c>
      <c r="P17" s="105">
        <f t="shared" si="12"/>
        <v>34.24</v>
      </c>
      <c r="Q17" s="42">
        <v>34.24</v>
      </c>
      <c r="R17" s="133">
        <f>Q17/P17</f>
        <v>1</v>
      </c>
      <c r="S17" s="132">
        <f>Q17-P17</f>
        <v>0</v>
      </c>
      <c r="T17" s="71">
        <v>0</v>
      </c>
      <c r="U17" s="68">
        <v>0</v>
      </c>
      <c r="V17" s="68">
        <v>34.200000000000003</v>
      </c>
      <c r="W17" s="71">
        <v>0</v>
      </c>
      <c r="X17" s="68">
        <v>0</v>
      </c>
      <c r="Y17" s="68">
        <v>34.200000000000003</v>
      </c>
      <c r="Z17" s="71">
        <v>0</v>
      </c>
      <c r="AA17" s="68">
        <v>0</v>
      </c>
      <c r="AB17" s="68">
        <v>34.200000000000003</v>
      </c>
      <c r="AC17" s="71">
        <v>0</v>
      </c>
      <c r="AD17" s="68">
        <v>0</v>
      </c>
      <c r="AE17" s="68">
        <v>34.200000000000003</v>
      </c>
      <c r="AF17" s="71">
        <v>0</v>
      </c>
      <c r="AG17" s="68">
        <v>0</v>
      </c>
      <c r="AH17" s="68">
        <v>34.200000000000003</v>
      </c>
      <c r="AI17" s="71">
        <v>0</v>
      </c>
      <c r="AJ17" s="68">
        <v>0</v>
      </c>
      <c r="AK17" s="68">
        <v>0.5</v>
      </c>
      <c r="AL17" s="71">
        <v>0</v>
      </c>
      <c r="AM17" s="68">
        <v>0</v>
      </c>
      <c r="AN17" s="68">
        <v>0</v>
      </c>
      <c r="AO17" s="71">
        <v>0</v>
      </c>
      <c r="AP17" s="68">
        <v>0</v>
      </c>
      <c r="AQ17" s="68">
        <v>0</v>
      </c>
      <c r="AR17" s="71">
        <v>0</v>
      </c>
      <c r="AS17" s="68">
        <v>0</v>
      </c>
      <c r="AT17" s="68">
        <v>0</v>
      </c>
      <c r="AU17" s="71">
        <v>0</v>
      </c>
      <c r="AV17" s="68">
        <v>0</v>
      </c>
      <c r="AW17" s="68">
        <v>0</v>
      </c>
      <c r="AX17" s="71">
        <v>0</v>
      </c>
      <c r="AY17" s="68">
        <v>0</v>
      </c>
      <c r="AZ17" s="68">
        <v>0</v>
      </c>
      <c r="BA17" s="71">
        <v>0</v>
      </c>
      <c r="BB17" s="68">
        <v>0</v>
      </c>
      <c r="BC17" s="68">
        <v>0</v>
      </c>
      <c r="BD17" s="71">
        <v>0</v>
      </c>
      <c r="BE17" s="68">
        <v>0</v>
      </c>
      <c r="BF17" s="68">
        <v>0</v>
      </c>
      <c r="BG17" s="71">
        <v>0</v>
      </c>
      <c r="BH17" s="68">
        <v>0</v>
      </c>
      <c r="BI17" s="68">
        <v>0</v>
      </c>
      <c r="BJ17" s="71">
        <v>0</v>
      </c>
      <c r="BK17" s="68">
        <v>0</v>
      </c>
      <c r="BL17" s="68">
        <v>0</v>
      </c>
      <c r="BM17" s="71">
        <v>0</v>
      </c>
      <c r="BN17" s="68">
        <v>0</v>
      </c>
      <c r="BO17" s="68">
        <v>0</v>
      </c>
      <c r="BP17" s="71">
        <v>0</v>
      </c>
      <c r="BQ17" s="68">
        <v>0</v>
      </c>
      <c r="BR17" s="68">
        <v>0</v>
      </c>
      <c r="BS17" s="71">
        <v>0</v>
      </c>
      <c r="BT17" s="68">
        <v>0</v>
      </c>
      <c r="BU17" s="68">
        <v>0</v>
      </c>
      <c r="BV17" s="71">
        <v>0</v>
      </c>
      <c r="BW17" s="68">
        <v>0</v>
      </c>
      <c r="BX17" s="68">
        <v>0</v>
      </c>
      <c r="BY17" s="71">
        <v>0</v>
      </c>
      <c r="BZ17" s="68">
        <v>0</v>
      </c>
      <c r="CA17" s="68">
        <v>0</v>
      </c>
      <c r="CB17" s="71">
        <v>0</v>
      </c>
      <c r="CC17" s="68">
        <v>0</v>
      </c>
      <c r="CD17" s="68">
        <v>0</v>
      </c>
      <c r="CE17" s="71">
        <v>0</v>
      </c>
      <c r="CF17" s="68">
        <v>0</v>
      </c>
      <c r="CG17" s="68">
        <v>0</v>
      </c>
      <c r="CH17" s="71">
        <v>0</v>
      </c>
      <c r="CI17" s="68">
        <v>0</v>
      </c>
      <c r="CJ17" s="68">
        <v>0</v>
      </c>
      <c r="CK17" s="71">
        <v>0</v>
      </c>
      <c r="CL17" s="68">
        <v>0</v>
      </c>
      <c r="CM17" s="68">
        <v>0</v>
      </c>
      <c r="CN17" s="71">
        <v>0</v>
      </c>
      <c r="CO17" s="68">
        <v>0</v>
      </c>
      <c r="CP17" s="68">
        <v>0</v>
      </c>
      <c r="CQ17" s="71">
        <v>0</v>
      </c>
      <c r="CR17" s="68">
        <v>0</v>
      </c>
      <c r="CS17" s="68">
        <v>0</v>
      </c>
      <c r="CT17" s="71">
        <v>0</v>
      </c>
      <c r="CU17" s="68">
        <v>0</v>
      </c>
      <c r="CV17" s="68">
        <v>0</v>
      </c>
      <c r="CW17" s="71">
        <v>0</v>
      </c>
      <c r="CX17" s="68">
        <v>0</v>
      </c>
      <c r="CY17" s="68">
        <v>0</v>
      </c>
      <c r="CZ17" s="71">
        <v>0</v>
      </c>
      <c r="DA17" s="68">
        <v>0</v>
      </c>
      <c r="DB17" s="68">
        <v>0</v>
      </c>
      <c r="DC17" s="71">
        <v>0</v>
      </c>
      <c r="DD17" s="68">
        <v>0</v>
      </c>
      <c r="DE17" s="68">
        <v>0</v>
      </c>
      <c r="DF17" s="71">
        <v>0</v>
      </c>
      <c r="DG17" s="68">
        <v>0</v>
      </c>
      <c r="DH17" s="68">
        <v>0</v>
      </c>
      <c r="DI17" s="71">
        <v>0</v>
      </c>
      <c r="DJ17" s="68">
        <v>0</v>
      </c>
      <c r="DK17" s="68">
        <v>0</v>
      </c>
      <c r="DL17" s="71">
        <v>0</v>
      </c>
      <c r="DM17" s="68">
        <v>0</v>
      </c>
      <c r="DN17" s="68">
        <v>0</v>
      </c>
      <c r="DO17" s="71">
        <v>0</v>
      </c>
      <c r="DP17" s="68">
        <v>0</v>
      </c>
      <c r="DQ17" s="68">
        <v>0</v>
      </c>
      <c r="DR17" s="71">
        <v>0</v>
      </c>
      <c r="DS17" s="68">
        <v>0</v>
      </c>
      <c r="DT17" s="68">
        <v>0</v>
      </c>
      <c r="DU17" s="71">
        <v>0</v>
      </c>
      <c r="DV17" s="68">
        <v>0</v>
      </c>
      <c r="DW17" s="68">
        <v>0</v>
      </c>
      <c r="DX17" s="71">
        <v>0</v>
      </c>
      <c r="DY17" s="68">
        <v>0</v>
      </c>
      <c r="DZ17" s="68">
        <v>0</v>
      </c>
      <c r="EA17" s="71">
        <v>0</v>
      </c>
      <c r="EB17" s="68">
        <v>0</v>
      </c>
      <c r="EC17" s="68">
        <v>0</v>
      </c>
      <c r="ED17" s="71">
        <v>0</v>
      </c>
      <c r="EE17" s="68">
        <v>0</v>
      </c>
      <c r="EF17" s="68">
        <v>0</v>
      </c>
      <c r="EG17" s="71">
        <v>0</v>
      </c>
      <c r="EH17" s="68">
        <v>0</v>
      </c>
      <c r="EI17" s="68">
        <v>0</v>
      </c>
      <c r="EJ17" s="71">
        <v>0</v>
      </c>
      <c r="EK17" s="68">
        <v>0</v>
      </c>
      <c r="EL17" s="68">
        <v>0</v>
      </c>
      <c r="EM17" s="69">
        <v>0</v>
      </c>
      <c r="EN17" s="68">
        <v>0</v>
      </c>
      <c r="EO17" s="67">
        <v>0</v>
      </c>
      <c r="EP17" s="69">
        <v>0</v>
      </c>
      <c r="EQ17" s="68">
        <v>0</v>
      </c>
      <c r="ER17" s="67">
        <v>0</v>
      </c>
      <c r="ES17" s="69">
        <v>0</v>
      </c>
      <c r="ET17" s="68">
        <v>0</v>
      </c>
      <c r="EU17" s="67">
        <v>0</v>
      </c>
      <c r="EV17" s="69">
        <v>0</v>
      </c>
      <c r="EW17" s="68">
        <v>0</v>
      </c>
      <c r="EX17" s="67">
        <v>0</v>
      </c>
      <c r="EY17" s="69">
        <v>0</v>
      </c>
      <c r="EZ17" s="68">
        <v>0</v>
      </c>
      <c r="FA17" s="67">
        <v>0</v>
      </c>
      <c r="FB17" s="69">
        <v>0</v>
      </c>
      <c r="FC17" s="68">
        <v>0</v>
      </c>
      <c r="FD17" s="67">
        <v>0</v>
      </c>
      <c r="FE17" s="69">
        <v>0</v>
      </c>
      <c r="FF17" s="68">
        <v>0</v>
      </c>
      <c r="FG17" s="67">
        <v>0</v>
      </c>
      <c r="FH17" s="69">
        <v>0</v>
      </c>
      <c r="FI17" s="68">
        <v>0</v>
      </c>
      <c r="FJ17" s="67">
        <v>0</v>
      </c>
      <c r="FK17" s="69">
        <v>0</v>
      </c>
      <c r="FL17" s="67">
        <v>0</v>
      </c>
      <c r="FM17" s="67">
        <v>0</v>
      </c>
      <c r="FN17" s="69">
        <v>0</v>
      </c>
      <c r="FO17" s="67">
        <v>0</v>
      </c>
      <c r="FP17" s="67">
        <v>0</v>
      </c>
      <c r="FQ17" s="69">
        <v>0</v>
      </c>
      <c r="FR17" s="67">
        <v>0</v>
      </c>
      <c r="FS17" s="67">
        <v>0</v>
      </c>
    </row>
    <row r="18" spans="1:175" x14ac:dyDescent="0.25">
      <c r="A18" t="e">
        <f>+M18&amp;#REF!</f>
        <v>#REF!</v>
      </c>
      <c r="B18" t="e">
        <f>+M18&amp;#REF!</f>
        <v>#REF!</v>
      </c>
      <c r="C18" t="str">
        <f t="shared" si="10"/>
        <v>BEN063065THS</v>
      </c>
      <c r="D18" t="e">
        <f>+M18&amp;#REF!</f>
        <v>#REF!</v>
      </c>
      <c r="E18" t="str">
        <f t="shared" si="11"/>
        <v>BEN063065THS</v>
      </c>
      <c r="F18" s="10"/>
      <c r="G18" t="s">
        <v>3</v>
      </c>
      <c r="H18" t="s">
        <v>13</v>
      </c>
      <c r="I18" t="s">
        <v>114</v>
      </c>
      <c r="J18" t="s">
        <v>105</v>
      </c>
      <c r="K18" t="s">
        <v>115</v>
      </c>
      <c r="L18"/>
      <c r="M18" t="s">
        <v>184</v>
      </c>
      <c r="N18" s="12">
        <v>0</v>
      </c>
      <c r="O18" s="123">
        <v>2.11</v>
      </c>
      <c r="P18" s="105">
        <f t="shared" si="12"/>
        <v>2.11</v>
      </c>
      <c r="Q18" s="42">
        <v>2.11</v>
      </c>
      <c r="R18" s="133">
        <f>Q18/P18</f>
        <v>1</v>
      </c>
      <c r="S18" s="132">
        <f>Q18-P18</f>
        <v>0</v>
      </c>
      <c r="T18" s="71">
        <v>0</v>
      </c>
      <c r="U18" s="68">
        <v>0</v>
      </c>
      <c r="V18" s="68">
        <v>2.1</v>
      </c>
      <c r="W18" s="71">
        <v>0</v>
      </c>
      <c r="X18" s="68">
        <v>0</v>
      </c>
      <c r="Y18" s="68">
        <v>2.1</v>
      </c>
      <c r="Z18" s="71">
        <v>0</v>
      </c>
      <c r="AA18" s="68">
        <v>0</v>
      </c>
      <c r="AB18" s="68">
        <v>2.1</v>
      </c>
      <c r="AC18" s="71">
        <v>0</v>
      </c>
      <c r="AD18" s="68">
        <v>0</v>
      </c>
      <c r="AE18" s="68">
        <v>0</v>
      </c>
      <c r="AF18" s="71">
        <v>0</v>
      </c>
      <c r="AG18" s="68">
        <v>0</v>
      </c>
      <c r="AH18" s="68">
        <v>0</v>
      </c>
      <c r="AI18" s="71">
        <v>0</v>
      </c>
      <c r="AJ18" s="68">
        <v>0</v>
      </c>
      <c r="AK18" s="68">
        <v>0</v>
      </c>
      <c r="AL18" s="71">
        <v>0</v>
      </c>
      <c r="AM18" s="68">
        <v>0</v>
      </c>
      <c r="AN18" s="68">
        <v>0</v>
      </c>
      <c r="AO18" s="71">
        <v>0</v>
      </c>
      <c r="AP18" s="68">
        <v>0</v>
      </c>
      <c r="AQ18" s="68">
        <v>0</v>
      </c>
      <c r="AR18" s="71">
        <v>0</v>
      </c>
      <c r="AS18" s="68">
        <v>0</v>
      </c>
      <c r="AT18" s="68">
        <v>0</v>
      </c>
      <c r="AU18" s="71">
        <v>0</v>
      </c>
      <c r="AV18" s="68">
        <v>0</v>
      </c>
      <c r="AW18" s="68">
        <v>0</v>
      </c>
      <c r="AX18" s="71">
        <v>0</v>
      </c>
      <c r="AY18" s="68">
        <v>0</v>
      </c>
      <c r="AZ18" s="68">
        <v>0</v>
      </c>
      <c r="BA18" s="71">
        <v>0</v>
      </c>
      <c r="BB18" s="68">
        <v>0</v>
      </c>
      <c r="BC18" s="68">
        <v>0</v>
      </c>
      <c r="BD18" s="71">
        <v>0</v>
      </c>
      <c r="BE18" s="68">
        <v>0</v>
      </c>
      <c r="BF18" s="68">
        <v>0</v>
      </c>
      <c r="BG18" s="71">
        <v>0</v>
      </c>
      <c r="BH18" s="68">
        <v>0</v>
      </c>
      <c r="BI18" s="68">
        <v>0</v>
      </c>
      <c r="BJ18" s="71">
        <v>0</v>
      </c>
      <c r="BK18" s="68">
        <v>0</v>
      </c>
      <c r="BL18" s="68">
        <v>0</v>
      </c>
      <c r="BM18" s="71">
        <v>0</v>
      </c>
      <c r="BN18" s="68">
        <v>0</v>
      </c>
      <c r="BO18" s="68">
        <v>0</v>
      </c>
      <c r="BP18" s="71">
        <v>0</v>
      </c>
      <c r="BQ18" s="68">
        <v>0</v>
      </c>
      <c r="BR18" s="68">
        <v>0</v>
      </c>
      <c r="BS18" s="71">
        <v>0</v>
      </c>
      <c r="BT18" s="68">
        <v>0</v>
      </c>
      <c r="BU18" s="68">
        <v>0</v>
      </c>
      <c r="BV18" s="71">
        <v>0</v>
      </c>
      <c r="BW18" s="68">
        <v>0</v>
      </c>
      <c r="BX18" s="68">
        <v>0</v>
      </c>
      <c r="BY18" s="71">
        <v>0</v>
      </c>
      <c r="BZ18" s="68">
        <v>0</v>
      </c>
      <c r="CA18" s="68">
        <v>0</v>
      </c>
      <c r="CB18" s="71">
        <v>0</v>
      </c>
      <c r="CC18" s="68">
        <v>0</v>
      </c>
      <c r="CD18" s="68">
        <v>0</v>
      </c>
      <c r="CE18" s="71">
        <v>0</v>
      </c>
      <c r="CF18" s="68">
        <v>0</v>
      </c>
      <c r="CG18" s="68">
        <v>0</v>
      </c>
      <c r="CH18" s="71">
        <v>0</v>
      </c>
      <c r="CI18" s="68">
        <v>0</v>
      </c>
      <c r="CJ18" s="68">
        <v>0</v>
      </c>
      <c r="CK18" s="71">
        <v>0</v>
      </c>
      <c r="CL18" s="68">
        <v>0</v>
      </c>
      <c r="CM18" s="68">
        <v>0</v>
      </c>
      <c r="CN18" s="71">
        <v>0</v>
      </c>
      <c r="CO18" s="68">
        <v>0</v>
      </c>
      <c r="CP18" s="68">
        <v>0</v>
      </c>
      <c r="CQ18" s="71">
        <v>0</v>
      </c>
      <c r="CR18" s="68">
        <v>0</v>
      </c>
      <c r="CS18" s="68">
        <v>0</v>
      </c>
      <c r="CT18" s="71">
        <v>0</v>
      </c>
      <c r="CU18" s="68">
        <v>0</v>
      </c>
      <c r="CV18" s="68">
        <v>0</v>
      </c>
      <c r="CW18" s="71">
        <v>0</v>
      </c>
      <c r="CX18" s="68">
        <v>0</v>
      </c>
      <c r="CY18" s="68">
        <v>0</v>
      </c>
      <c r="CZ18" s="71">
        <v>0</v>
      </c>
      <c r="DA18" s="68">
        <v>0</v>
      </c>
      <c r="DB18" s="68">
        <v>0</v>
      </c>
      <c r="DC18" s="71">
        <v>0</v>
      </c>
      <c r="DD18" s="68">
        <v>0</v>
      </c>
      <c r="DE18" s="68">
        <v>0</v>
      </c>
      <c r="DF18" s="71">
        <v>0</v>
      </c>
      <c r="DG18" s="68">
        <v>0</v>
      </c>
      <c r="DH18" s="68">
        <v>0</v>
      </c>
      <c r="DI18" s="71">
        <v>0</v>
      </c>
      <c r="DJ18" s="68">
        <v>0</v>
      </c>
      <c r="DK18" s="68">
        <v>0</v>
      </c>
      <c r="DL18" s="71">
        <v>0</v>
      </c>
      <c r="DM18" s="68">
        <v>0</v>
      </c>
      <c r="DN18" s="68">
        <v>0</v>
      </c>
      <c r="DO18" s="71">
        <v>0</v>
      </c>
      <c r="DP18" s="68">
        <v>0</v>
      </c>
      <c r="DQ18" s="68">
        <v>0</v>
      </c>
      <c r="DR18" s="71">
        <v>0</v>
      </c>
      <c r="DS18" s="68">
        <v>0</v>
      </c>
      <c r="DT18" s="68">
        <v>0</v>
      </c>
      <c r="DU18" s="71">
        <v>0</v>
      </c>
      <c r="DV18" s="68">
        <v>0</v>
      </c>
      <c r="DW18" s="68">
        <v>0</v>
      </c>
      <c r="DX18" s="71">
        <v>0</v>
      </c>
      <c r="DY18" s="68">
        <v>0</v>
      </c>
      <c r="DZ18" s="68">
        <v>0</v>
      </c>
      <c r="EA18" s="71">
        <v>0</v>
      </c>
      <c r="EB18" s="68">
        <v>0</v>
      </c>
      <c r="EC18" s="68">
        <v>0</v>
      </c>
      <c r="ED18" s="71">
        <v>0</v>
      </c>
      <c r="EE18" s="68">
        <v>0</v>
      </c>
      <c r="EF18" s="68">
        <v>0</v>
      </c>
      <c r="EG18" s="71">
        <v>0</v>
      </c>
      <c r="EH18" s="68">
        <v>0</v>
      </c>
      <c r="EI18" s="68">
        <v>0</v>
      </c>
      <c r="EJ18" s="71">
        <v>0</v>
      </c>
      <c r="EK18" s="68">
        <v>0</v>
      </c>
      <c r="EL18" s="68">
        <v>0</v>
      </c>
      <c r="EM18" s="69">
        <v>0</v>
      </c>
      <c r="EN18" s="68">
        <v>0</v>
      </c>
      <c r="EO18" s="67">
        <v>0</v>
      </c>
      <c r="EP18" s="69">
        <v>0</v>
      </c>
      <c r="EQ18" s="68">
        <v>0</v>
      </c>
      <c r="ER18" s="67">
        <v>0</v>
      </c>
      <c r="ES18" s="69">
        <v>0</v>
      </c>
      <c r="ET18" s="68">
        <v>0</v>
      </c>
      <c r="EU18" s="67">
        <v>0</v>
      </c>
      <c r="EV18" s="69">
        <v>0</v>
      </c>
      <c r="EW18" s="68">
        <v>0</v>
      </c>
      <c r="EX18" s="67">
        <v>0</v>
      </c>
      <c r="EY18" s="69">
        <v>0</v>
      </c>
      <c r="EZ18" s="68">
        <v>0</v>
      </c>
      <c r="FA18" s="67">
        <v>0</v>
      </c>
      <c r="FB18" s="69">
        <v>0</v>
      </c>
      <c r="FC18" s="68">
        <v>0</v>
      </c>
      <c r="FD18" s="67">
        <v>0</v>
      </c>
      <c r="FE18" s="69">
        <v>0</v>
      </c>
      <c r="FF18" s="68">
        <v>0</v>
      </c>
      <c r="FG18" s="67">
        <v>0</v>
      </c>
      <c r="FH18" s="69">
        <v>0</v>
      </c>
      <c r="FI18" s="68">
        <v>0</v>
      </c>
      <c r="FJ18" s="67">
        <v>0</v>
      </c>
      <c r="FK18" s="69">
        <v>0</v>
      </c>
      <c r="FL18" s="67">
        <v>0</v>
      </c>
      <c r="FM18" s="67">
        <v>0</v>
      </c>
      <c r="FN18" s="69">
        <v>0</v>
      </c>
      <c r="FO18" s="67">
        <v>0</v>
      </c>
      <c r="FP18" s="67">
        <v>0</v>
      </c>
      <c r="FQ18" s="69">
        <v>0</v>
      </c>
      <c r="FR18" s="67">
        <v>0</v>
      </c>
      <c r="FS18" s="67">
        <v>0</v>
      </c>
    </row>
    <row r="19" spans="1:175" x14ac:dyDescent="0.25">
      <c r="A19" t="e">
        <f>+M19&amp;#REF!</f>
        <v>#REF!</v>
      </c>
      <c r="B19" t="e">
        <f>+M19&amp;#REF!</f>
        <v>#REF!</v>
      </c>
      <c r="C19" t="str">
        <f t="shared" si="10"/>
        <v>BEN063077THS</v>
      </c>
      <c r="D19" t="e">
        <f>+M19&amp;#REF!</f>
        <v>#REF!</v>
      </c>
      <c r="E19" t="str">
        <f t="shared" si="11"/>
        <v>BEN063077MHS</v>
      </c>
      <c r="F19" s="14"/>
      <c r="G19" t="s">
        <v>4</v>
      </c>
      <c r="H19" t="s">
        <v>13</v>
      </c>
      <c r="I19" t="s">
        <v>114</v>
      </c>
      <c r="J19" t="s">
        <v>105</v>
      </c>
      <c r="K19" t="s">
        <v>115</v>
      </c>
      <c r="L19"/>
      <c r="M19" t="s">
        <v>116</v>
      </c>
      <c r="N19" s="12">
        <v>0</v>
      </c>
      <c r="O19" s="123">
        <v>0.02</v>
      </c>
      <c r="P19" s="106">
        <f t="shared" si="12"/>
        <v>0.02</v>
      </c>
      <c r="Q19" s="38">
        <v>0</v>
      </c>
      <c r="S19" s="132"/>
      <c r="T19" s="72">
        <v>0</v>
      </c>
      <c r="U19" s="60">
        <v>0</v>
      </c>
      <c r="V19" s="60">
        <v>0</v>
      </c>
      <c r="W19" s="72">
        <v>0</v>
      </c>
      <c r="X19" s="60">
        <v>0</v>
      </c>
      <c r="Y19" s="60">
        <v>0</v>
      </c>
      <c r="Z19" s="72">
        <v>0</v>
      </c>
      <c r="AA19" s="60">
        <v>0</v>
      </c>
      <c r="AB19" s="60">
        <v>0</v>
      </c>
      <c r="AC19" s="72">
        <v>0</v>
      </c>
      <c r="AD19" s="60">
        <v>0</v>
      </c>
      <c r="AE19" s="60">
        <v>0</v>
      </c>
      <c r="AF19" s="72">
        <v>0</v>
      </c>
      <c r="AG19" s="60">
        <v>0</v>
      </c>
      <c r="AH19" s="60">
        <v>0</v>
      </c>
      <c r="AI19" s="72">
        <v>0</v>
      </c>
      <c r="AJ19" s="60">
        <v>0</v>
      </c>
      <c r="AK19" s="60">
        <v>0</v>
      </c>
      <c r="AL19" s="72">
        <v>0</v>
      </c>
      <c r="AM19" s="60">
        <v>0</v>
      </c>
      <c r="AN19" s="60">
        <v>0</v>
      </c>
      <c r="AO19" s="72">
        <v>0</v>
      </c>
      <c r="AP19" s="60">
        <v>0</v>
      </c>
      <c r="AQ19" s="60">
        <v>0</v>
      </c>
      <c r="AR19" s="72">
        <v>0</v>
      </c>
      <c r="AS19" s="60">
        <v>0</v>
      </c>
      <c r="AT19" s="60">
        <v>0</v>
      </c>
      <c r="AU19" s="72">
        <v>0</v>
      </c>
      <c r="AV19" s="60">
        <v>0</v>
      </c>
      <c r="AW19" s="60">
        <v>0</v>
      </c>
      <c r="AX19" s="72">
        <v>0</v>
      </c>
      <c r="AY19" s="60">
        <v>0</v>
      </c>
      <c r="AZ19" s="60">
        <v>0</v>
      </c>
      <c r="BA19" s="72">
        <v>0</v>
      </c>
      <c r="BB19" s="60">
        <v>0</v>
      </c>
      <c r="BC19" s="60">
        <v>0</v>
      </c>
      <c r="BD19" s="72">
        <v>0</v>
      </c>
      <c r="BE19" s="60">
        <v>0</v>
      </c>
      <c r="BF19" s="60">
        <v>0</v>
      </c>
      <c r="BG19" s="72">
        <v>0</v>
      </c>
      <c r="BH19" s="60">
        <v>0</v>
      </c>
      <c r="BI19" s="60">
        <v>0</v>
      </c>
      <c r="BJ19" s="72">
        <v>0</v>
      </c>
      <c r="BK19" s="60">
        <v>0</v>
      </c>
      <c r="BL19" s="60">
        <v>0</v>
      </c>
      <c r="BM19" s="72">
        <v>0</v>
      </c>
      <c r="BN19" s="60">
        <v>0</v>
      </c>
      <c r="BO19" s="60">
        <v>0</v>
      </c>
      <c r="BP19" s="72">
        <v>0</v>
      </c>
      <c r="BQ19" s="60">
        <v>0</v>
      </c>
      <c r="BR19" s="60">
        <v>0</v>
      </c>
      <c r="BS19" s="72">
        <v>0</v>
      </c>
      <c r="BT19" s="60">
        <v>0</v>
      </c>
      <c r="BU19" s="60">
        <v>0</v>
      </c>
      <c r="BV19" s="72">
        <v>0</v>
      </c>
      <c r="BW19" s="60">
        <v>0</v>
      </c>
      <c r="BX19" s="60">
        <v>0</v>
      </c>
      <c r="BY19" s="72">
        <v>0</v>
      </c>
      <c r="BZ19" s="60">
        <v>0</v>
      </c>
      <c r="CA19" s="60">
        <v>0</v>
      </c>
      <c r="CB19" s="72">
        <v>0</v>
      </c>
      <c r="CC19" s="60">
        <v>0</v>
      </c>
      <c r="CD19" s="60">
        <v>0</v>
      </c>
      <c r="CE19" s="72">
        <v>0</v>
      </c>
      <c r="CF19" s="60">
        <v>0</v>
      </c>
      <c r="CG19" s="60">
        <v>0</v>
      </c>
      <c r="CH19" s="72">
        <v>0</v>
      </c>
      <c r="CI19" s="60">
        <v>0</v>
      </c>
      <c r="CJ19" s="60">
        <v>0</v>
      </c>
      <c r="CK19" s="72">
        <v>0</v>
      </c>
      <c r="CL19" s="60">
        <v>0</v>
      </c>
      <c r="CM19" s="60">
        <v>0</v>
      </c>
      <c r="CN19" s="72">
        <v>0</v>
      </c>
      <c r="CO19" s="60">
        <v>0</v>
      </c>
      <c r="CP19" s="60">
        <v>0</v>
      </c>
      <c r="CQ19" s="72">
        <v>0</v>
      </c>
      <c r="CR19" s="60">
        <v>0</v>
      </c>
      <c r="CS19" s="60">
        <v>0</v>
      </c>
      <c r="CT19" s="72">
        <v>0</v>
      </c>
      <c r="CU19" s="60">
        <v>0</v>
      </c>
      <c r="CV19" s="60">
        <v>0</v>
      </c>
      <c r="CW19" s="72">
        <v>0</v>
      </c>
      <c r="CX19" s="60">
        <v>0</v>
      </c>
      <c r="CY19" s="60">
        <v>0</v>
      </c>
      <c r="CZ19" s="72">
        <v>0</v>
      </c>
      <c r="DA19" s="60">
        <v>0</v>
      </c>
      <c r="DB19" s="60">
        <v>0</v>
      </c>
      <c r="DC19" s="72">
        <v>0</v>
      </c>
      <c r="DD19" s="60">
        <v>0</v>
      </c>
      <c r="DE19" s="60">
        <v>0</v>
      </c>
      <c r="DF19" s="72">
        <v>0</v>
      </c>
      <c r="DG19" s="60">
        <v>0</v>
      </c>
      <c r="DH19" s="60">
        <v>0</v>
      </c>
      <c r="DI19" s="72">
        <v>0</v>
      </c>
      <c r="DJ19" s="60">
        <v>0</v>
      </c>
      <c r="DK19" s="60">
        <v>0</v>
      </c>
      <c r="DL19" s="72">
        <v>0</v>
      </c>
      <c r="DM19" s="60">
        <v>0</v>
      </c>
      <c r="DN19" s="60">
        <v>0</v>
      </c>
      <c r="DO19" s="72">
        <v>0</v>
      </c>
      <c r="DP19" s="60">
        <v>0</v>
      </c>
      <c r="DQ19" s="60">
        <v>0</v>
      </c>
      <c r="DR19" s="72">
        <v>0</v>
      </c>
      <c r="DS19" s="60">
        <v>0</v>
      </c>
      <c r="DT19" s="60">
        <v>0</v>
      </c>
      <c r="DU19" s="72">
        <v>0</v>
      </c>
      <c r="DV19" s="60">
        <v>0</v>
      </c>
      <c r="DW19" s="60">
        <v>0</v>
      </c>
      <c r="DX19" s="72">
        <v>0</v>
      </c>
      <c r="DY19" s="60">
        <v>0</v>
      </c>
      <c r="DZ19" s="60">
        <v>0</v>
      </c>
      <c r="EA19" s="72">
        <v>0</v>
      </c>
      <c r="EB19" s="60">
        <v>0</v>
      </c>
      <c r="EC19" s="60">
        <v>0</v>
      </c>
      <c r="ED19" s="72">
        <v>0</v>
      </c>
      <c r="EE19" s="60">
        <v>0</v>
      </c>
      <c r="EF19" s="60">
        <v>0</v>
      </c>
      <c r="EG19" s="72">
        <v>0</v>
      </c>
      <c r="EH19" s="60">
        <v>0</v>
      </c>
      <c r="EI19" s="60">
        <v>0</v>
      </c>
      <c r="EJ19" s="72">
        <v>0</v>
      </c>
      <c r="EK19" s="60">
        <v>0</v>
      </c>
      <c r="EL19" s="60">
        <v>0</v>
      </c>
      <c r="EM19" s="70">
        <v>0</v>
      </c>
      <c r="EN19" s="60">
        <v>0</v>
      </c>
      <c r="EO19" s="59">
        <v>0</v>
      </c>
      <c r="EP19" s="70">
        <v>0</v>
      </c>
      <c r="EQ19" s="60">
        <v>0</v>
      </c>
      <c r="ER19" s="59">
        <v>0</v>
      </c>
      <c r="ES19" s="70">
        <v>0</v>
      </c>
      <c r="ET19" s="60">
        <v>0</v>
      </c>
      <c r="EU19" s="59">
        <v>0</v>
      </c>
      <c r="EV19" s="70">
        <v>0</v>
      </c>
      <c r="EW19" s="60">
        <v>0</v>
      </c>
      <c r="EX19" s="59">
        <v>0</v>
      </c>
      <c r="EY19" s="70">
        <v>0</v>
      </c>
      <c r="EZ19" s="60">
        <v>0</v>
      </c>
      <c r="FA19" s="59">
        <v>0</v>
      </c>
      <c r="FB19" s="70">
        <v>0</v>
      </c>
      <c r="FC19" s="60">
        <v>0</v>
      </c>
      <c r="FD19" s="59">
        <v>0</v>
      </c>
      <c r="FE19" s="70">
        <v>0</v>
      </c>
      <c r="FF19" s="60">
        <v>0</v>
      </c>
      <c r="FG19" s="59">
        <v>0</v>
      </c>
      <c r="FH19" s="70">
        <v>0</v>
      </c>
      <c r="FI19" s="60">
        <v>0</v>
      </c>
      <c r="FJ19" s="59">
        <v>0</v>
      </c>
      <c r="FK19" s="70">
        <v>0</v>
      </c>
      <c r="FL19" s="59">
        <v>0</v>
      </c>
      <c r="FM19" s="59">
        <v>0</v>
      </c>
      <c r="FN19" s="70">
        <v>0</v>
      </c>
      <c r="FO19" s="59">
        <v>0</v>
      </c>
      <c r="FP19" s="59">
        <v>0</v>
      </c>
      <c r="FQ19" s="70">
        <v>0</v>
      </c>
      <c r="FR19" s="59">
        <v>0</v>
      </c>
      <c r="FS19" s="59">
        <v>0</v>
      </c>
    </row>
    <row r="20" spans="1:175" x14ac:dyDescent="0.25">
      <c r="A20" t="e">
        <f>+M20&amp;#REF!</f>
        <v>#REF!</v>
      </c>
      <c r="B20" t="e">
        <f>+M20&amp;#REF!</f>
        <v>#REF!</v>
      </c>
      <c r="C20" t="str">
        <f t="shared" si="10"/>
        <v>BEN063078THS</v>
      </c>
      <c r="D20" t="e">
        <f>+M20&amp;#REF!</f>
        <v>#REF!</v>
      </c>
      <c r="E20" t="str">
        <f t="shared" si="11"/>
        <v>BEN063078MHS</v>
      </c>
      <c r="F20" s="10"/>
      <c r="G20" t="s">
        <v>4</v>
      </c>
      <c r="H20" t="s">
        <v>13</v>
      </c>
      <c r="I20" t="s">
        <v>114</v>
      </c>
      <c r="J20" t="s">
        <v>105</v>
      </c>
      <c r="K20" t="s">
        <v>115</v>
      </c>
      <c r="L20"/>
      <c r="M20" t="s">
        <v>119</v>
      </c>
      <c r="N20" s="12">
        <v>0</v>
      </c>
      <c r="O20" s="123">
        <v>1.1499999999999999</v>
      </c>
      <c r="P20" s="105">
        <f t="shared" si="12"/>
        <v>1.1499999999999999</v>
      </c>
      <c r="Q20" s="91">
        <v>0</v>
      </c>
      <c r="S20" s="132"/>
      <c r="T20" s="72">
        <v>0</v>
      </c>
      <c r="U20" s="60">
        <v>0</v>
      </c>
      <c r="V20" s="60">
        <v>0</v>
      </c>
      <c r="W20" s="72">
        <v>0</v>
      </c>
      <c r="X20" s="60">
        <v>0</v>
      </c>
      <c r="Y20" s="60">
        <v>0</v>
      </c>
      <c r="Z20" s="72">
        <v>0</v>
      </c>
      <c r="AA20" s="60">
        <v>0</v>
      </c>
      <c r="AB20" s="60">
        <v>0</v>
      </c>
      <c r="AC20" s="72">
        <v>0</v>
      </c>
      <c r="AD20" s="60">
        <v>0</v>
      </c>
      <c r="AE20" s="60">
        <v>0</v>
      </c>
      <c r="AF20" s="72">
        <v>0</v>
      </c>
      <c r="AG20" s="60">
        <v>0</v>
      </c>
      <c r="AH20" s="60">
        <v>0</v>
      </c>
      <c r="AI20" s="72">
        <v>0</v>
      </c>
      <c r="AJ20" s="60">
        <v>0</v>
      </c>
      <c r="AK20" s="60">
        <v>0</v>
      </c>
      <c r="AL20" s="72">
        <v>0</v>
      </c>
      <c r="AM20" s="60">
        <v>0</v>
      </c>
      <c r="AN20" s="60">
        <v>0</v>
      </c>
      <c r="AO20" s="72">
        <v>0</v>
      </c>
      <c r="AP20" s="60">
        <v>0</v>
      </c>
      <c r="AQ20" s="60">
        <v>0</v>
      </c>
      <c r="AR20" s="72">
        <v>0</v>
      </c>
      <c r="AS20" s="60">
        <v>0</v>
      </c>
      <c r="AT20" s="60">
        <v>0</v>
      </c>
      <c r="AU20" s="72">
        <v>0</v>
      </c>
      <c r="AV20" s="60">
        <v>0</v>
      </c>
      <c r="AW20" s="60">
        <v>0</v>
      </c>
      <c r="AX20" s="72">
        <v>0</v>
      </c>
      <c r="AY20" s="60">
        <v>0</v>
      </c>
      <c r="AZ20" s="60">
        <v>0</v>
      </c>
      <c r="BA20" s="72">
        <v>0</v>
      </c>
      <c r="BB20" s="60">
        <v>0</v>
      </c>
      <c r="BC20" s="60">
        <v>0</v>
      </c>
      <c r="BD20" s="72">
        <v>0</v>
      </c>
      <c r="BE20" s="60">
        <v>0</v>
      </c>
      <c r="BF20" s="60">
        <v>0</v>
      </c>
      <c r="BG20" s="72">
        <v>0</v>
      </c>
      <c r="BH20" s="60">
        <v>0</v>
      </c>
      <c r="BI20" s="60">
        <v>0</v>
      </c>
      <c r="BJ20" s="72">
        <v>0</v>
      </c>
      <c r="BK20" s="60">
        <v>0</v>
      </c>
      <c r="BL20" s="60">
        <v>0</v>
      </c>
      <c r="BM20" s="72">
        <v>0</v>
      </c>
      <c r="BN20" s="60">
        <v>0</v>
      </c>
      <c r="BO20" s="60">
        <v>0</v>
      </c>
      <c r="BP20" s="72">
        <v>0</v>
      </c>
      <c r="BQ20" s="60">
        <v>0</v>
      </c>
      <c r="BR20" s="60">
        <v>0</v>
      </c>
      <c r="BS20" s="72">
        <v>0</v>
      </c>
      <c r="BT20" s="60">
        <v>0</v>
      </c>
      <c r="BU20" s="60">
        <v>0</v>
      </c>
      <c r="BV20" s="72">
        <v>0</v>
      </c>
      <c r="BW20" s="60">
        <v>0</v>
      </c>
      <c r="BX20" s="60">
        <v>0</v>
      </c>
      <c r="BY20" s="72">
        <v>0</v>
      </c>
      <c r="BZ20" s="60">
        <v>0</v>
      </c>
      <c r="CA20" s="60">
        <v>0</v>
      </c>
      <c r="CB20" s="72">
        <v>0</v>
      </c>
      <c r="CC20" s="60">
        <v>0</v>
      </c>
      <c r="CD20" s="60">
        <v>0</v>
      </c>
      <c r="CE20" s="72">
        <v>0</v>
      </c>
      <c r="CF20" s="60">
        <v>0</v>
      </c>
      <c r="CG20" s="60">
        <v>0</v>
      </c>
      <c r="CH20" s="72">
        <v>0</v>
      </c>
      <c r="CI20" s="60">
        <v>0</v>
      </c>
      <c r="CJ20" s="60">
        <v>0</v>
      </c>
      <c r="CK20" s="72">
        <v>0</v>
      </c>
      <c r="CL20" s="60">
        <v>0</v>
      </c>
      <c r="CM20" s="60">
        <v>0</v>
      </c>
      <c r="CN20" s="72">
        <v>0</v>
      </c>
      <c r="CO20" s="60">
        <v>0</v>
      </c>
      <c r="CP20" s="60">
        <v>0</v>
      </c>
      <c r="CQ20" s="72">
        <v>0</v>
      </c>
      <c r="CR20" s="60">
        <v>0</v>
      </c>
      <c r="CS20" s="60">
        <v>0</v>
      </c>
      <c r="CT20" s="72">
        <v>0</v>
      </c>
      <c r="CU20" s="60">
        <v>0</v>
      </c>
      <c r="CV20" s="60">
        <v>0</v>
      </c>
      <c r="CW20" s="72">
        <v>0</v>
      </c>
      <c r="CX20" s="60">
        <v>0</v>
      </c>
      <c r="CY20" s="60">
        <v>0</v>
      </c>
      <c r="CZ20" s="72">
        <v>0</v>
      </c>
      <c r="DA20" s="60">
        <v>0</v>
      </c>
      <c r="DB20" s="60">
        <v>0</v>
      </c>
      <c r="DC20" s="72">
        <v>0</v>
      </c>
      <c r="DD20" s="60">
        <v>0</v>
      </c>
      <c r="DE20" s="60">
        <v>0</v>
      </c>
      <c r="DF20" s="72">
        <v>0</v>
      </c>
      <c r="DG20" s="60">
        <v>0</v>
      </c>
      <c r="DH20" s="60">
        <v>0</v>
      </c>
      <c r="DI20" s="72">
        <v>0</v>
      </c>
      <c r="DJ20" s="60">
        <v>0</v>
      </c>
      <c r="DK20" s="60">
        <v>0</v>
      </c>
      <c r="DL20" s="72">
        <v>0</v>
      </c>
      <c r="DM20" s="60">
        <v>0</v>
      </c>
      <c r="DN20" s="60">
        <v>0</v>
      </c>
      <c r="DO20" s="72">
        <v>0</v>
      </c>
      <c r="DP20" s="60">
        <v>0</v>
      </c>
      <c r="DQ20" s="60">
        <v>0</v>
      </c>
      <c r="DR20" s="72">
        <v>0</v>
      </c>
      <c r="DS20" s="60">
        <v>0</v>
      </c>
      <c r="DT20" s="60">
        <v>0</v>
      </c>
      <c r="DU20" s="72">
        <v>0</v>
      </c>
      <c r="DV20" s="60">
        <v>0</v>
      </c>
      <c r="DW20" s="60">
        <v>0</v>
      </c>
      <c r="DX20" s="72">
        <v>0</v>
      </c>
      <c r="DY20" s="60">
        <v>0</v>
      </c>
      <c r="DZ20" s="60">
        <v>0</v>
      </c>
      <c r="EA20" s="72">
        <v>0</v>
      </c>
      <c r="EB20" s="60">
        <v>0</v>
      </c>
      <c r="EC20" s="60">
        <v>0</v>
      </c>
      <c r="ED20" s="72">
        <v>0</v>
      </c>
      <c r="EE20" s="60">
        <v>0</v>
      </c>
      <c r="EF20" s="60">
        <v>0</v>
      </c>
      <c r="EG20" s="72">
        <v>0</v>
      </c>
      <c r="EH20" s="60">
        <v>0</v>
      </c>
      <c r="EI20" s="60">
        <v>0</v>
      </c>
      <c r="EJ20" s="72">
        <v>0</v>
      </c>
      <c r="EK20" s="60">
        <v>0</v>
      </c>
      <c r="EL20" s="60">
        <v>0</v>
      </c>
      <c r="EM20" s="70">
        <v>0</v>
      </c>
      <c r="EN20" s="60">
        <v>0</v>
      </c>
      <c r="EO20" s="59">
        <v>0</v>
      </c>
      <c r="EP20" s="70">
        <v>0</v>
      </c>
      <c r="EQ20" s="60">
        <v>0</v>
      </c>
      <c r="ER20" s="59">
        <v>0</v>
      </c>
      <c r="ES20" s="70">
        <v>0</v>
      </c>
      <c r="ET20" s="60">
        <v>0</v>
      </c>
      <c r="EU20" s="59">
        <v>0</v>
      </c>
      <c r="EV20" s="70">
        <v>0</v>
      </c>
      <c r="EW20" s="60">
        <v>0</v>
      </c>
      <c r="EX20" s="59">
        <v>0</v>
      </c>
      <c r="EY20" s="70">
        <v>0</v>
      </c>
      <c r="EZ20" s="60">
        <v>0</v>
      </c>
      <c r="FA20" s="59">
        <v>0</v>
      </c>
      <c r="FB20" s="70">
        <v>0</v>
      </c>
      <c r="FC20" s="60">
        <v>0</v>
      </c>
      <c r="FD20" s="59">
        <v>0</v>
      </c>
      <c r="FE20" s="70">
        <v>0</v>
      </c>
      <c r="FF20" s="60">
        <v>0</v>
      </c>
      <c r="FG20" s="59">
        <v>0</v>
      </c>
      <c r="FH20" s="70">
        <v>0</v>
      </c>
      <c r="FI20" s="60">
        <v>0</v>
      </c>
      <c r="FJ20" s="59">
        <v>0</v>
      </c>
      <c r="FK20" s="70">
        <v>0</v>
      </c>
      <c r="FL20" s="59">
        <v>0</v>
      </c>
      <c r="FM20" s="59">
        <v>0</v>
      </c>
      <c r="FN20" s="70">
        <v>0</v>
      </c>
      <c r="FO20" s="59">
        <v>0</v>
      </c>
      <c r="FP20" s="59">
        <v>0</v>
      </c>
      <c r="FQ20" s="70">
        <v>0</v>
      </c>
      <c r="FR20" s="59">
        <v>0</v>
      </c>
      <c r="FS20" s="59">
        <v>0</v>
      </c>
    </row>
    <row r="21" spans="1:175" x14ac:dyDescent="0.25">
      <c r="A21" t="e">
        <f>+M21&amp;#REF!</f>
        <v>#REF!</v>
      </c>
      <c r="B21" t="e">
        <f>+M21&amp;#REF!</f>
        <v>#REF!</v>
      </c>
      <c r="C21" t="str">
        <f t="shared" si="10"/>
        <v>BEN063079THS</v>
      </c>
      <c r="D21" t="e">
        <f>+M21&amp;#REF!</f>
        <v>#REF!</v>
      </c>
      <c r="E21" t="str">
        <f t="shared" si="11"/>
        <v>BEN063079MHS</v>
      </c>
      <c r="F21" s="10"/>
      <c r="G21" t="s">
        <v>4</v>
      </c>
      <c r="H21" t="s">
        <v>13</v>
      </c>
      <c r="I21" t="s">
        <v>114</v>
      </c>
      <c r="J21" t="s">
        <v>105</v>
      </c>
      <c r="K21" t="s">
        <v>115</v>
      </c>
      <c r="L21"/>
      <c r="M21" t="s">
        <v>120</v>
      </c>
      <c r="N21" s="12">
        <v>0</v>
      </c>
      <c r="O21" s="123">
        <v>1.02</v>
      </c>
      <c r="P21" s="105">
        <f t="shared" si="12"/>
        <v>1.02</v>
      </c>
      <c r="Q21" s="91">
        <v>0</v>
      </c>
      <c r="S21" s="132"/>
      <c r="T21" s="72">
        <v>0</v>
      </c>
      <c r="U21" s="60">
        <v>0</v>
      </c>
      <c r="V21" s="60">
        <v>0</v>
      </c>
      <c r="W21" s="72">
        <v>0</v>
      </c>
      <c r="X21" s="60">
        <v>0</v>
      </c>
      <c r="Y21" s="60">
        <v>0</v>
      </c>
      <c r="Z21" s="72">
        <v>0</v>
      </c>
      <c r="AA21" s="60">
        <v>0</v>
      </c>
      <c r="AB21" s="60">
        <v>0</v>
      </c>
      <c r="AC21" s="72">
        <v>0</v>
      </c>
      <c r="AD21" s="60">
        <v>0</v>
      </c>
      <c r="AE21" s="60">
        <v>0</v>
      </c>
      <c r="AF21" s="72">
        <v>0</v>
      </c>
      <c r="AG21" s="60">
        <v>0</v>
      </c>
      <c r="AH21" s="60">
        <v>0</v>
      </c>
      <c r="AI21" s="72">
        <v>0</v>
      </c>
      <c r="AJ21" s="60">
        <v>0</v>
      </c>
      <c r="AK21" s="60">
        <v>0</v>
      </c>
      <c r="AL21" s="72">
        <v>0</v>
      </c>
      <c r="AM21" s="60">
        <v>0</v>
      </c>
      <c r="AN21" s="60">
        <v>0</v>
      </c>
      <c r="AO21" s="72">
        <v>0</v>
      </c>
      <c r="AP21" s="60">
        <v>0</v>
      </c>
      <c r="AQ21" s="60">
        <v>0</v>
      </c>
      <c r="AR21" s="72">
        <v>0</v>
      </c>
      <c r="AS21" s="60">
        <v>0</v>
      </c>
      <c r="AT21" s="60">
        <v>0</v>
      </c>
      <c r="AU21" s="72">
        <v>0</v>
      </c>
      <c r="AV21" s="60">
        <v>0</v>
      </c>
      <c r="AW21" s="60">
        <v>0</v>
      </c>
      <c r="AX21" s="72">
        <v>0</v>
      </c>
      <c r="AY21" s="60">
        <v>0</v>
      </c>
      <c r="AZ21" s="60">
        <v>0</v>
      </c>
      <c r="BA21" s="72">
        <v>0</v>
      </c>
      <c r="BB21" s="60">
        <v>0</v>
      </c>
      <c r="BC21" s="60">
        <v>0</v>
      </c>
      <c r="BD21" s="72">
        <v>0</v>
      </c>
      <c r="BE21" s="60">
        <v>0</v>
      </c>
      <c r="BF21" s="60">
        <v>0</v>
      </c>
      <c r="BG21" s="72">
        <v>0</v>
      </c>
      <c r="BH21" s="60">
        <v>0</v>
      </c>
      <c r="BI21" s="60">
        <v>0</v>
      </c>
      <c r="BJ21" s="72">
        <v>0</v>
      </c>
      <c r="BK21" s="60">
        <v>0</v>
      </c>
      <c r="BL21" s="60">
        <v>0</v>
      </c>
      <c r="BM21" s="72">
        <v>0</v>
      </c>
      <c r="BN21" s="60">
        <v>0</v>
      </c>
      <c r="BO21" s="60">
        <v>0</v>
      </c>
      <c r="BP21" s="72">
        <v>0</v>
      </c>
      <c r="BQ21" s="60">
        <v>0</v>
      </c>
      <c r="BR21" s="60">
        <v>0</v>
      </c>
      <c r="BS21" s="72">
        <v>0</v>
      </c>
      <c r="BT21" s="60">
        <v>0</v>
      </c>
      <c r="BU21" s="60">
        <v>0</v>
      </c>
      <c r="BV21" s="72">
        <v>0</v>
      </c>
      <c r="BW21" s="60">
        <v>0</v>
      </c>
      <c r="BX21" s="60">
        <v>0</v>
      </c>
      <c r="BY21" s="72">
        <v>0</v>
      </c>
      <c r="BZ21" s="60">
        <v>0</v>
      </c>
      <c r="CA21" s="60">
        <v>0</v>
      </c>
      <c r="CB21" s="72">
        <v>0</v>
      </c>
      <c r="CC21" s="60">
        <v>0</v>
      </c>
      <c r="CD21" s="60">
        <v>0</v>
      </c>
      <c r="CE21" s="72">
        <v>0</v>
      </c>
      <c r="CF21" s="60">
        <v>0</v>
      </c>
      <c r="CG21" s="60">
        <v>0</v>
      </c>
      <c r="CH21" s="72">
        <v>0</v>
      </c>
      <c r="CI21" s="60">
        <v>0</v>
      </c>
      <c r="CJ21" s="60">
        <v>0</v>
      </c>
      <c r="CK21" s="72">
        <v>0</v>
      </c>
      <c r="CL21" s="60">
        <v>0</v>
      </c>
      <c r="CM21" s="60">
        <v>0</v>
      </c>
      <c r="CN21" s="72">
        <v>0</v>
      </c>
      <c r="CO21" s="60">
        <v>0</v>
      </c>
      <c r="CP21" s="60">
        <v>0</v>
      </c>
      <c r="CQ21" s="72">
        <v>0</v>
      </c>
      <c r="CR21" s="60">
        <v>0</v>
      </c>
      <c r="CS21" s="60">
        <v>0</v>
      </c>
      <c r="CT21" s="72">
        <v>0</v>
      </c>
      <c r="CU21" s="60">
        <v>0</v>
      </c>
      <c r="CV21" s="60">
        <v>0</v>
      </c>
      <c r="CW21" s="72">
        <v>0</v>
      </c>
      <c r="CX21" s="60">
        <v>0</v>
      </c>
      <c r="CY21" s="60">
        <v>0</v>
      </c>
      <c r="CZ21" s="72">
        <v>0</v>
      </c>
      <c r="DA21" s="60">
        <v>0</v>
      </c>
      <c r="DB21" s="60">
        <v>0</v>
      </c>
      <c r="DC21" s="72">
        <v>0</v>
      </c>
      <c r="DD21" s="60">
        <v>0</v>
      </c>
      <c r="DE21" s="60">
        <v>0</v>
      </c>
      <c r="DF21" s="72">
        <v>0</v>
      </c>
      <c r="DG21" s="60">
        <v>0</v>
      </c>
      <c r="DH21" s="60">
        <v>0</v>
      </c>
      <c r="DI21" s="72">
        <v>0</v>
      </c>
      <c r="DJ21" s="60">
        <v>0</v>
      </c>
      <c r="DK21" s="60">
        <v>0</v>
      </c>
      <c r="DL21" s="72">
        <v>0</v>
      </c>
      <c r="DM21" s="60">
        <v>0</v>
      </c>
      <c r="DN21" s="60">
        <v>0</v>
      </c>
      <c r="DO21" s="72">
        <v>0</v>
      </c>
      <c r="DP21" s="60">
        <v>0</v>
      </c>
      <c r="DQ21" s="60">
        <v>0</v>
      </c>
      <c r="DR21" s="72">
        <v>0</v>
      </c>
      <c r="DS21" s="60">
        <v>0</v>
      </c>
      <c r="DT21" s="60">
        <v>0</v>
      </c>
      <c r="DU21" s="72">
        <v>0</v>
      </c>
      <c r="DV21" s="60">
        <v>0</v>
      </c>
      <c r="DW21" s="60">
        <v>0</v>
      </c>
      <c r="DX21" s="72">
        <v>0</v>
      </c>
      <c r="DY21" s="60">
        <v>0</v>
      </c>
      <c r="DZ21" s="60">
        <v>0</v>
      </c>
      <c r="EA21" s="72">
        <v>0</v>
      </c>
      <c r="EB21" s="60">
        <v>0</v>
      </c>
      <c r="EC21" s="60">
        <v>0</v>
      </c>
      <c r="ED21" s="72">
        <v>0</v>
      </c>
      <c r="EE21" s="60">
        <v>0</v>
      </c>
      <c r="EF21" s="60">
        <v>0</v>
      </c>
      <c r="EG21" s="72">
        <v>0</v>
      </c>
      <c r="EH21" s="60">
        <v>0</v>
      </c>
      <c r="EI21" s="60">
        <v>0</v>
      </c>
      <c r="EJ21" s="72">
        <v>0</v>
      </c>
      <c r="EK21" s="60">
        <v>0</v>
      </c>
      <c r="EL21" s="60">
        <v>0</v>
      </c>
      <c r="EM21" s="70">
        <v>0</v>
      </c>
      <c r="EN21" s="60">
        <v>0</v>
      </c>
      <c r="EO21" s="59">
        <v>0</v>
      </c>
      <c r="EP21" s="70">
        <v>0</v>
      </c>
      <c r="EQ21" s="60">
        <v>0</v>
      </c>
      <c r="ER21" s="59">
        <v>0</v>
      </c>
      <c r="ES21" s="70">
        <v>0</v>
      </c>
      <c r="ET21" s="60">
        <v>0</v>
      </c>
      <c r="EU21" s="59">
        <v>0</v>
      </c>
      <c r="EV21" s="70">
        <v>0</v>
      </c>
      <c r="EW21" s="60">
        <v>0</v>
      </c>
      <c r="EX21" s="59">
        <v>0</v>
      </c>
      <c r="EY21" s="70">
        <v>0</v>
      </c>
      <c r="EZ21" s="60">
        <v>0</v>
      </c>
      <c r="FA21" s="59">
        <v>0</v>
      </c>
      <c r="FB21" s="70">
        <v>0</v>
      </c>
      <c r="FC21" s="60">
        <v>0</v>
      </c>
      <c r="FD21" s="59">
        <v>0</v>
      </c>
      <c r="FE21" s="70">
        <v>0</v>
      </c>
      <c r="FF21" s="60">
        <v>0</v>
      </c>
      <c r="FG21" s="59">
        <v>0</v>
      </c>
      <c r="FH21" s="70">
        <v>0</v>
      </c>
      <c r="FI21" s="60">
        <v>0</v>
      </c>
      <c r="FJ21" s="59">
        <v>0</v>
      </c>
      <c r="FK21" s="70">
        <v>0</v>
      </c>
      <c r="FL21" s="59">
        <v>0</v>
      </c>
      <c r="FM21" s="59">
        <v>0</v>
      </c>
      <c r="FN21" s="70">
        <v>0</v>
      </c>
      <c r="FO21" s="59">
        <v>0</v>
      </c>
      <c r="FP21" s="59">
        <v>0</v>
      </c>
      <c r="FQ21" s="70">
        <v>0</v>
      </c>
      <c r="FR21" s="59">
        <v>0</v>
      </c>
      <c r="FS21" s="59">
        <v>0</v>
      </c>
    </row>
    <row r="22" spans="1:175" x14ac:dyDescent="0.25">
      <c r="A22" t="e">
        <f>+M22&amp;#REF!</f>
        <v>#REF!</v>
      </c>
      <c r="B22" t="e">
        <f>+M22&amp;#REF!</f>
        <v>#REF!</v>
      </c>
      <c r="C22" t="str">
        <f t="shared" si="10"/>
        <v>BEN063080THS</v>
      </c>
      <c r="D22" t="e">
        <f>+M22&amp;#REF!</f>
        <v>#REF!</v>
      </c>
      <c r="E22" t="str">
        <f t="shared" si="11"/>
        <v>BEN063080MHS</v>
      </c>
      <c r="F22" s="10"/>
      <c r="G22" t="s">
        <v>4</v>
      </c>
      <c r="H22" t="s">
        <v>13</v>
      </c>
      <c r="I22" t="s">
        <v>114</v>
      </c>
      <c r="J22" t="s">
        <v>105</v>
      </c>
      <c r="K22" t="s">
        <v>115</v>
      </c>
      <c r="L22"/>
      <c r="M22" t="s">
        <v>121</v>
      </c>
      <c r="N22" s="12">
        <v>0</v>
      </c>
      <c r="O22" s="123">
        <v>0.2</v>
      </c>
      <c r="P22" s="105">
        <f t="shared" si="12"/>
        <v>0.2</v>
      </c>
      <c r="Q22" s="91">
        <v>0</v>
      </c>
      <c r="S22" s="132"/>
      <c r="T22" s="72">
        <v>0</v>
      </c>
      <c r="U22" s="60">
        <v>0</v>
      </c>
      <c r="V22" s="60">
        <v>0</v>
      </c>
      <c r="W22" s="72">
        <v>0</v>
      </c>
      <c r="X22" s="60">
        <v>0</v>
      </c>
      <c r="Y22" s="60">
        <v>0</v>
      </c>
      <c r="Z22" s="72">
        <v>0</v>
      </c>
      <c r="AA22" s="60">
        <v>0</v>
      </c>
      <c r="AB22" s="60">
        <v>0</v>
      </c>
      <c r="AC22" s="72">
        <v>0</v>
      </c>
      <c r="AD22" s="60">
        <v>0</v>
      </c>
      <c r="AE22" s="60">
        <v>0</v>
      </c>
      <c r="AF22" s="72">
        <v>0</v>
      </c>
      <c r="AG22" s="60">
        <v>0</v>
      </c>
      <c r="AH22" s="60">
        <v>0</v>
      </c>
      <c r="AI22" s="72">
        <v>0</v>
      </c>
      <c r="AJ22" s="60">
        <v>0</v>
      </c>
      <c r="AK22" s="60">
        <v>0</v>
      </c>
      <c r="AL22" s="72">
        <v>0</v>
      </c>
      <c r="AM22" s="60">
        <v>0</v>
      </c>
      <c r="AN22" s="60">
        <v>0</v>
      </c>
      <c r="AO22" s="72">
        <v>0</v>
      </c>
      <c r="AP22" s="60">
        <v>0</v>
      </c>
      <c r="AQ22" s="60">
        <v>0</v>
      </c>
      <c r="AR22" s="72">
        <v>0</v>
      </c>
      <c r="AS22" s="60">
        <v>0</v>
      </c>
      <c r="AT22" s="60">
        <v>0</v>
      </c>
      <c r="AU22" s="72">
        <v>0</v>
      </c>
      <c r="AV22" s="60">
        <v>0</v>
      </c>
      <c r="AW22" s="60">
        <v>0</v>
      </c>
      <c r="AX22" s="72">
        <v>0</v>
      </c>
      <c r="AY22" s="60">
        <v>0</v>
      </c>
      <c r="AZ22" s="60">
        <v>0</v>
      </c>
      <c r="BA22" s="72">
        <v>0</v>
      </c>
      <c r="BB22" s="60">
        <v>0</v>
      </c>
      <c r="BC22" s="60">
        <v>0</v>
      </c>
      <c r="BD22" s="72">
        <v>0</v>
      </c>
      <c r="BE22" s="60">
        <v>0</v>
      </c>
      <c r="BF22" s="60">
        <v>0</v>
      </c>
      <c r="BG22" s="72">
        <v>0</v>
      </c>
      <c r="BH22" s="60">
        <v>0</v>
      </c>
      <c r="BI22" s="60">
        <v>0</v>
      </c>
      <c r="BJ22" s="72">
        <v>0</v>
      </c>
      <c r="BK22" s="60">
        <v>0</v>
      </c>
      <c r="BL22" s="60">
        <v>0</v>
      </c>
      <c r="BM22" s="72">
        <v>0</v>
      </c>
      <c r="BN22" s="60">
        <v>0</v>
      </c>
      <c r="BO22" s="60">
        <v>0</v>
      </c>
      <c r="BP22" s="72">
        <v>0</v>
      </c>
      <c r="BQ22" s="60">
        <v>0</v>
      </c>
      <c r="BR22" s="60">
        <v>0</v>
      </c>
      <c r="BS22" s="72">
        <v>0</v>
      </c>
      <c r="BT22" s="60">
        <v>0</v>
      </c>
      <c r="BU22" s="60">
        <v>0</v>
      </c>
      <c r="BV22" s="72">
        <v>0</v>
      </c>
      <c r="BW22" s="60">
        <v>0</v>
      </c>
      <c r="BX22" s="60">
        <v>0</v>
      </c>
      <c r="BY22" s="72">
        <v>0</v>
      </c>
      <c r="BZ22" s="60">
        <v>0</v>
      </c>
      <c r="CA22" s="60">
        <v>0</v>
      </c>
      <c r="CB22" s="72">
        <v>0</v>
      </c>
      <c r="CC22" s="60">
        <v>0</v>
      </c>
      <c r="CD22" s="60">
        <v>0</v>
      </c>
      <c r="CE22" s="72">
        <v>0</v>
      </c>
      <c r="CF22" s="60">
        <v>0</v>
      </c>
      <c r="CG22" s="60">
        <v>0</v>
      </c>
      <c r="CH22" s="72">
        <v>0</v>
      </c>
      <c r="CI22" s="60">
        <v>0</v>
      </c>
      <c r="CJ22" s="60">
        <v>0</v>
      </c>
      <c r="CK22" s="72">
        <v>0</v>
      </c>
      <c r="CL22" s="60">
        <v>0</v>
      </c>
      <c r="CM22" s="60">
        <v>0</v>
      </c>
      <c r="CN22" s="72">
        <v>0</v>
      </c>
      <c r="CO22" s="60">
        <v>0</v>
      </c>
      <c r="CP22" s="60">
        <v>0</v>
      </c>
      <c r="CQ22" s="72">
        <v>0</v>
      </c>
      <c r="CR22" s="60">
        <v>0</v>
      </c>
      <c r="CS22" s="60">
        <v>0</v>
      </c>
      <c r="CT22" s="72">
        <v>0</v>
      </c>
      <c r="CU22" s="60">
        <v>0</v>
      </c>
      <c r="CV22" s="60">
        <v>0</v>
      </c>
      <c r="CW22" s="72">
        <v>0</v>
      </c>
      <c r="CX22" s="60">
        <v>0</v>
      </c>
      <c r="CY22" s="60">
        <v>0</v>
      </c>
      <c r="CZ22" s="72">
        <v>0</v>
      </c>
      <c r="DA22" s="60">
        <v>0</v>
      </c>
      <c r="DB22" s="60">
        <v>0</v>
      </c>
      <c r="DC22" s="72">
        <v>0</v>
      </c>
      <c r="DD22" s="60">
        <v>0</v>
      </c>
      <c r="DE22" s="60">
        <v>0</v>
      </c>
      <c r="DF22" s="72">
        <v>0</v>
      </c>
      <c r="DG22" s="60">
        <v>0</v>
      </c>
      <c r="DH22" s="60">
        <v>0</v>
      </c>
      <c r="DI22" s="72">
        <v>0</v>
      </c>
      <c r="DJ22" s="60">
        <v>0</v>
      </c>
      <c r="DK22" s="60">
        <v>0</v>
      </c>
      <c r="DL22" s="72">
        <v>0</v>
      </c>
      <c r="DM22" s="60">
        <v>0</v>
      </c>
      <c r="DN22" s="60">
        <v>0</v>
      </c>
      <c r="DO22" s="72">
        <v>0</v>
      </c>
      <c r="DP22" s="60">
        <v>0</v>
      </c>
      <c r="DQ22" s="60">
        <v>0</v>
      </c>
      <c r="DR22" s="72">
        <v>0</v>
      </c>
      <c r="DS22" s="60">
        <v>0</v>
      </c>
      <c r="DT22" s="60">
        <v>0</v>
      </c>
      <c r="DU22" s="72">
        <v>0</v>
      </c>
      <c r="DV22" s="60">
        <v>0</v>
      </c>
      <c r="DW22" s="60">
        <v>0</v>
      </c>
      <c r="DX22" s="72">
        <v>0</v>
      </c>
      <c r="DY22" s="60">
        <v>0</v>
      </c>
      <c r="DZ22" s="60">
        <v>0</v>
      </c>
      <c r="EA22" s="72">
        <v>0</v>
      </c>
      <c r="EB22" s="60">
        <v>0</v>
      </c>
      <c r="EC22" s="60">
        <v>0</v>
      </c>
      <c r="ED22" s="72">
        <v>0</v>
      </c>
      <c r="EE22" s="60">
        <v>0</v>
      </c>
      <c r="EF22" s="60">
        <v>0</v>
      </c>
      <c r="EG22" s="72">
        <v>0</v>
      </c>
      <c r="EH22" s="60">
        <v>0</v>
      </c>
      <c r="EI22" s="60">
        <v>0</v>
      </c>
      <c r="EJ22" s="72">
        <v>0</v>
      </c>
      <c r="EK22" s="60">
        <v>0</v>
      </c>
      <c r="EL22" s="60">
        <v>0</v>
      </c>
      <c r="EM22" s="70">
        <v>0</v>
      </c>
      <c r="EN22" s="60">
        <v>0</v>
      </c>
      <c r="EO22" s="59">
        <v>0</v>
      </c>
      <c r="EP22" s="70">
        <v>0</v>
      </c>
      <c r="EQ22" s="60">
        <v>0</v>
      </c>
      <c r="ER22" s="59">
        <v>0</v>
      </c>
      <c r="ES22" s="70">
        <v>0</v>
      </c>
      <c r="ET22" s="60">
        <v>0</v>
      </c>
      <c r="EU22" s="59">
        <v>0</v>
      </c>
      <c r="EV22" s="70">
        <v>0</v>
      </c>
      <c r="EW22" s="60">
        <v>0</v>
      </c>
      <c r="EX22" s="59">
        <v>0</v>
      </c>
      <c r="EY22" s="70">
        <v>0</v>
      </c>
      <c r="EZ22" s="60">
        <v>0</v>
      </c>
      <c r="FA22" s="59">
        <v>0</v>
      </c>
      <c r="FB22" s="70">
        <v>0</v>
      </c>
      <c r="FC22" s="60">
        <v>0</v>
      </c>
      <c r="FD22" s="59">
        <v>0</v>
      </c>
      <c r="FE22" s="70">
        <v>0</v>
      </c>
      <c r="FF22" s="60">
        <v>0</v>
      </c>
      <c r="FG22" s="59">
        <v>0</v>
      </c>
      <c r="FH22" s="70">
        <v>0</v>
      </c>
      <c r="FI22" s="60">
        <v>0</v>
      </c>
      <c r="FJ22" s="59">
        <v>0</v>
      </c>
      <c r="FK22" s="70">
        <v>0</v>
      </c>
      <c r="FL22" s="59">
        <v>0</v>
      </c>
      <c r="FM22" s="59">
        <v>0</v>
      </c>
      <c r="FN22" s="70">
        <v>0</v>
      </c>
      <c r="FO22" s="59">
        <v>0</v>
      </c>
      <c r="FP22" s="59">
        <v>0</v>
      </c>
      <c r="FQ22" s="70">
        <v>0</v>
      </c>
      <c r="FR22" s="59">
        <v>0</v>
      </c>
      <c r="FS22" s="59">
        <v>0</v>
      </c>
    </row>
    <row r="23" spans="1:175" x14ac:dyDescent="0.25">
      <c r="A23" t="e">
        <f>+M23&amp;#REF!</f>
        <v>#REF!</v>
      </c>
      <c r="B23" t="e">
        <f>+M23&amp;#REF!</f>
        <v>#REF!</v>
      </c>
      <c r="C23" t="str">
        <f t="shared" si="10"/>
        <v>BEN063081THS</v>
      </c>
      <c r="D23" t="e">
        <f>+M23&amp;#REF!</f>
        <v>#REF!</v>
      </c>
      <c r="E23" t="str">
        <f t="shared" si="11"/>
        <v>BEN063081MHS</v>
      </c>
      <c r="F23" s="10"/>
      <c r="G23" t="s">
        <v>4</v>
      </c>
      <c r="H23" t="s">
        <v>13</v>
      </c>
      <c r="I23" t="s">
        <v>114</v>
      </c>
      <c r="J23" t="s">
        <v>105</v>
      </c>
      <c r="K23" t="s">
        <v>115</v>
      </c>
      <c r="L23"/>
      <c r="M23" t="s">
        <v>122</v>
      </c>
      <c r="N23" s="12">
        <v>0</v>
      </c>
      <c r="O23" s="123">
        <v>0.43</v>
      </c>
      <c r="P23" s="105">
        <f t="shared" si="12"/>
        <v>0.43</v>
      </c>
      <c r="Q23" s="91">
        <v>0</v>
      </c>
      <c r="S23" s="132"/>
      <c r="T23" s="72">
        <v>0</v>
      </c>
      <c r="U23" s="60">
        <v>0</v>
      </c>
      <c r="V23" s="60">
        <v>0</v>
      </c>
      <c r="W23" s="72">
        <v>0</v>
      </c>
      <c r="X23" s="60">
        <v>0</v>
      </c>
      <c r="Y23" s="60">
        <v>0</v>
      </c>
      <c r="Z23" s="72">
        <v>0</v>
      </c>
      <c r="AA23" s="60">
        <v>0</v>
      </c>
      <c r="AB23" s="60">
        <v>0</v>
      </c>
      <c r="AC23" s="72">
        <v>0</v>
      </c>
      <c r="AD23" s="60">
        <v>0</v>
      </c>
      <c r="AE23" s="60">
        <v>0</v>
      </c>
      <c r="AF23" s="72">
        <v>0</v>
      </c>
      <c r="AG23" s="60">
        <v>0</v>
      </c>
      <c r="AH23" s="60">
        <v>0</v>
      </c>
      <c r="AI23" s="72">
        <v>0</v>
      </c>
      <c r="AJ23" s="60">
        <v>0</v>
      </c>
      <c r="AK23" s="60">
        <v>0</v>
      </c>
      <c r="AL23" s="72">
        <v>0</v>
      </c>
      <c r="AM23" s="60">
        <v>0</v>
      </c>
      <c r="AN23" s="60">
        <v>0</v>
      </c>
      <c r="AO23" s="72">
        <v>0</v>
      </c>
      <c r="AP23" s="60">
        <v>0</v>
      </c>
      <c r="AQ23" s="60">
        <v>0</v>
      </c>
      <c r="AR23" s="72">
        <v>0</v>
      </c>
      <c r="AS23" s="60">
        <v>0</v>
      </c>
      <c r="AT23" s="60">
        <v>0</v>
      </c>
      <c r="AU23" s="72">
        <v>0</v>
      </c>
      <c r="AV23" s="60">
        <v>0</v>
      </c>
      <c r="AW23" s="60">
        <v>0</v>
      </c>
      <c r="AX23" s="72">
        <v>0</v>
      </c>
      <c r="AY23" s="60">
        <v>0</v>
      </c>
      <c r="AZ23" s="60">
        <v>0</v>
      </c>
      <c r="BA23" s="72">
        <v>0</v>
      </c>
      <c r="BB23" s="60">
        <v>0</v>
      </c>
      <c r="BC23" s="60">
        <v>0</v>
      </c>
      <c r="BD23" s="72">
        <v>0</v>
      </c>
      <c r="BE23" s="60">
        <v>0</v>
      </c>
      <c r="BF23" s="60">
        <v>0</v>
      </c>
      <c r="BG23" s="72">
        <v>0</v>
      </c>
      <c r="BH23" s="60">
        <v>0</v>
      </c>
      <c r="BI23" s="60">
        <v>0</v>
      </c>
      <c r="BJ23" s="72">
        <v>0</v>
      </c>
      <c r="BK23" s="60">
        <v>0</v>
      </c>
      <c r="BL23" s="60">
        <v>0</v>
      </c>
      <c r="BM23" s="72">
        <v>0</v>
      </c>
      <c r="BN23" s="60">
        <v>0</v>
      </c>
      <c r="BO23" s="60">
        <v>0</v>
      </c>
      <c r="BP23" s="72">
        <v>0</v>
      </c>
      <c r="BQ23" s="60">
        <v>0</v>
      </c>
      <c r="BR23" s="60">
        <v>0</v>
      </c>
      <c r="BS23" s="72">
        <v>0</v>
      </c>
      <c r="BT23" s="60">
        <v>0</v>
      </c>
      <c r="BU23" s="60">
        <v>0</v>
      </c>
      <c r="BV23" s="72">
        <v>0</v>
      </c>
      <c r="BW23" s="60">
        <v>0</v>
      </c>
      <c r="BX23" s="60">
        <v>0</v>
      </c>
      <c r="BY23" s="72">
        <v>0</v>
      </c>
      <c r="BZ23" s="60">
        <v>0</v>
      </c>
      <c r="CA23" s="60">
        <v>0</v>
      </c>
      <c r="CB23" s="72">
        <v>0</v>
      </c>
      <c r="CC23" s="60">
        <v>0</v>
      </c>
      <c r="CD23" s="60">
        <v>0</v>
      </c>
      <c r="CE23" s="72">
        <v>0</v>
      </c>
      <c r="CF23" s="60">
        <v>0</v>
      </c>
      <c r="CG23" s="60">
        <v>0</v>
      </c>
      <c r="CH23" s="72">
        <v>0</v>
      </c>
      <c r="CI23" s="60">
        <v>0</v>
      </c>
      <c r="CJ23" s="60">
        <v>0</v>
      </c>
      <c r="CK23" s="72">
        <v>0</v>
      </c>
      <c r="CL23" s="60">
        <v>0</v>
      </c>
      <c r="CM23" s="60">
        <v>0</v>
      </c>
      <c r="CN23" s="72">
        <v>0</v>
      </c>
      <c r="CO23" s="60">
        <v>0</v>
      </c>
      <c r="CP23" s="60">
        <v>0</v>
      </c>
      <c r="CQ23" s="72">
        <v>0</v>
      </c>
      <c r="CR23" s="60">
        <v>0</v>
      </c>
      <c r="CS23" s="60">
        <v>0</v>
      </c>
      <c r="CT23" s="72">
        <v>0</v>
      </c>
      <c r="CU23" s="60">
        <v>0</v>
      </c>
      <c r="CV23" s="60">
        <v>0</v>
      </c>
      <c r="CW23" s="72">
        <v>0</v>
      </c>
      <c r="CX23" s="60">
        <v>0</v>
      </c>
      <c r="CY23" s="60">
        <v>0</v>
      </c>
      <c r="CZ23" s="72">
        <v>0</v>
      </c>
      <c r="DA23" s="60">
        <v>0</v>
      </c>
      <c r="DB23" s="60">
        <v>0</v>
      </c>
      <c r="DC23" s="72">
        <v>0</v>
      </c>
      <c r="DD23" s="60">
        <v>0</v>
      </c>
      <c r="DE23" s="60">
        <v>0</v>
      </c>
      <c r="DF23" s="72">
        <v>0</v>
      </c>
      <c r="DG23" s="60">
        <v>0</v>
      </c>
      <c r="DH23" s="60">
        <v>0</v>
      </c>
      <c r="DI23" s="72">
        <v>0</v>
      </c>
      <c r="DJ23" s="60">
        <v>0</v>
      </c>
      <c r="DK23" s="60">
        <v>0</v>
      </c>
      <c r="DL23" s="72">
        <v>0</v>
      </c>
      <c r="DM23" s="60">
        <v>0</v>
      </c>
      <c r="DN23" s="60">
        <v>0</v>
      </c>
      <c r="DO23" s="72">
        <v>0</v>
      </c>
      <c r="DP23" s="60">
        <v>0</v>
      </c>
      <c r="DQ23" s="60">
        <v>0</v>
      </c>
      <c r="DR23" s="72">
        <v>0</v>
      </c>
      <c r="DS23" s="60">
        <v>0</v>
      </c>
      <c r="DT23" s="60">
        <v>0</v>
      </c>
      <c r="DU23" s="72">
        <v>0</v>
      </c>
      <c r="DV23" s="60">
        <v>0</v>
      </c>
      <c r="DW23" s="60">
        <v>0</v>
      </c>
      <c r="DX23" s="72">
        <v>0</v>
      </c>
      <c r="DY23" s="60">
        <v>0</v>
      </c>
      <c r="DZ23" s="60">
        <v>0</v>
      </c>
      <c r="EA23" s="72">
        <v>0</v>
      </c>
      <c r="EB23" s="60">
        <v>0</v>
      </c>
      <c r="EC23" s="60">
        <v>0</v>
      </c>
      <c r="ED23" s="72">
        <v>0</v>
      </c>
      <c r="EE23" s="60">
        <v>0</v>
      </c>
      <c r="EF23" s="60">
        <v>0</v>
      </c>
      <c r="EG23" s="72">
        <v>0</v>
      </c>
      <c r="EH23" s="60">
        <v>0</v>
      </c>
      <c r="EI23" s="60">
        <v>0</v>
      </c>
      <c r="EJ23" s="72">
        <v>0</v>
      </c>
      <c r="EK23" s="60">
        <v>0</v>
      </c>
      <c r="EL23" s="60">
        <v>0</v>
      </c>
      <c r="EM23" s="70">
        <v>0</v>
      </c>
      <c r="EN23" s="60">
        <v>0</v>
      </c>
      <c r="EO23" s="59">
        <v>0</v>
      </c>
      <c r="EP23" s="70">
        <v>0</v>
      </c>
      <c r="EQ23" s="60">
        <v>0</v>
      </c>
      <c r="ER23" s="59">
        <v>0</v>
      </c>
      <c r="ES23" s="70">
        <v>0</v>
      </c>
      <c r="ET23" s="60">
        <v>0</v>
      </c>
      <c r="EU23" s="59">
        <v>0</v>
      </c>
      <c r="EV23" s="70">
        <v>0</v>
      </c>
      <c r="EW23" s="60">
        <v>0</v>
      </c>
      <c r="EX23" s="59">
        <v>0</v>
      </c>
      <c r="EY23" s="70">
        <v>0</v>
      </c>
      <c r="EZ23" s="60">
        <v>0</v>
      </c>
      <c r="FA23" s="59">
        <v>0</v>
      </c>
      <c r="FB23" s="70">
        <v>0</v>
      </c>
      <c r="FC23" s="60">
        <v>0</v>
      </c>
      <c r="FD23" s="59">
        <v>0</v>
      </c>
      <c r="FE23" s="70">
        <v>0</v>
      </c>
      <c r="FF23" s="60">
        <v>0</v>
      </c>
      <c r="FG23" s="59">
        <v>0</v>
      </c>
      <c r="FH23" s="70">
        <v>0</v>
      </c>
      <c r="FI23" s="60">
        <v>0</v>
      </c>
      <c r="FJ23" s="59">
        <v>0</v>
      </c>
      <c r="FK23" s="70">
        <v>0</v>
      </c>
      <c r="FL23" s="59">
        <v>0</v>
      </c>
      <c r="FM23" s="59">
        <v>0</v>
      </c>
      <c r="FN23" s="70">
        <v>0</v>
      </c>
      <c r="FO23" s="59">
        <v>0</v>
      </c>
      <c r="FP23" s="59">
        <v>0</v>
      </c>
      <c r="FQ23" s="70">
        <v>0</v>
      </c>
      <c r="FR23" s="59">
        <v>0</v>
      </c>
      <c r="FS23" s="59">
        <v>0</v>
      </c>
    </row>
    <row r="24" spans="1:175" x14ac:dyDescent="0.25">
      <c r="A24" t="e">
        <f>+M24&amp;#REF!</f>
        <v>#REF!</v>
      </c>
      <c r="B24" t="e">
        <f>+M24&amp;#REF!</f>
        <v>#REF!</v>
      </c>
      <c r="C24" t="str">
        <f t="shared" si="10"/>
        <v>BEN063082THS</v>
      </c>
      <c r="D24" t="e">
        <f>+M24&amp;#REF!</f>
        <v>#REF!</v>
      </c>
      <c r="E24" t="str">
        <f t="shared" si="11"/>
        <v>BEN063082MHS</v>
      </c>
      <c r="F24" s="10"/>
      <c r="G24" t="s">
        <v>4</v>
      </c>
      <c r="H24" t="s">
        <v>13</v>
      </c>
      <c r="I24" t="s">
        <v>114</v>
      </c>
      <c r="J24" t="s">
        <v>105</v>
      </c>
      <c r="K24" t="s">
        <v>115</v>
      </c>
      <c r="L24"/>
      <c r="M24" t="s">
        <v>123</v>
      </c>
      <c r="N24" s="12">
        <v>0</v>
      </c>
      <c r="O24" s="123">
        <v>9.2899999999999991</v>
      </c>
      <c r="P24" s="105">
        <f t="shared" si="12"/>
        <v>9.2899999999999991</v>
      </c>
      <c r="Q24" s="91">
        <v>0</v>
      </c>
      <c r="S24" s="132"/>
      <c r="T24" s="72">
        <v>0</v>
      </c>
      <c r="U24" s="60">
        <v>0</v>
      </c>
      <c r="V24" s="60">
        <v>0</v>
      </c>
      <c r="W24" s="72">
        <v>0</v>
      </c>
      <c r="X24" s="60">
        <v>0</v>
      </c>
      <c r="Y24" s="60">
        <v>0</v>
      </c>
      <c r="Z24" s="72">
        <v>0</v>
      </c>
      <c r="AA24" s="60">
        <v>0</v>
      </c>
      <c r="AB24" s="60">
        <v>0</v>
      </c>
      <c r="AC24" s="72">
        <v>0</v>
      </c>
      <c r="AD24" s="60">
        <v>0</v>
      </c>
      <c r="AE24" s="60">
        <v>0</v>
      </c>
      <c r="AF24" s="72">
        <v>0</v>
      </c>
      <c r="AG24" s="60">
        <v>0</v>
      </c>
      <c r="AH24" s="60">
        <v>0</v>
      </c>
      <c r="AI24" s="72">
        <v>0</v>
      </c>
      <c r="AJ24" s="60">
        <v>0</v>
      </c>
      <c r="AK24" s="60">
        <v>0</v>
      </c>
      <c r="AL24" s="72">
        <v>0</v>
      </c>
      <c r="AM24" s="60">
        <v>0</v>
      </c>
      <c r="AN24" s="60">
        <v>0</v>
      </c>
      <c r="AO24" s="72">
        <v>0</v>
      </c>
      <c r="AP24" s="60">
        <v>0</v>
      </c>
      <c r="AQ24" s="60">
        <v>0</v>
      </c>
      <c r="AR24" s="72">
        <v>0</v>
      </c>
      <c r="AS24" s="60">
        <v>0</v>
      </c>
      <c r="AT24" s="60">
        <v>0</v>
      </c>
      <c r="AU24" s="72">
        <v>0</v>
      </c>
      <c r="AV24" s="60">
        <v>0</v>
      </c>
      <c r="AW24" s="60">
        <v>0</v>
      </c>
      <c r="AX24" s="72">
        <v>0</v>
      </c>
      <c r="AY24" s="60">
        <v>0</v>
      </c>
      <c r="AZ24" s="60">
        <v>0</v>
      </c>
      <c r="BA24" s="72">
        <v>0</v>
      </c>
      <c r="BB24" s="60">
        <v>0</v>
      </c>
      <c r="BC24" s="60">
        <v>0</v>
      </c>
      <c r="BD24" s="72">
        <v>0</v>
      </c>
      <c r="BE24" s="60">
        <v>0</v>
      </c>
      <c r="BF24" s="60">
        <v>0</v>
      </c>
      <c r="BG24" s="72">
        <v>0</v>
      </c>
      <c r="BH24" s="60">
        <v>0</v>
      </c>
      <c r="BI24" s="60">
        <v>0</v>
      </c>
      <c r="BJ24" s="72">
        <v>0</v>
      </c>
      <c r="BK24" s="60">
        <v>0</v>
      </c>
      <c r="BL24" s="60">
        <v>0</v>
      </c>
      <c r="BM24" s="72">
        <v>0</v>
      </c>
      <c r="BN24" s="60">
        <v>0</v>
      </c>
      <c r="BO24" s="60">
        <v>0</v>
      </c>
      <c r="BP24" s="72">
        <v>0</v>
      </c>
      <c r="BQ24" s="60">
        <v>0</v>
      </c>
      <c r="BR24" s="60">
        <v>0</v>
      </c>
      <c r="BS24" s="72">
        <v>0</v>
      </c>
      <c r="BT24" s="60">
        <v>0</v>
      </c>
      <c r="BU24" s="60">
        <v>0</v>
      </c>
      <c r="BV24" s="72">
        <v>0</v>
      </c>
      <c r="BW24" s="60">
        <v>0</v>
      </c>
      <c r="BX24" s="60">
        <v>0</v>
      </c>
      <c r="BY24" s="72">
        <v>0</v>
      </c>
      <c r="BZ24" s="60">
        <v>0</v>
      </c>
      <c r="CA24" s="60">
        <v>0</v>
      </c>
      <c r="CB24" s="72">
        <v>0</v>
      </c>
      <c r="CC24" s="60">
        <v>0</v>
      </c>
      <c r="CD24" s="60">
        <v>0</v>
      </c>
      <c r="CE24" s="72">
        <v>0</v>
      </c>
      <c r="CF24" s="60">
        <v>0</v>
      </c>
      <c r="CG24" s="60">
        <v>0</v>
      </c>
      <c r="CH24" s="72">
        <v>0</v>
      </c>
      <c r="CI24" s="60">
        <v>0</v>
      </c>
      <c r="CJ24" s="60">
        <v>0</v>
      </c>
      <c r="CK24" s="72">
        <v>0</v>
      </c>
      <c r="CL24" s="60">
        <v>0</v>
      </c>
      <c r="CM24" s="60">
        <v>0</v>
      </c>
      <c r="CN24" s="72">
        <v>0</v>
      </c>
      <c r="CO24" s="60">
        <v>0</v>
      </c>
      <c r="CP24" s="60">
        <v>0</v>
      </c>
      <c r="CQ24" s="72">
        <v>0</v>
      </c>
      <c r="CR24" s="60">
        <v>0</v>
      </c>
      <c r="CS24" s="60">
        <v>0</v>
      </c>
      <c r="CT24" s="72">
        <v>0</v>
      </c>
      <c r="CU24" s="60">
        <v>0</v>
      </c>
      <c r="CV24" s="60">
        <v>0</v>
      </c>
      <c r="CW24" s="72">
        <v>0</v>
      </c>
      <c r="CX24" s="60">
        <v>0</v>
      </c>
      <c r="CY24" s="60">
        <v>0</v>
      </c>
      <c r="CZ24" s="72">
        <v>0</v>
      </c>
      <c r="DA24" s="60">
        <v>0</v>
      </c>
      <c r="DB24" s="60">
        <v>0</v>
      </c>
      <c r="DC24" s="72">
        <v>0</v>
      </c>
      <c r="DD24" s="60">
        <v>0</v>
      </c>
      <c r="DE24" s="60">
        <v>0</v>
      </c>
      <c r="DF24" s="72">
        <v>0</v>
      </c>
      <c r="DG24" s="60">
        <v>0</v>
      </c>
      <c r="DH24" s="60">
        <v>0</v>
      </c>
      <c r="DI24" s="72">
        <v>0</v>
      </c>
      <c r="DJ24" s="60">
        <v>0</v>
      </c>
      <c r="DK24" s="60">
        <v>0</v>
      </c>
      <c r="DL24" s="72">
        <v>0</v>
      </c>
      <c r="DM24" s="60">
        <v>0</v>
      </c>
      <c r="DN24" s="60">
        <v>0</v>
      </c>
      <c r="DO24" s="72">
        <v>0</v>
      </c>
      <c r="DP24" s="60">
        <v>0</v>
      </c>
      <c r="DQ24" s="60">
        <v>0</v>
      </c>
      <c r="DR24" s="72">
        <v>0</v>
      </c>
      <c r="DS24" s="60">
        <v>0</v>
      </c>
      <c r="DT24" s="60">
        <v>0</v>
      </c>
      <c r="DU24" s="72">
        <v>0</v>
      </c>
      <c r="DV24" s="60">
        <v>0</v>
      </c>
      <c r="DW24" s="60">
        <v>0</v>
      </c>
      <c r="DX24" s="72">
        <v>0</v>
      </c>
      <c r="DY24" s="60">
        <v>0</v>
      </c>
      <c r="DZ24" s="60">
        <v>0</v>
      </c>
      <c r="EA24" s="72">
        <v>0</v>
      </c>
      <c r="EB24" s="60">
        <v>0</v>
      </c>
      <c r="EC24" s="60">
        <v>0</v>
      </c>
      <c r="ED24" s="72">
        <v>0</v>
      </c>
      <c r="EE24" s="60">
        <v>0</v>
      </c>
      <c r="EF24" s="60">
        <v>0</v>
      </c>
      <c r="EG24" s="72">
        <v>0</v>
      </c>
      <c r="EH24" s="60">
        <v>0</v>
      </c>
      <c r="EI24" s="60">
        <v>0</v>
      </c>
      <c r="EJ24" s="72">
        <v>0</v>
      </c>
      <c r="EK24" s="60">
        <v>0</v>
      </c>
      <c r="EL24" s="60">
        <v>0</v>
      </c>
      <c r="EM24" s="70">
        <v>0</v>
      </c>
      <c r="EN24" s="60">
        <v>0</v>
      </c>
      <c r="EO24" s="59">
        <v>0</v>
      </c>
      <c r="EP24" s="70">
        <v>0</v>
      </c>
      <c r="EQ24" s="60">
        <v>0</v>
      </c>
      <c r="ER24" s="59">
        <v>0</v>
      </c>
      <c r="ES24" s="70">
        <v>0</v>
      </c>
      <c r="ET24" s="60">
        <v>0</v>
      </c>
      <c r="EU24" s="59">
        <v>0</v>
      </c>
      <c r="EV24" s="70">
        <v>0</v>
      </c>
      <c r="EW24" s="60">
        <v>0</v>
      </c>
      <c r="EX24" s="59">
        <v>0</v>
      </c>
      <c r="EY24" s="70">
        <v>0</v>
      </c>
      <c r="EZ24" s="60">
        <v>0</v>
      </c>
      <c r="FA24" s="59">
        <v>0</v>
      </c>
      <c r="FB24" s="70">
        <v>0</v>
      </c>
      <c r="FC24" s="60">
        <v>0</v>
      </c>
      <c r="FD24" s="59">
        <v>0</v>
      </c>
      <c r="FE24" s="70">
        <v>0</v>
      </c>
      <c r="FF24" s="60">
        <v>0</v>
      </c>
      <c r="FG24" s="59">
        <v>0</v>
      </c>
      <c r="FH24" s="70">
        <v>0</v>
      </c>
      <c r="FI24" s="60">
        <v>0</v>
      </c>
      <c r="FJ24" s="59">
        <v>0</v>
      </c>
      <c r="FK24" s="70">
        <v>0</v>
      </c>
      <c r="FL24" s="59">
        <v>0</v>
      </c>
      <c r="FM24" s="59">
        <v>0</v>
      </c>
      <c r="FN24" s="70">
        <v>0</v>
      </c>
      <c r="FO24" s="59">
        <v>0</v>
      </c>
      <c r="FP24" s="59">
        <v>0</v>
      </c>
      <c r="FQ24" s="70">
        <v>0</v>
      </c>
      <c r="FR24" s="59">
        <v>0</v>
      </c>
      <c r="FS24" s="59">
        <v>0</v>
      </c>
    </row>
    <row r="25" spans="1:175" x14ac:dyDescent="0.25">
      <c r="A25" t="e">
        <f>+M25&amp;#REF!</f>
        <v>#REF!</v>
      </c>
      <c r="B25" t="e">
        <f>+M25&amp;#REF!</f>
        <v>#REF!</v>
      </c>
      <c r="C25" t="str">
        <f t="shared" si="10"/>
        <v>BEN068219THS</v>
      </c>
      <c r="D25" t="e">
        <f>+M25&amp;#REF!</f>
        <v>#REF!</v>
      </c>
      <c r="E25" t="str">
        <f t="shared" si="11"/>
        <v>BEN068219MHS</v>
      </c>
      <c r="F25" s="10"/>
      <c r="G25" t="s">
        <v>4</v>
      </c>
      <c r="H25" t="s">
        <v>13</v>
      </c>
      <c r="I25" t="s">
        <v>114</v>
      </c>
      <c r="J25" t="s">
        <v>105</v>
      </c>
      <c r="K25" t="s">
        <v>115</v>
      </c>
      <c r="L25"/>
      <c r="M25" t="s">
        <v>124</v>
      </c>
      <c r="N25" s="12">
        <v>0</v>
      </c>
      <c r="O25" s="123">
        <v>218.69</v>
      </c>
      <c r="P25" s="105">
        <f t="shared" si="12"/>
        <v>218.69</v>
      </c>
      <c r="Q25" s="91">
        <v>0</v>
      </c>
      <c r="S25" s="132"/>
      <c r="T25" s="72">
        <v>0</v>
      </c>
      <c r="U25" s="60">
        <v>0</v>
      </c>
      <c r="V25" s="60">
        <v>0</v>
      </c>
      <c r="W25" s="72">
        <v>0</v>
      </c>
      <c r="X25" s="60">
        <v>0</v>
      </c>
      <c r="Y25" s="60">
        <v>0</v>
      </c>
      <c r="Z25" s="72">
        <v>0</v>
      </c>
      <c r="AA25" s="60">
        <v>0</v>
      </c>
      <c r="AB25" s="60">
        <v>0</v>
      </c>
      <c r="AC25" s="72">
        <v>0</v>
      </c>
      <c r="AD25" s="60">
        <v>0</v>
      </c>
      <c r="AE25" s="60">
        <v>0</v>
      </c>
      <c r="AF25" s="72">
        <v>0</v>
      </c>
      <c r="AG25" s="60">
        <v>0</v>
      </c>
      <c r="AH25" s="60">
        <v>0</v>
      </c>
      <c r="AI25" s="72">
        <v>0</v>
      </c>
      <c r="AJ25" s="60">
        <v>0</v>
      </c>
      <c r="AK25" s="60">
        <v>0</v>
      </c>
      <c r="AL25" s="72">
        <v>0</v>
      </c>
      <c r="AM25" s="60">
        <v>0</v>
      </c>
      <c r="AN25" s="60">
        <v>0</v>
      </c>
      <c r="AO25" s="72">
        <v>0</v>
      </c>
      <c r="AP25" s="60">
        <v>0</v>
      </c>
      <c r="AQ25" s="60">
        <v>0</v>
      </c>
      <c r="AR25" s="72">
        <v>0</v>
      </c>
      <c r="AS25" s="60">
        <v>0</v>
      </c>
      <c r="AT25" s="60">
        <v>0</v>
      </c>
      <c r="AU25" s="72">
        <v>0</v>
      </c>
      <c r="AV25" s="60">
        <v>0</v>
      </c>
      <c r="AW25" s="60">
        <v>0</v>
      </c>
      <c r="AX25" s="72">
        <v>0</v>
      </c>
      <c r="AY25" s="60">
        <v>0</v>
      </c>
      <c r="AZ25" s="60">
        <v>0</v>
      </c>
      <c r="BA25" s="72">
        <v>0</v>
      </c>
      <c r="BB25" s="60">
        <v>0</v>
      </c>
      <c r="BC25" s="60">
        <v>0</v>
      </c>
      <c r="BD25" s="72">
        <v>0</v>
      </c>
      <c r="BE25" s="60">
        <v>0</v>
      </c>
      <c r="BF25" s="60">
        <v>0</v>
      </c>
      <c r="BG25" s="72">
        <v>0</v>
      </c>
      <c r="BH25" s="60">
        <v>0</v>
      </c>
      <c r="BI25" s="60">
        <v>0</v>
      </c>
      <c r="BJ25" s="72">
        <v>0</v>
      </c>
      <c r="BK25" s="60">
        <v>0</v>
      </c>
      <c r="BL25" s="60">
        <v>0</v>
      </c>
      <c r="BM25" s="72">
        <v>0</v>
      </c>
      <c r="BN25" s="60">
        <v>0</v>
      </c>
      <c r="BO25" s="60">
        <v>0</v>
      </c>
      <c r="BP25" s="72">
        <v>0</v>
      </c>
      <c r="BQ25" s="60">
        <v>0</v>
      </c>
      <c r="BR25" s="60">
        <v>0</v>
      </c>
      <c r="BS25" s="72">
        <v>0</v>
      </c>
      <c r="BT25" s="60">
        <v>0</v>
      </c>
      <c r="BU25" s="60">
        <v>0</v>
      </c>
      <c r="BV25" s="72">
        <v>0</v>
      </c>
      <c r="BW25" s="60">
        <v>0</v>
      </c>
      <c r="BX25" s="60">
        <v>0</v>
      </c>
      <c r="BY25" s="72">
        <v>0</v>
      </c>
      <c r="BZ25" s="60">
        <v>0</v>
      </c>
      <c r="CA25" s="60">
        <v>0</v>
      </c>
      <c r="CB25" s="72">
        <v>0</v>
      </c>
      <c r="CC25" s="60">
        <v>0</v>
      </c>
      <c r="CD25" s="60">
        <v>0</v>
      </c>
      <c r="CE25" s="72">
        <v>0</v>
      </c>
      <c r="CF25" s="60">
        <v>0</v>
      </c>
      <c r="CG25" s="60">
        <v>0</v>
      </c>
      <c r="CH25" s="72">
        <v>0</v>
      </c>
      <c r="CI25" s="60">
        <v>0</v>
      </c>
      <c r="CJ25" s="60">
        <v>0</v>
      </c>
      <c r="CK25" s="72">
        <v>0</v>
      </c>
      <c r="CL25" s="60">
        <v>0</v>
      </c>
      <c r="CM25" s="60">
        <v>0</v>
      </c>
      <c r="CN25" s="72">
        <v>0</v>
      </c>
      <c r="CO25" s="60">
        <v>0</v>
      </c>
      <c r="CP25" s="60">
        <v>0</v>
      </c>
      <c r="CQ25" s="72">
        <v>0</v>
      </c>
      <c r="CR25" s="60">
        <v>0</v>
      </c>
      <c r="CS25" s="60">
        <v>0</v>
      </c>
      <c r="CT25" s="72">
        <v>0</v>
      </c>
      <c r="CU25" s="60">
        <v>0</v>
      </c>
      <c r="CV25" s="60">
        <v>0</v>
      </c>
      <c r="CW25" s="72">
        <v>0</v>
      </c>
      <c r="CX25" s="60">
        <v>0</v>
      </c>
      <c r="CY25" s="60">
        <v>0</v>
      </c>
      <c r="CZ25" s="72">
        <v>0</v>
      </c>
      <c r="DA25" s="60">
        <v>0</v>
      </c>
      <c r="DB25" s="60">
        <v>0</v>
      </c>
      <c r="DC25" s="72">
        <v>0</v>
      </c>
      <c r="DD25" s="60">
        <v>0</v>
      </c>
      <c r="DE25" s="60">
        <v>0</v>
      </c>
      <c r="DF25" s="72">
        <v>0</v>
      </c>
      <c r="DG25" s="60">
        <v>0</v>
      </c>
      <c r="DH25" s="60">
        <v>0</v>
      </c>
      <c r="DI25" s="72">
        <v>0</v>
      </c>
      <c r="DJ25" s="60">
        <v>0</v>
      </c>
      <c r="DK25" s="60">
        <v>0</v>
      </c>
      <c r="DL25" s="72">
        <v>0</v>
      </c>
      <c r="DM25" s="60">
        <v>0</v>
      </c>
      <c r="DN25" s="60">
        <v>0</v>
      </c>
      <c r="DO25" s="72">
        <v>0</v>
      </c>
      <c r="DP25" s="60">
        <v>0</v>
      </c>
      <c r="DQ25" s="60">
        <v>0</v>
      </c>
      <c r="DR25" s="72">
        <v>0</v>
      </c>
      <c r="DS25" s="60">
        <v>0</v>
      </c>
      <c r="DT25" s="60">
        <v>0</v>
      </c>
      <c r="DU25" s="72">
        <v>0</v>
      </c>
      <c r="DV25" s="60">
        <v>0</v>
      </c>
      <c r="DW25" s="60">
        <v>0</v>
      </c>
      <c r="DX25" s="72">
        <v>0</v>
      </c>
      <c r="DY25" s="60">
        <v>0</v>
      </c>
      <c r="DZ25" s="60">
        <v>0</v>
      </c>
      <c r="EA25" s="72">
        <v>0</v>
      </c>
      <c r="EB25" s="60">
        <v>0</v>
      </c>
      <c r="EC25" s="60">
        <v>0</v>
      </c>
      <c r="ED25" s="72">
        <v>0</v>
      </c>
      <c r="EE25" s="60">
        <v>0</v>
      </c>
      <c r="EF25" s="60">
        <v>0</v>
      </c>
      <c r="EG25" s="72">
        <v>0</v>
      </c>
      <c r="EH25" s="60">
        <v>0</v>
      </c>
      <c r="EI25" s="60">
        <v>0</v>
      </c>
      <c r="EJ25" s="72">
        <v>0</v>
      </c>
      <c r="EK25" s="60">
        <v>0</v>
      </c>
      <c r="EL25" s="60">
        <v>0</v>
      </c>
      <c r="EM25" s="70">
        <v>0</v>
      </c>
      <c r="EN25" s="60">
        <v>0</v>
      </c>
      <c r="EO25" s="59">
        <v>0</v>
      </c>
      <c r="EP25" s="70">
        <v>0</v>
      </c>
      <c r="EQ25" s="60">
        <v>0</v>
      </c>
      <c r="ER25" s="59">
        <v>0</v>
      </c>
      <c r="ES25" s="70">
        <v>0</v>
      </c>
      <c r="ET25" s="60">
        <v>0</v>
      </c>
      <c r="EU25" s="59">
        <v>0</v>
      </c>
      <c r="EV25" s="70">
        <v>0</v>
      </c>
      <c r="EW25" s="60">
        <v>0</v>
      </c>
      <c r="EX25" s="59">
        <v>0</v>
      </c>
      <c r="EY25" s="70">
        <v>0</v>
      </c>
      <c r="EZ25" s="60">
        <v>0</v>
      </c>
      <c r="FA25" s="59">
        <v>0</v>
      </c>
      <c r="FB25" s="70">
        <v>0</v>
      </c>
      <c r="FC25" s="60">
        <v>0</v>
      </c>
      <c r="FD25" s="59">
        <v>0</v>
      </c>
      <c r="FE25" s="70">
        <v>0</v>
      </c>
      <c r="FF25" s="60">
        <v>0</v>
      </c>
      <c r="FG25" s="59">
        <v>0</v>
      </c>
      <c r="FH25" s="70">
        <v>0</v>
      </c>
      <c r="FI25" s="60">
        <v>0</v>
      </c>
      <c r="FJ25" s="59">
        <v>0</v>
      </c>
      <c r="FK25" s="70">
        <v>0</v>
      </c>
      <c r="FL25" s="59">
        <v>0</v>
      </c>
      <c r="FM25" s="59">
        <v>0</v>
      </c>
      <c r="FN25" s="70">
        <v>0</v>
      </c>
      <c r="FO25" s="59">
        <v>0</v>
      </c>
      <c r="FP25" s="59">
        <v>0</v>
      </c>
      <c r="FQ25" s="70">
        <v>0</v>
      </c>
      <c r="FR25" s="59">
        <v>0</v>
      </c>
      <c r="FS25" s="59">
        <v>0</v>
      </c>
    </row>
    <row r="26" spans="1:175" x14ac:dyDescent="0.25">
      <c r="A26" t="e">
        <f>+M26&amp;#REF!</f>
        <v>#REF!</v>
      </c>
      <c r="B26" t="e">
        <f>+M26&amp;#REF!</f>
        <v>#REF!</v>
      </c>
      <c r="C26" t="str">
        <f t="shared" si="10"/>
        <v>COO062092THS</v>
      </c>
      <c r="D26" t="e">
        <f>+M26&amp;#REF!</f>
        <v>#REF!</v>
      </c>
      <c r="E26" t="str">
        <f t="shared" si="11"/>
        <v>COO062092THS</v>
      </c>
      <c r="F26" s="10"/>
      <c r="G26" t="s">
        <v>3</v>
      </c>
      <c r="H26" t="s">
        <v>13</v>
      </c>
      <c r="I26" t="s">
        <v>126</v>
      </c>
      <c r="J26" t="s">
        <v>49</v>
      </c>
      <c r="K26" t="s">
        <v>127</v>
      </c>
      <c r="L26"/>
      <c r="M26" t="s">
        <v>215</v>
      </c>
      <c r="N26" s="12">
        <v>0</v>
      </c>
      <c r="O26" s="123">
        <v>4.8899999999999997</v>
      </c>
      <c r="P26" s="105">
        <f t="shared" si="12"/>
        <v>4.8899999999999997</v>
      </c>
      <c r="Q26" s="42">
        <v>4.8899999999999997</v>
      </c>
      <c r="R26" s="133">
        <f>Q26/P26</f>
        <v>1</v>
      </c>
      <c r="S26" s="132">
        <f>Q26-P26</f>
        <v>0</v>
      </c>
      <c r="T26" s="71">
        <v>0</v>
      </c>
      <c r="U26" s="68">
        <v>0</v>
      </c>
      <c r="V26" s="68">
        <v>4.9000000000000004</v>
      </c>
      <c r="W26" s="71">
        <v>0</v>
      </c>
      <c r="X26" s="68">
        <v>0</v>
      </c>
      <c r="Y26" s="68">
        <v>4.9800000000000004</v>
      </c>
      <c r="Z26" s="71">
        <v>0</v>
      </c>
      <c r="AA26" s="68">
        <v>0</v>
      </c>
      <c r="AB26" s="68">
        <v>4.9800000000000004</v>
      </c>
      <c r="AC26" s="71">
        <v>0</v>
      </c>
      <c r="AD26" s="68">
        <v>0</v>
      </c>
      <c r="AE26" s="68">
        <v>4.9800000000000004</v>
      </c>
      <c r="AF26" s="71">
        <v>0</v>
      </c>
      <c r="AG26" s="68">
        <v>0</v>
      </c>
      <c r="AH26" s="68">
        <v>4.53</v>
      </c>
      <c r="AI26" s="71">
        <v>0</v>
      </c>
      <c r="AJ26" s="68">
        <v>0</v>
      </c>
      <c r="AK26" s="68">
        <v>4.17</v>
      </c>
      <c r="AL26" s="71">
        <v>0</v>
      </c>
      <c r="AM26" s="68">
        <v>0</v>
      </c>
      <c r="AN26" s="68">
        <v>4.17</v>
      </c>
      <c r="AO26" s="71">
        <v>0</v>
      </c>
      <c r="AP26" s="68">
        <v>0</v>
      </c>
      <c r="AQ26" s="68">
        <v>4.0199999999999996</v>
      </c>
      <c r="AR26" s="71">
        <v>0</v>
      </c>
      <c r="AS26" s="68">
        <v>0</v>
      </c>
      <c r="AT26" s="68">
        <v>3.82</v>
      </c>
      <c r="AU26" s="71">
        <v>0</v>
      </c>
      <c r="AV26" s="68">
        <v>0</v>
      </c>
      <c r="AW26" s="68">
        <v>3.82</v>
      </c>
      <c r="AX26" s="71">
        <v>0</v>
      </c>
      <c r="AY26" s="68">
        <v>0</v>
      </c>
      <c r="AZ26" s="68">
        <v>3.82</v>
      </c>
      <c r="BA26" s="71">
        <v>0</v>
      </c>
      <c r="BB26" s="68">
        <v>0</v>
      </c>
      <c r="BC26" s="68">
        <v>3.82</v>
      </c>
      <c r="BD26" s="71">
        <v>0</v>
      </c>
      <c r="BE26" s="68">
        <v>0</v>
      </c>
      <c r="BF26" s="68">
        <v>3.82</v>
      </c>
      <c r="BG26" s="71">
        <v>0</v>
      </c>
      <c r="BH26" s="68">
        <v>0</v>
      </c>
      <c r="BI26" s="68">
        <v>3.82</v>
      </c>
      <c r="BJ26" s="71">
        <v>0</v>
      </c>
      <c r="BK26" s="68">
        <v>0</v>
      </c>
      <c r="BL26" s="68">
        <v>3.82</v>
      </c>
      <c r="BM26" s="71">
        <v>0</v>
      </c>
      <c r="BN26" s="68">
        <v>0</v>
      </c>
      <c r="BO26" s="68">
        <v>3.77</v>
      </c>
      <c r="BP26" s="71">
        <v>0</v>
      </c>
      <c r="BQ26" s="68">
        <v>0</v>
      </c>
      <c r="BR26" s="68">
        <v>0</v>
      </c>
      <c r="BS26" s="71">
        <v>0</v>
      </c>
      <c r="BT26" s="68">
        <v>0</v>
      </c>
      <c r="BU26" s="68">
        <v>0</v>
      </c>
      <c r="BV26" s="71">
        <v>0</v>
      </c>
      <c r="BW26" s="68">
        <v>0</v>
      </c>
      <c r="BX26" s="68">
        <v>0</v>
      </c>
      <c r="BY26" s="71">
        <v>0</v>
      </c>
      <c r="BZ26" s="68">
        <v>0</v>
      </c>
      <c r="CA26" s="68">
        <v>0</v>
      </c>
      <c r="CB26" s="71">
        <v>0</v>
      </c>
      <c r="CC26" s="68">
        <v>0</v>
      </c>
      <c r="CD26" s="68">
        <v>0</v>
      </c>
      <c r="CE26" s="71">
        <v>0</v>
      </c>
      <c r="CF26" s="68">
        <v>0</v>
      </c>
      <c r="CG26" s="68">
        <v>0</v>
      </c>
      <c r="CH26" s="71">
        <v>0</v>
      </c>
      <c r="CI26" s="68">
        <v>0</v>
      </c>
      <c r="CJ26" s="68">
        <v>0</v>
      </c>
      <c r="CK26" s="71">
        <v>0</v>
      </c>
      <c r="CL26" s="68">
        <v>0</v>
      </c>
      <c r="CM26" s="68">
        <v>0</v>
      </c>
      <c r="CN26" s="71">
        <v>0</v>
      </c>
      <c r="CO26" s="68">
        <v>0</v>
      </c>
      <c r="CP26" s="68">
        <v>0</v>
      </c>
      <c r="CQ26" s="71">
        <v>0</v>
      </c>
      <c r="CR26" s="68">
        <v>0</v>
      </c>
      <c r="CS26" s="68">
        <v>0</v>
      </c>
      <c r="CT26" s="71">
        <v>0</v>
      </c>
      <c r="CU26" s="68">
        <v>0</v>
      </c>
      <c r="CV26" s="68">
        <v>0</v>
      </c>
      <c r="CW26" s="71">
        <v>0</v>
      </c>
      <c r="CX26" s="68">
        <v>0</v>
      </c>
      <c r="CY26" s="68">
        <v>0</v>
      </c>
      <c r="CZ26" s="71">
        <v>0</v>
      </c>
      <c r="DA26" s="68">
        <v>0</v>
      </c>
      <c r="DB26" s="68">
        <v>0</v>
      </c>
      <c r="DC26" s="71">
        <v>0</v>
      </c>
      <c r="DD26" s="68">
        <v>0</v>
      </c>
      <c r="DE26" s="68">
        <v>0</v>
      </c>
      <c r="DF26" s="71">
        <v>0</v>
      </c>
      <c r="DG26" s="68">
        <v>0</v>
      </c>
      <c r="DH26" s="68">
        <v>0</v>
      </c>
      <c r="DI26" s="71">
        <v>0</v>
      </c>
      <c r="DJ26" s="68">
        <v>0</v>
      </c>
      <c r="DK26" s="68">
        <v>0</v>
      </c>
      <c r="DL26" s="71">
        <v>0</v>
      </c>
      <c r="DM26" s="68">
        <v>0</v>
      </c>
      <c r="DN26" s="68">
        <v>0</v>
      </c>
      <c r="DO26" s="71">
        <v>0</v>
      </c>
      <c r="DP26" s="68">
        <v>0</v>
      </c>
      <c r="DQ26" s="68">
        <v>0</v>
      </c>
      <c r="DR26" s="71">
        <v>0</v>
      </c>
      <c r="DS26" s="68">
        <v>0</v>
      </c>
      <c r="DT26" s="68">
        <v>0</v>
      </c>
      <c r="DU26" s="71">
        <v>0</v>
      </c>
      <c r="DV26" s="68">
        <v>0</v>
      </c>
      <c r="DW26" s="68">
        <v>0</v>
      </c>
      <c r="DX26" s="71">
        <v>0</v>
      </c>
      <c r="DY26" s="68">
        <v>0</v>
      </c>
      <c r="DZ26" s="68">
        <v>0</v>
      </c>
      <c r="EA26" s="71">
        <v>0</v>
      </c>
      <c r="EB26" s="68">
        <v>0</v>
      </c>
      <c r="EC26" s="68">
        <v>0</v>
      </c>
      <c r="ED26" s="71">
        <v>0</v>
      </c>
      <c r="EE26" s="68">
        <v>0</v>
      </c>
      <c r="EF26" s="68">
        <v>0</v>
      </c>
      <c r="EG26" s="71">
        <v>0</v>
      </c>
      <c r="EH26" s="68">
        <v>0</v>
      </c>
      <c r="EI26" s="68">
        <v>0</v>
      </c>
      <c r="EJ26" s="71">
        <v>0</v>
      </c>
      <c r="EK26" s="68">
        <v>0</v>
      </c>
      <c r="EL26" s="68">
        <v>0</v>
      </c>
      <c r="EM26" s="69">
        <v>0</v>
      </c>
      <c r="EN26" s="68">
        <v>0</v>
      </c>
      <c r="EO26" s="67">
        <v>0</v>
      </c>
      <c r="EP26" s="69">
        <v>0</v>
      </c>
      <c r="EQ26" s="68">
        <v>0</v>
      </c>
      <c r="ER26" s="67">
        <v>0</v>
      </c>
      <c r="ES26" s="69">
        <v>0</v>
      </c>
      <c r="ET26" s="68">
        <v>0</v>
      </c>
      <c r="EU26" s="67">
        <v>0</v>
      </c>
      <c r="EV26" s="69">
        <v>0</v>
      </c>
      <c r="EW26" s="68">
        <v>0</v>
      </c>
      <c r="EX26" s="67">
        <v>0</v>
      </c>
      <c r="EY26" s="69">
        <v>0</v>
      </c>
      <c r="EZ26" s="68">
        <v>0</v>
      </c>
      <c r="FA26" s="67">
        <v>0</v>
      </c>
      <c r="FB26" s="69">
        <v>0</v>
      </c>
      <c r="FC26" s="68">
        <v>0</v>
      </c>
      <c r="FD26" s="67">
        <v>0</v>
      </c>
      <c r="FE26" s="69">
        <v>0</v>
      </c>
      <c r="FF26" s="68">
        <v>0</v>
      </c>
      <c r="FG26" s="67">
        <v>0</v>
      </c>
      <c r="FH26" s="69">
        <v>0</v>
      </c>
      <c r="FI26" s="68">
        <v>0</v>
      </c>
      <c r="FJ26" s="67">
        <v>0</v>
      </c>
      <c r="FK26" s="69">
        <v>0</v>
      </c>
      <c r="FL26" s="67">
        <v>0</v>
      </c>
      <c r="FM26" s="67">
        <v>0</v>
      </c>
      <c r="FN26" s="69">
        <v>0</v>
      </c>
      <c r="FO26" s="67">
        <v>0</v>
      </c>
      <c r="FP26" s="67">
        <v>0</v>
      </c>
      <c r="FQ26" s="69">
        <v>0</v>
      </c>
      <c r="FR26" s="67">
        <v>0</v>
      </c>
      <c r="FS26" s="67">
        <v>0</v>
      </c>
    </row>
    <row r="27" spans="1:175" x14ac:dyDescent="0.25">
      <c r="A27" t="e">
        <f>+M27&amp;#REF!</f>
        <v>#REF!</v>
      </c>
      <c r="B27" t="e">
        <f>+M27&amp;#REF!</f>
        <v>#REF!</v>
      </c>
      <c r="C27" t="str">
        <f t="shared" si="10"/>
        <v>COO062090THS</v>
      </c>
      <c r="D27" t="e">
        <f>+M27&amp;#REF!</f>
        <v>#REF!</v>
      </c>
      <c r="E27" t="str">
        <f t="shared" si="11"/>
        <v>COO062090MHS</v>
      </c>
      <c r="F27" s="10"/>
      <c r="G27" t="s">
        <v>4</v>
      </c>
      <c r="H27" t="s">
        <v>13</v>
      </c>
      <c r="I27" t="s">
        <v>126</v>
      </c>
      <c r="J27" t="s">
        <v>49</v>
      </c>
      <c r="K27" t="s">
        <v>127</v>
      </c>
      <c r="L27"/>
      <c r="M27" t="s">
        <v>128</v>
      </c>
      <c r="N27" s="12">
        <v>0</v>
      </c>
      <c r="O27" s="123">
        <v>11.96</v>
      </c>
      <c r="P27" s="105">
        <f t="shared" si="12"/>
        <v>11.96</v>
      </c>
      <c r="Q27" s="91">
        <v>0</v>
      </c>
      <c r="S27" s="132"/>
      <c r="T27" s="72">
        <v>0</v>
      </c>
      <c r="U27" s="60">
        <v>0</v>
      </c>
      <c r="V27" s="60">
        <v>0</v>
      </c>
      <c r="W27" s="72">
        <v>0</v>
      </c>
      <c r="X27" s="60">
        <v>0</v>
      </c>
      <c r="Y27" s="60">
        <v>0</v>
      </c>
      <c r="Z27" s="72">
        <v>0</v>
      </c>
      <c r="AA27" s="60">
        <v>0</v>
      </c>
      <c r="AB27" s="60">
        <v>0</v>
      </c>
      <c r="AC27" s="72">
        <v>0</v>
      </c>
      <c r="AD27" s="60">
        <v>0</v>
      </c>
      <c r="AE27" s="60">
        <v>0</v>
      </c>
      <c r="AF27" s="72">
        <v>0</v>
      </c>
      <c r="AG27" s="60">
        <v>0</v>
      </c>
      <c r="AH27" s="60">
        <v>0</v>
      </c>
      <c r="AI27" s="72">
        <v>0</v>
      </c>
      <c r="AJ27" s="60">
        <v>0</v>
      </c>
      <c r="AK27" s="60">
        <v>0</v>
      </c>
      <c r="AL27" s="72">
        <v>0</v>
      </c>
      <c r="AM27" s="60">
        <v>0</v>
      </c>
      <c r="AN27" s="60">
        <v>0</v>
      </c>
      <c r="AO27" s="72">
        <v>0</v>
      </c>
      <c r="AP27" s="60">
        <v>0</v>
      </c>
      <c r="AQ27" s="60">
        <v>0</v>
      </c>
      <c r="AR27" s="72">
        <v>0</v>
      </c>
      <c r="AS27" s="60">
        <v>0</v>
      </c>
      <c r="AT27" s="60">
        <v>0</v>
      </c>
      <c r="AU27" s="72">
        <v>0</v>
      </c>
      <c r="AV27" s="60">
        <v>0</v>
      </c>
      <c r="AW27" s="60">
        <v>0</v>
      </c>
      <c r="AX27" s="72">
        <v>0</v>
      </c>
      <c r="AY27" s="60">
        <v>0</v>
      </c>
      <c r="AZ27" s="60">
        <v>0</v>
      </c>
      <c r="BA27" s="72">
        <v>0</v>
      </c>
      <c r="BB27" s="60">
        <v>0</v>
      </c>
      <c r="BC27" s="60">
        <v>0</v>
      </c>
      <c r="BD27" s="72">
        <v>0</v>
      </c>
      <c r="BE27" s="60">
        <v>0</v>
      </c>
      <c r="BF27" s="60">
        <v>0</v>
      </c>
      <c r="BG27" s="72">
        <v>0</v>
      </c>
      <c r="BH27" s="60">
        <v>0</v>
      </c>
      <c r="BI27" s="60">
        <v>0</v>
      </c>
      <c r="BJ27" s="72">
        <v>0</v>
      </c>
      <c r="BK27" s="60">
        <v>0</v>
      </c>
      <c r="BL27" s="60">
        <v>0</v>
      </c>
      <c r="BM27" s="72">
        <v>0</v>
      </c>
      <c r="BN27" s="60">
        <v>0</v>
      </c>
      <c r="BO27" s="60">
        <v>0</v>
      </c>
      <c r="BP27" s="72">
        <v>0</v>
      </c>
      <c r="BQ27" s="60">
        <v>0</v>
      </c>
      <c r="BR27" s="60">
        <v>0</v>
      </c>
      <c r="BS27" s="72">
        <v>0</v>
      </c>
      <c r="BT27" s="60">
        <v>0</v>
      </c>
      <c r="BU27" s="60">
        <v>0</v>
      </c>
      <c r="BV27" s="72">
        <v>0</v>
      </c>
      <c r="BW27" s="60">
        <v>0</v>
      </c>
      <c r="BX27" s="60">
        <v>0</v>
      </c>
      <c r="BY27" s="72">
        <v>0</v>
      </c>
      <c r="BZ27" s="60">
        <v>0</v>
      </c>
      <c r="CA27" s="60">
        <v>0</v>
      </c>
      <c r="CB27" s="72">
        <v>0</v>
      </c>
      <c r="CC27" s="60">
        <v>0</v>
      </c>
      <c r="CD27" s="60">
        <v>0</v>
      </c>
      <c r="CE27" s="72">
        <v>0</v>
      </c>
      <c r="CF27" s="60">
        <v>0</v>
      </c>
      <c r="CG27" s="60">
        <v>0</v>
      </c>
      <c r="CH27" s="72">
        <v>0</v>
      </c>
      <c r="CI27" s="60">
        <v>0</v>
      </c>
      <c r="CJ27" s="60">
        <v>0</v>
      </c>
      <c r="CK27" s="72">
        <v>0</v>
      </c>
      <c r="CL27" s="60">
        <v>0</v>
      </c>
      <c r="CM27" s="60">
        <v>0</v>
      </c>
      <c r="CN27" s="72">
        <v>0</v>
      </c>
      <c r="CO27" s="60">
        <v>0</v>
      </c>
      <c r="CP27" s="60">
        <v>0</v>
      </c>
      <c r="CQ27" s="72">
        <v>0</v>
      </c>
      <c r="CR27" s="60">
        <v>0</v>
      </c>
      <c r="CS27" s="60">
        <v>0</v>
      </c>
      <c r="CT27" s="72">
        <v>0</v>
      </c>
      <c r="CU27" s="60">
        <v>0</v>
      </c>
      <c r="CV27" s="60">
        <v>0</v>
      </c>
      <c r="CW27" s="72">
        <v>0</v>
      </c>
      <c r="CX27" s="60">
        <v>0</v>
      </c>
      <c r="CY27" s="60">
        <v>0</v>
      </c>
      <c r="CZ27" s="72">
        <v>0</v>
      </c>
      <c r="DA27" s="60">
        <v>0</v>
      </c>
      <c r="DB27" s="60">
        <v>0</v>
      </c>
      <c r="DC27" s="72">
        <v>0</v>
      </c>
      <c r="DD27" s="60">
        <v>0</v>
      </c>
      <c r="DE27" s="60">
        <v>0</v>
      </c>
      <c r="DF27" s="72">
        <v>0</v>
      </c>
      <c r="DG27" s="60">
        <v>0</v>
      </c>
      <c r="DH27" s="60">
        <v>0</v>
      </c>
      <c r="DI27" s="72">
        <v>0</v>
      </c>
      <c r="DJ27" s="60">
        <v>0</v>
      </c>
      <c r="DK27" s="60">
        <v>0</v>
      </c>
      <c r="DL27" s="72">
        <v>0</v>
      </c>
      <c r="DM27" s="60">
        <v>0</v>
      </c>
      <c r="DN27" s="60">
        <v>0</v>
      </c>
      <c r="DO27" s="72">
        <v>0</v>
      </c>
      <c r="DP27" s="60">
        <v>0</v>
      </c>
      <c r="DQ27" s="60">
        <v>0</v>
      </c>
      <c r="DR27" s="72">
        <v>0</v>
      </c>
      <c r="DS27" s="60">
        <v>0</v>
      </c>
      <c r="DT27" s="60">
        <v>0</v>
      </c>
      <c r="DU27" s="72">
        <v>0</v>
      </c>
      <c r="DV27" s="60">
        <v>0</v>
      </c>
      <c r="DW27" s="60">
        <v>0</v>
      </c>
      <c r="DX27" s="72">
        <v>0</v>
      </c>
      <c r="DY27" s="60">
        <v>0</v>
      </c>
      <c r="DZ27" s="60">
        <v>0</v>
      </c>
      <c r="EA27" s="72">
        <v>0</v>
      </c>
      <c r="EB27" s="60">
        <v>0</v>
      </c>
      <c r="EC27" s="60">
        <v>0</v>
      </c>
      <c r="ED27" s="72">
        <v>0</v>
      </c>
      <c r="EE27" s="60">
        <v>0</v>
      </c>
      <c r="EF27" s="60">
        <v>0</v>
      </c>
      <c r="EG27" s="72">
        <v>0</v>
      </c>
      <c r="EH27" s="60">
        <v>0</v>
      </c>
      <c r="EI27" s="60">
        <v>0</v>
      </c>
      <c r="EJ27" s="72">
        <v>0</v>
      </c>
      <c r="EK27" s="60">
        <v>0</v>
      </c>
      <c r="EL27" s="60">
        <v>0</v>
      </c>
      <c r="EM27" s="70">
        <v>0</v>
      </c>
      <c r="EN27" s="60">
        <v>0</v>
      </c>
      <c r="EO27" s="59">
        <v>0</v>
      </c>
      <c r="EP27" s="70">
        <v>0</v>
      </c>
      <c r="EQ27" s="60">
        <v>0</v>
      </c>
      <c r="ER27" s="59">
        <v>0</v>
      </c>
      <c r="ES27" s="70">
        <v>0</v>
      </c>
      <c r="ET27" s="60">
        <v>0</v>
      </c>
      <c r="EU27" s="59">
        <v>0</v>
      </c>
      <c r="EV27" s="70">
        <v>0</v>
      </c>
      <c r="EW27" s="60">
        <v>0</v>
      </c>
      <c r="EX27" s="59">
        <v>0</v>
      </c>
      <c r="EY27" s="70">
        <v>0</v>
      </c>
      <c r="EZ27" s="60">
        <v>0</v>
      </c>
      <c r="FA27" s="59">
        <v>0</v>
      </c>
      <c r="FB27" s="70">
        <v>0</v>
      </c>
      <c r="FC27" s="60">
        <v>0</v>
      </c>
      <c r="FD27" s="59">
        <v>0</v>
      </c>
      <c r="FE27" s="70">
        <v>0</v>
      </c>
      <c r="FF27" s="60">
        <v>0</v>
      </c>
      <c r="FG27" s="59">
        <v>0</v>
      </c>
      <c r="FH27" s="70">
        <v>0</v>
      </c>
      <c r="FI27" s="60">
        <v>0</v>
      </c>
      <c r="FJ27" s="59">
        <v>0</v>
      </c>
      <c r="FK27" s="70">
        <v>0</v>
      </c>
      <c r="FL27" s="59">
        <v>0</v>
      </c>
      <c r="FM27" s="59">
        <v>0</v>
      </c>
      <c r="FN27" s="70">
        <v>0</v>
      </c>
      <c r="FO27" s="59">
        <v>0</v>
      </c>
      <c r="FP27" s="59">
        <v>0</v>
      </c>
      <c r="FQ27" s="70">
        <v>0</v>
      </c>
      <c r="FR27" s="59">
        <v>0</v>
      </c>
      <c r="FS27" s="59">
        <v>0</v>
      </c>
    </row>
    <row r="28" spans="1:175" x14ac:dyDescent="0.25">
      <c r="A28" t="e">
        <f>+M28&amp;#REF!</f>
        <v>#REF!</v>
      </c>
      <c r="B28" t="e">
        <f>+M28&amp;#REF!</f>
        <v>#REF!</v>
      </c>
      <c r="C28" t="str">
        <f t="shared" si="10"/>
        <v>CRE668038THS</v>
      </c>
      <c r="D28" t="e">
        <f>+M28&amp;#REF!</f>
        <v>#REF!</v>
      </c>
      <c r="E28" t="str">
        <f t="shared" si="11"/>
        <v>CRE668038THS</v>
      </c>
      <c r="F28" s="10"/>
      <c r="G28" t="s">
        <v>3</v>
      </c>
      <c r="H28" t="s">
        <v>15</v>
      </c>
      <c r="I28" t="s">
        <v>126</v>
      </c>
      <c r="J28" t="s">
        <v>49</v>
      </c>
      <c r="K28" t="s">
        <v>211</v>
      </c>
      <c r="L28" t="s">
        <v>55</v>
      </c>
      <c r="M28" t="s">
        <v>213</v>
      </c>
      <c r="N28" s="12">
        <v>24.14</v>
      </c>
      <c r="O28" s="123">
        <v>25.66</v>
      </c>
      <c r="P28" s="105">
        <f t="shared" si="12"/>
        <v>25.66</v>
      </c>
      <c r="Q28" s="42">
        <v>25.66</v>
      </c>
      <c r="R28" s="133">
        <f t="shared" ref="R28:R33" si="13">Q28/P28</f>
        <v>1</v>
      </c>
      <c r="S28" s="132">
        <f t="shared" ref="S28:S33" si="14">Q28-P28</f>
        <v>0</v>
      </c>
      <c r="T28" s="71">
        <v>0</v>
      </c>
      <c r="U28" s="68">
        <v>0</v>
      </c>
      <c r="V28" s="68">
        <v>25.7</v>
      </c>
      <c r="W28" s="71">
        <v>0</v>
      </c>
      <c r="X28" s="68">
        <v>0</v>
      </c>
      <c r="Y28" s="68">
        <v>25.7</v>
      </c>
      <c r="Z28" s="71">
        <v>0</v>
      </c>
      <c r="AA28" s="68">
        <v>0</v>
      </c>
      <c r="AB28" s="68">
        <v>25.7</v>
      </c>
      <c r="AC28" s="71">
        <v>0</v>
      </c>
      <c r="AD28" s="68">
        <v>0</v>
      </c>
      <c r="AE28" s="68">
        <v>25.7</v>
      </c>
      <c r="AF28" s="71">
        <v>0</v>
      </c>
      <c r="AG28" s="68">
        <v>0</v>
      </c>
      <c r="AH28" s="68">
        <v>25.7</v>
      </c>
      <c r="AI28" s="71">
        <v>0</v>
      </c>
      <c r="AJ28" s="68">
        <v>0</v>
      </c>
      <c r="AK28" s="68">
        <v>25.7</v>
      </c>
      <c r="AL28" s="71">
        <v>0</v>
      </c>
      <c r="AM28" s="68">
        <v>0</v>
      </c>
      <c r="AN28" s="68">
        <v>25.7</v>
      </c>
      <c r="AO28" s="71">
        <v>0</v>
      </c>
      <c r="AP28" s="68">
        <v>0</v>
      </c>
      <c r="AQ28" s="68">
        <v>25.7</v>
      </c>
      <c r="AR28" s="71">
        <v>0</v>
      </c>
      <c r="AS28" s="68">
        <v>0</v>
      </c>
      <c r="AT28" s="68">
        <v>25.7</v>
      </c>
      <c r="AU28" s="71">
        <v>0</v>
      </c>
      <c r="AV28" s="68">
        <v>0</v>
      </c>
      <c r="AW28" s="68">
        <v>0.13</v>
      </c>
      <c r="AX28" s="71">
        <v>0</v>
      </c>
      <c r="AY28" s="68">
        <v>0</v>
      </c>
      <c r="AZ28" s="68">
        <v>0.13</v>
      </c>
      <c r="BA28" s="71">
        <v>0</v>
      </c>
      <c r="BB28" s="68">
        <v>0</v>
      </c>
      <c r="BC28" s="68">
        <v>0.13</v>
      </c>
      <c r="BD28" s="71">
        <v>0</v>
      </c>
      <c r="BE28" s="68">
        <v>0</v>
      </c>
      <c r="BF28" s="68">
        <v>0.13</v>
      </c>
      <c r="BG28" s="71">
        <v>0</v>
      </c>
      <c r="BH28" s="68">
        <v>0</v>
      </c>
      <c r="BI28" s="68">
        <v>0.13</v>
      </c>
      <c r="BJ28" s="71">
        <v>0</v>
      </c>
      <c r="BK28" s="68">
        <v>0</v>
      </c>
      <c r="BL28" s="68">
        <v>0.13</v>
      </c>
      <c r="BM28" s="71">
        <v>0</v>
      </c>
      <c r="BN28" s="68">
        <v>0</v>
      </c>
      <c r="BO28" s="68">
        <v>0.13</v>
      </c>
      <c r="BP28" s="71">
        <v>0</v>
      </c>
      <c r="BQ28" s="68">
        <v>0</v>
      </c>
      <c r="BR28" s="68">
        <v>0.13</v>
      </c>
      <c r="BS28" s="71">
        <v>0</v>
      </c>
      <c r="BT28" s="68">
        <v>0</v>
      </c>
      <c r="BU28" s="68">
        <v>0</v>
      </c>
      <c r="BV28" s="71">
        <v>0</v>
      </c>
      <c r="BW28" s="68">
        <v>0</v>
      </c>
      <c r="BX28" s="68">
        <v>0</v>
      </c>
      <c r="BY28" s="71">
        <v>0</v>
      </c>
      <c r="BZ28" s="68">
        <v>0</v>
      </c>
      <c r="CA28" s="68">
        <v>0</v>
      </c>
      <c r="CB28" s="71">
        <v>0</v>
      </c>
      <c r="CC28" s="68">
        <v>0</v>
      </c>
      <c r="CD28" s="68">
        <v>0</v>
      </c>
      <c r="CE28" s="71">
        <v>0</v>
      </c>
      <c r="CF28" s="68">
        <v>0</v>
      </c>
      <c r="CG28" s="68">
        <v>0</v>
      </c>
      <c r="CH28" s="71">
        <v>0</v>
      </c>
      <c r="CI28" s="68">
        <v>0</v>
      </c>
      <c r="CJ28" s="68">
        <v>0</v>
      </c>
      <c r="CK28" s="71">
        <v>0</v>
      </c>
      <c r="CL28" s="68">
        <v>0</v>
      </c>
      <c r="CM28" s="68">
        <v>0</v>
      </c>
      <c r="CN28" s="71">
        <v>0</v>
      </c>
      <c r="CO28" s="68">
        <v>0</v>
      </c>
      <c r="CP28" s="68">
        <v>0</v>
      </c>
      <c r="CQ28" s="71">
        <v>0</v>
      </c>
      <c r="CR28" s="68">
        <v>0</v>
      </c>
      <c r="CS28" s="68">
        <v>0</v>
      </c>
      <c r="CT28" s="71">
        <v>0</v>
      </c>
      <c r="CU28" s="68">
        <v>0</v>
      </c>
      <c r="CV28" s="68">
        <v>0</v>
      </c>
      <c r="CW28" s="71">
        <v>0</v>
      </c>
      <c r="CX28" s="68">
        <v>0</v>
      </c>
      <c r="CY28" s="68">
        <v>0</v>
      </c>
      <c r="CZ28" s="71">
        <v>0</v>
      </c>
      <c r="DA28" s="68">
        <v>0</v>
      </c>
      <c r="DB28" s="68">
        <v>0</v>
      </c>
      <c r="DC28" s="71">
        <v>0</v>
      </c>
      <c r="DD28" s="68">
        <v>0</v>
      </c>
      <c r="DE28" s="68">
        <v>0</v>
      </c>
      <c r="DF28" s="71">
        <v>0</v>
      </c>
      <c r="DG28" s="68">
        <v>0</v>
      </c>
      <c r="DH28" s="68">
        <v>0</v>
      </c>
      <c r="DI28" s="71">
        <v>0</v>
      </c>
      <c r="DJ28" s="68">
        <v>0</v>
      </c>
      <c r="DK28" s="68">
        <v>0</v>
      </c>
      <c r="DL28" s="71">
        <v>0</v>
      </c>
      <c r="DM28" s="68">
        <v>0</v>
      </c>
      <c r="DN28" s="68">
        <v>0</v>
      </c>
      <c r="DO28" s="71">
        <v>0</v>
      </c>
      <c r="DP28" s="68">
        <v>0</v>
      </c>
      <c r="DQ28" s="68">
        <v>0</v>
      </c>
      <c r="DR28" s="71">
        <v>0</v>
      </c>
      <c r="DS28" s="68">
        <v>0</v>
      </c>
      <c r="DT28" s="68">
        <v>0</v>
      </c>
      <c r="DU28" s="71">
        <v>0</v>
      </c>
      <c r="DV28" s="68">
        <v>0</v>
      </c>
      <c r="DW28" s="68">
        <v>0</v>
      </c>
      <c r="DX28" s="71">
        <v>0</v>
      </c>
      <c r="DY28" s="68">
        <v>0</v>
      </c>
      <c r="DZ28" s="68">
        <v>0</v>
      </c>
      <c r="EA28" s="71">
        <v>0</v>
      </c>
      <c r="EB28" s="68">
        <v>0</v>
      </c>
      <c r="EC28" s="68">
        <v>0</v>
      </c>
      <c r="ED28" s="71">
        <v>0</v>
      </c>
      <c r="EE28" s="68">
        <v>0</v>
      </c>
      <c r="EF28" s="68">
        <v>0</v>
      </c>
      <c r="EG28" s="71">
        <v>0</v>
      </c>
      <c r="EH28" s="68">
        <v>0</v>
      </c>
      <c r="EI28" s="68">
        <v>0</v>
      </c>
      <c r="EJ28" s="71">
        <v>0</v>
      </c>
      <c r="EK28" s="68">
        <v>0</v>
      </c>
      <c r="EL28" s="68">
        <v>0</v>
      </c>
      <c r="EM28" s="69">
        <v>0</v>
      </c>
      <c r="EN28" s="68">
        <v>0</v>
      </c>
      <c r="EO28" s="67">
        <v>0</v>
      </c>
      <c r="EP28" s="69">
        <v>0</v>
      </c>
      <c r="EQ28" s="68">
        <v>0</v>
      </c>
      <c r="ER28" s="67">
        <v>0</v>
      </c>
      <c r="ES28" s="69">
        <v>0</v>
      </c>
      <c r="ET28" s="68">
        <v>0</v>
      </c>
      <c r="EU28" s="67">
        <v>0</v>
      </c>
      <c r="EV28" s="69">
        <v>0</v>
      </c>
      <c r="EW28" s="68">
        <v>0</v>
      </c>
      <c r="EX28" s="67">
        <v>0</v>
      </c>
      <c r="EY28" s="69">
        <v>0</v>
      </c>
      <c r="EZ28" s="68">
        <v>0</v>
      </c>
      <c r="FA28" s="67">
        <v>0</v>
      </c>
      <c r="FB28" s="69">
        <v>0</v>
      </c>
      <c r="FC28" s="68">
        <v>0</v>
      </c>
      <c r="FD28" s="67">
        <v>0</v>
      </c>
      <c r="FE28" s="69">
        <v>0</v>
      </c>
      <c r="FF28" s="68">
        <v>0</v>
      </c>
      <c r="FG28" s="67">
        <v>0</v>
      </c>
      <c r="FH28" s="69">
        <v>0</v>
      </c>
      <c r="FI28" s="68">
        <v>0</v>
      </c>
      <c r="FJ28" s="67">
        <v>0</v>
      </c>
      <c r="FK28" s="69">
        <v>0</v>
      </c>
      <c r="FL28" s="67">
        <v>0</v>
      </c>
      <c r="FM28" s="67">
        <v>0</v>
      </c>
      <c r="FN28" s="69">
        <v>0</v>
      </c>
      <c r="FO28" s="67">
        <v>0</v>
      </c>
      <c r="FP28" s="67">
        <v>0</v>
      </c>
      <c r="FQ28" s="69">
        <v>0</v>
      </c>
      <c r="FR28" s="67">
        <v>0</v>
      </c>
      <c r="FS28" s="67">
        <v>0</v>
      </c>
    </row>
    <row r="29" spans="1:175" x14ac:dyDescent="0.25">
      <c r="A29" t="e">
        <f>+M29&amp;#REF!</f>
        <v>#REF!</v>
      </c>
      <c r="B29" t="e">
        <f>+M29&amp;#REF!</f>
        <v>#REF!</v>
      </c>
      <c r="C29" t="str">
        <f t="shared" si="10"/>
        <v>CRE668044THS</v>
      </c>
      <c r="D29" t="e">
        <f>+M29&amp;#REF!</f>
        <v>#REF!</v>
      </c>
      <c r="E29" t="str">
        <f t="shared" si="11"/>
        <v>CRE668044THS</v>
      </c>
      <c r="F29" s="10"/>
      <c r="G29" t="s">
        <v>3</v>
      </c>
      <c r="H29" t="s">
        <v>15</v>
      </c>
      <c r="I29" t="s">
        <v>126</v>
      </c>
      <c r="J29" t="s">
        <v>49</v>
      </c>
      <c r="K29" t="s">
        <v>211</v>
      </c>
      <c r="L29" t="s">
        <v>55</v>
      </c>
      <c r="M29" t="s">
        <v>212</v>
      </c>
      <c r="N29" s="12">
        <v>24.36</v>
      </c>
      <c r="O29" s="123">
        <v>25.56</v>
      </c>
      <c r="P29" s="105">
        <f t="shared" si="12"/>
        <v>25.56</v>
      </c>
      <c r="Q29" s="42">
        <v>25.56</v>
      </c>
      <c r="R29" s="133">
        <f t="shared" si="13"/>
        <v>1</v>
      </c>
      <c r="S29" s="132">
        <f t="shared" si="14"/>
        <v>0</v>
      </c>
      <c r="T29" s="71">
        <v>0</v>
      </c>
      <c r="U29" s="68">
        <v>0</v>
      </c>
      <c r="V29" s="68">
        <v>25.6</v>
      </c>
      <c r="W29" s="71">
        <v>0</v>
      </c>
      <c r="X29" s="68">
        <v>0</v>
      </c>
      <c r="Y29" s="68">
        <v>25.6</v>
      </c>
      <c r="Z29" s="71">
        <v>0</v>
      </c>
      <c r="AA29" s="68">
        <v>0</v>
      </c>
      <c r="AB29" s="68">
        <v>25.6</v>
      </c>
      <c r="AC29" s="71">
        <v>0</v>
      </c>
      <c r="AD29" s="68">
        <v>0</v>
      </c>
      <c r="AE29" s="68">
        <v>25.6</v>
      </c>
      <c r="AF29" s="71">
        <v>0</v>
      </c>
      <c r="AG29" s="68">
        <v>0</v>
      </c>
      <c r="AH29" s="68">
        <v>25.6</v>
      </c>
      <c r="AI29" s="71">
        <v>0</v>
      </c>
      <c r="AJ29" s="68">
        <v>0</v>
      </c>
      <c r="AK29" s="68">
        <v>25.6</v>
      </c>
      <c r="AL29" s="71">
        <v>0</v>
      </c>
      <c r="AM29" s="68">
        <v>0</v>
      </c>
      <c r="AN29" s="68">
        <v>25.6</v>
      </c>
      <c r="AO29" s="71">
        <v>0</v>
      </c>
      <c r="AP29" s="68">
        <v>0</v>
      </c>
      <c r="AQ29" s="68">
        <v>25.6</v>
      </c>
      <c r="AR29" s="71">
        <v>0</v>
      </c>
      <c r="AS29" s="68">
        <v>0</v>
      </c>
      <c r="AT29" s="68">
        <v>25.6</v>
      </c>
      <c r="AU29" s="71">
        <v>0</v>
      </c>
      <c r="AV29" s="68">
        <v>0</v>
      </c>
      <c r="AW29" s="68">
        <v>0</v>
      </c>
      <c r="AX29" s="71">
        <v>0</v>
      </c>
      <c r="AY29" s="68">
        <v>0</v>
      </c>
      <c r="AZ29" s="68">
        <v>0</v>
      </c>
      <c r="BA29" s="71">
        <v>0</v>
      </c>
      <c r="BB29" s="68">
        <v>0</v>
      </c>
      <c r="BC29" s="68">
        <v>0</v>
      </c>
      <c r="BD29" s="71">
        <v>0</v>
      </c>
      <c r="BE29" s="68">
        <v>0</v>
      </c>
      <c r="BF29" s="68">
        <v>0</v>
      </c>
      <c r="BG29" s="71">
        <v>0</v>
      </c>
      <c r="BH29" s="68">
        <v>0</v>
      </c>
      <c r="BI29" s="68">
        <v>0</v>
      </c>
      <c r="BJ29" s="71">
        <v>0</v>
      </c>
      <c r="BK29" s="68">
        <v>0</v>
      </c>
      <c r="BL29" s="68">
        <v>0</v>
      </c>
      <c r="BM29" s="71">
        <v>0</v>
      </c>
      <c r="BN29" s="68">
        <v>0</v>
      </c>
      <c r="BO29" s="68">
        <v>0</v>
      </c>
      <c r="BP29" s="71">
        <v>0</v>
      </c>
      <c r="BQ29" s="68">
        <v>0</v>
      </c>
      <c r="BR29" s="68">
        <v>0</v>
      </c>
      <c r="BS29" s="71">
        <v>0</v>
      </c>
      <c r="BT29" s="68">
        <v>0</v>
      </c>
      <c r="BU29" s="68">
        <v>0</v>
      </c>
      <c r="BV29" s="71">
        <v>0</v>
      </c>
      <c r="BW29" s="68">
        <v>0</v>
      </c>
      <c r="BX29" s="68">
        <v>0</v>
      </c>
      <c r="BY29" s="71">
        <v>0</v>
      </c>
      <c r="BZ29" s="68">
        <v>0</v>
      </c>
      <c r="CA29" s="68">
        <v>0</v>
      </c>
      <c r="CB29" s="71">
        <v>0</v>
      </c>
      <c r="CC29" s="68">
        <v>0</v>
      </c>
      <c r="CD29" s="68">
        <v>0</v>
      </c>
      <c r="CE29" s="71">
        <v>0</v>
      </c>
      <c r="CF29" s="68">
        <v>0</v>
      </c>
      <c r="CG29" s="68">
        <v>0</v>
      </c>
      <c r="CH29" s="71">
        <v>0</v>
      </c>
      <c r="CI29" s="68">
        <v>0</v>
      </c>
      <c r="CJ29" s="68">
        <v>0</v>
      </c>
      <c r="CK29" s="71">
        <v>0</v>
      </c>
      <c r="CL29" s="68">
        <v>0</v>
      </c>
      <c r="CM29" s="68">
        <v>0</v>
      </c>
      <c r="CN29" s="71">
        <v>0</v>
      </c>
      <c r="CO29" s="68">
        <v>0</v>
      </c>
      <c r="CP29" s="68">
        <v>0</v>
      </c>
      <c r="CQ29" s="71">
        <v>0</v>
      </c>
      <c r="CR29" s="68">
        <v>0</v>
      </c>
      <c r="CS29" s="68">
        <v>0</v>
      </c>
      <c r="CT29" s="71">
        <v>0</v>
      </c>
      <c r="CU29" s="68">
        <v>0</v>
      </c>
      <c r="CV29" s="68">
        <v>0</v>
      </c>
      <c r="CW29" s="71">
        <v>0</v>
      </c>
      <c r="CX29" s="68">
        <v>0</v>
      </c>
      <c r="CY29" s="68">
        <v>0</v>
      </c>
      <c r="CZ29" s="71">
        <v>0</v>
      </c>
      <c r="DA29" s="68">
        <v>0</v>
      </c>
      <c r="DB29" s="68">
        <v>0</v>
      </c>
      <c r="DC29" s="71">
        <v>0</v>
      </c>
      <c r="DD29" s="68">
        <v>0</v>
      </c>
      <c r="DE29" s="68">
        <v>0</v>
      </c>
      <c r="DF29" s="71">
        <v>0</v>
      </c>
      <c r="DG29" s="68">
        <v>0</v>
      </c>
      <c r="DH29" s="68">
        <v>0</v>
      </c>
      <c r="DI29" s="71">
        <v>0</v>
      </c>
      <c r="DJ29" s="68">
        <v>0</v>
      </c>
      <c r="DK29" s="68">
        <v>0</v>
      </c>
      <c r="DL29" s="71">
        <v>0</v>
      </c>
      <c r="DM29" s="68">
        <v>0</v>
      </c>
      <c r="DN29" s="68">
        <v>0</v>
      </c>
      <c r="DO29" s="71">
        <v>0</v>
      </c>
      <c r="DP29" s="68">
        <v>0</v>
      </c>
      <c r="DQ29" s="68">
        <v>0</v>
      </c>
      <c r="DR29" s="71">
        <v>0</v>
      </c>
      <c r="DS29" s="68">
        <v>0</v>
      </c>
      <c r="DT29" s="68">
        <v>0</v>
      </c>
      <c r="DU29" s="71">
        <v>0</v>
      </c>
      <c r="DV29" s="68">
        <v>0</v>
      </c>
      <c r="DW29" s="68">
        <v>0</v>
      </c>
      <c r="DX29" s="71">
        <v>0</v>
      </c>
      <c r="DY29" s="68">
        <v>0</v>
      </c>
      <c r="DZ29" s="68">
        <v>0</v>
      </c>
      <c r="EA29" s="71">
        <v>0</v>
      </c>
      <c r="EB29" s="68">
        <v>0</v>
      </c>
      <c r="EC29" s="68">
        <v>0</v>
      </c>
      <c r="ED29" s="71">
        <v>0</v>
      </c>
      <c r="EE29" s="68">
        <v>0</v>
      </c>
      <c r="EF29" s="68">
        <v>0</v>
      </c>
      <c r="EG29" s="71">
        <v>0</v>
      </c>
      <c r="EH29" s="68">
        <v>0</v>
      </c>
      <c r="EI29" s="68">
        <v>0</v>
      </c>
      <c r="EJ29" s="71">
        <v>0</v>
      </c>
      <c r="EK29" s="68">
        <v>0</v>
      </c>
      <c r="EL29" s="68">
        <v>0</v>
      </c>
      <c r="EM29" s="69">
        <v>0</v>
      </c>
      <c r="EN29" s="68">
        <v>0</v>
      </c>
      <c r="EO29" s="67">
        <v>0</v>
      </c>
      <c r="EP29" s="69">
        <v>0</v>
      </c>
      <c r="EQ29" s="68">
        <v>0</v>
      </c>
      <c r="ER29" s="67">
        <v>0</v>
      </c>
      <c r="ES29" s="69">
        <v>0</v>
      </c>
      <c r="ET29" s="68">
        <v>0</v>
      </c>
      <c r="EU29" s="67">
        <v>0</v>
      </c>
      <c r="EV29" s="69">
        <v>0</v>
      </c>
      <c r="EW29" s="68">
        <v>0</v>
      </c>
      <c r="EX29" s="67">
        <v>0</v>
      </c>
      <c r="EY29" s="69">
        <v>0</v>
      </c>
      <c r="EZ29" s="68">
        <v>0</v>
      </c>
      <c r="FA29" s="67">
        <v>0</v>
      </c>
      <c r="FB29" s="69">
        <v>0</v>
      </c>
      <c r="FC29" s="68">
        <v>0</v>
      </c>
      <c r="FD29" s="67">
        <v>0</v>
      </c>
      <c r="FE29" s="69">
        <v>0</v>
      </c>
      <c r="FF29" s="68">
        <v>0</v>
      </c>
      <c r="FG29" s="67">
        <v>0</v>
      </c>
      <c r="FH29" s="69">
        <v>0</v>
      </c>
      <c r="FI29" s="68">
        <v>0</v>
      </c>
      <c r="FJ29" s="67">
        <v>0</v>
      </c>
      <c r="FK29" s="69">
        <v>0</v>
      </c>
      <c r="FL29" s="67">
        <v>0</v>
      </c>
      <c r="FM29" s="67">
        <v>0</v>
      </c>
      <c r="FN29" s="69">
        <v>0</v>
      </c>
      <c r="FO29" s="67">
        <v>0</v>
      </c>
      <c r="FP29" s="67">
        <v>0</v>
      </c>
      <c r="FQ29" s="69">
        <v>0</v>
      </c>
      <c r="FR29" s="67">
        <v>0</v>
      </c>
      <c r="FS29" s="67">
        <v>0</v>
      </c>
    </row>
    <row r="30" spans="1:175" x14ac:dyDescent="0.25">
      <c r="A30" t="e">
        <f>+M30&amp;#REF!</f>
        <v>#REF!</v>
      </c>
      <c r="B30" t="e">
        <f>+M30&amp;#REF!</f>
        <v>#REF!</v>
      </c>
      <c r="C30" t="str">
        <f t="shared" si="10"/>
        <v>COT067070THS</v>
      </c>
      <c r="D30" t="e">
        <f>+M30&amp;#REF!</f>
        <v>#REF!</v>
      </c>
      <c r="E30" t="str">
        <f t="shared" si="11"/>
        <v>COT067070THS</v>
      </c>
      <c r="F30" s="10"/>
      <c r="G30" t="s">
        <v>3</v>
      </c>
      <c r="H30" t="s">
        <v>13</v>
      </c>
      <c r="I30" t="s">
        <v>48</v>
      </c>
      <c r="J30" t="s">
        <v>49</v>
      </c>
      <c r="K30" t="s">
        <v>20</v>
      </c>
      <c r="L30"/>
      <c r="M30" t="s">
        <v>214</v>
      </c>
      <c r="N30" s="12">
        <v>0</v>
      </c>
      <c r="O30" s="123">
        <v>19.829999999999998</v>
      </c>
      <c r="P30" s="105">
        <f t="shared" si="12"/>
        <v>19.829999999999998</v>
      </c>
      <c r="Q30" s="42">
        <v>19.829999999999998</v>
      </c>
      <c r="R30" s="133">
        <f t="shared" si="13"/>
        <v>1</v>
      </c>
      <c r="S30" s="132">
        <f t="shared" si="14"/>
        <v>0</v>
      </c>
      <c r="T30" s="71">
        <v>0</v>
      </c>
      <c r="U30" s="68">
        <v>0</v>
      </c>
      <c r="V30" s="68">
        <v>18.809999999999999</v>
      </c>
      <c r="W30" s="71">
        <v>0</v>
      </c>
      <c r="X30" s="68">
        <v>0</v>
      </c>
      <c r="Y30" s="68">
        <v>18.809999999999999</v>
      </c>
      <c r="Z30" s="71">
        <v>0</v>
      </c>
      <c r="AA30" s="68">
        <v>0</v>
      </c>
      <c r="AB30" s="68">
        <v>18.809999999999999</v>
      </c>
      <c r="AC30" s="71">
        <v>0</v>
      </c>
      <c r="AD30" s="68">
        <v>0</v>
      </c>
      <c r="AE30" s="68">
        <v>18.809999999999999</v>
      </c>
      <c r="AF30" s="71">
        <v>0</v>
      </c>
      <c r="AG30" s="68">
        <v>0</v>
      </c>
      <c r="AH30" s="68">
        <v>18.809999999999999</v>
      </c>
      <c r="AI30" s="71">
        <v>0</v>
      </c>
      <c r="AJ30" s="68">
        <v>0</v>
      </c>
      <c r="AK30" s="68">
        <v>18.809999999999999</v>
      </c>
      <c r="AL30" s="71">
        <v>0</v>
      </c>
      <c r="AM30" s="68">
        <v>0</v>
      </c>
      <c r="AN30" s="68">
        <v>18.809999999999999</v>
      </c>
      <c r="AO30" s="71">
        <v>0</v>
      </c>
      <c r="AP30" s="68">
        <v>0</v>
      </c>
      <c r="AQ30" s="68">
        <v>18.809999999999999</v>
      </c>
      <c r="AR30" s="71">
        <v>0</v>
      </c>
      <c r="AS30" s="68">
        <v>0</v>
      </c>
      <c r="AT30" s="68">
        <v>18.809999999999999</v>
      </c>
      <c r="AU30" s="71">
        <v>0</v>
      </c>
      <c r="AV30" s="68">
        <v>0</v>
      </c>
      <c r="AW30" s="68">
        <v>18.809999999999999</v>
      </c>
      <c r="AX30" s="71">
        <v>0</v>
      </c>
      <c r="AY30" s="68">
        <v>0</v>
      </c>
      <c r="AZ30" s="68">
        <v>18.809999999999999</v>
      </c>
      <c r="BA30" s="71">
        <v>0</v>
      </c>
      <c r="BB30" s="68">
        <v>0</v>
      </c>
      <c r="BC30" s="68">
        <v>18.5</v>
      </c>
      <c r="BD30" s="71">
        <v>0</v>
      </c>
      <c r="BE30" s="68">
        <v>0</v>
      </c>
      <c r="BF30" s="68">
        <v>18</v>
      </c>
      <c r="BG30" s="71">
        <v>0</v>
      </c>
      <c r="BH30" s="68">
        <v>0</v>
      </c>
      <c r="BI30" s="68">
        <v>17.5</v>
      </c>
      <c r="BJ30" s="71">
        <v>0</v>
      </c>
      <c r="BK30" s="68">
        <v>0</v>
      </c>
      <c r="BL30" s="68">
        <v>17</v>
      </c>
      <c r="BM30" s="71">
        <v>0</v>
      </c>
      <c r="BN30" s="68">
        <v>0</v>
      </c>
      <c r="BO30" s="68">
        <v>16.2</v>
      </c>
      <c r="BP30" s="71">
        <v>0</v>
      </c>
      <c r="BQ30" s="68">
        <v>0</v>
      </c>
      <c r="BR30" s="68">
        <v>15</v>
      </c>
      <c r="BS30" s="71">
        <v>0</v>
      </c>
      <c r="BT30" s="68">
        <v>0</v>
      </c>
      <c r="BU30" s="68">
        <v>14.5</v>
      </c>
      <c r="BV30" s="71">
        <v>0</v>
      </c>
      <c r="BW30" s="68">
        <v>0</v>
      </c>
      <c r="BX30" s="68">
        <v>14.5</v>
      </c>
      <c r="BY30" s="71">
        <v>0</v>
      </c>
      <c r="BZ30" s="68">
        <v>0</v>
      </c>
      <c r="CA30" s="68">
        <v>14.5</v>
      </c>
      <c r="CB30" s="71">
        <v>0</v>
      </c>
      <c r="CC30" s="68">
        <v>0</v>
      </c>
      <c r="CD30" s="68">
        <v>14.5</v>
      </c>
      <c r="CE30" s="71">
        <v>0</v>
      </c>
      <c r="CF30" s="68">
        <v>0</v>
      </c>
      <c r="CG30" s="68">
        <v>14.5</v>
      </c>
      <c r="CH30" s="71">
        <v>0</v>
      </c>
      <c r="CI30" s="68">
        <v>0</v>
      </c>
      <c r="CJ30" s="68">
        <v>14.5</v>
      </c>
      <c r="CK30" s="71">
        <v>0</v>
      </c>
      <c r="CL30" s="68">
        <v>0</v>
      </c>
      <c r="CM30" s="68">
        <v>14.5</v>
      </c>
      <c r="CN30" s="71">
        <v>0</v>
      </c>
      <c r="CO30" s="68">
        <v>0</v>
      </c>
      <c r="CP30" s="68">
        <v>14.5</v>
      </c>
      <c r="CQ30" s="71">
        <v>0</v>
      </c>
      <c r="CR30" s="68">
        <v>0</v>
      </c>
      <c r="CS30" s="68">
        <v>14.5</v>
      </c>
      <c r="CT30" s="71">
        <v>0</v>
      </c>
      <c r="CU30" s="68">
        <v>0</v>
      </c>
      <c r="CV30" s="68">
        <v>14.5</v>
      </c>
      <c r="CW30" s="71">
        <v>0</v>
      </c>
      <c r="CX30" s="68">
        <v>0</v>
      </c>
      <c r="CY30" s="68">
        <v>14.5</v>
      </c>
      <c r="CZ30" s="71">
        <v>0</v>
      </c>
      <c r="DA30" s="68">
        <v>0</v>
      </c>
      <c r="DB30" s="68">
        <v>14.5</v>
      </c>
      <c r="DC30" s="71">
        <v>0</v>
      </c>
      <c r="DD30" s="68">
        <v>0</v>
      </c>
      <c r="DE30" s="68">
        <v>14.5</v>
      </c>
      <c r="DF30" s="71">
        <v>0</v>
      </c>
      <c r="DG30" s="68">
        <v>0</v>
      </c>
      <c r="DH30" s="68">
        <v>14</v>
      </c>
      <c r="DI30" s="71">
        <v>0</v>
      </c>
      <c r="DJ30" s="68">
        <v>0</v>
      </c>
      <c r="DK30" s="68">
        <v>14</v>
      </c>
      <c r="DL30" s="71">
        <v>0</v>
      </c>
      <c r="DM30" s="68">
        <v>0</v>
      </c>
      <c r="DN30" s="68">
        <v>0</v>
      </c>
      <c r="DO30" s="71">
        <v>0</v>
      </c>
      <c r="DP30" s="68">
        <v>0</v>
      </c>
      <c r="DQ30" s="68">
        <v>0</v>
      </c>
      <c r="DR30" s="71">
        <v>0</v>
      </c>
      <c r="DS30" s="68">
        <v>0</v>
      </c>
      <c r="DT30" s="68">
        <v>0</v>
      </c>
      <c r="DU30" s="71">
        <v>0</v>
      </c>
      <c r="DV30" s="68">
        <v>0</v>
      </c>
      <c r="DW30" s="68">
        <v>0</v>
      </c>
      <c r="DX30" s="71">
        <v>0</v>
      </c>
      <c r="DY30" s="68">
        <v>0</v>
      </c>
      <c r="DZ30" s="68">
        <v>0</v>
      </c>
      <c r="EA30" s="71">
        <v>0</v>
      </c>
      <c r="EB30" s="68">
        <v>0</v>
      </c>
      <c r="EC30" s="68">
        <v>0</v>
      </c>
      <c r="ED30" s="71">
        <v>0</v>
      </c>
      <c r="EE30" s="68">
        <v>0</v>
      </c>
      <c r="EF30" s="68">
        <v>0</v>
      </c>
      <c r="EG30" s="71">
        <v>0</v>
      </c>
      <c r="EH30" s="68">
        <v>0</v>
      </c>
      <c r="EI30" s="68">
        <v>0</v>
      </c>
      <c r="EJ30" s="71">
        <v>0</v>
      </c>
      <c r="EK30" s="68">
        <v>0</v>
      </c>
      <c r="EL30" s="68">
        <v>0</v>
      </c>
      <c r="EM30" s="69">
        <v>0</v>
      </c>
      <c r="EN30" s="68">
        <v>0</v>
      </c>
      <c r="EO30" s="67">
        <v>0</v>
      </c>
      <c r="EP30" s="69">
        <v>0</v>
      </c>
      <c r="EQ30" s="68">
        <v>0</v>
      </c>
      <c r="ER30" s="67">
        <v>0</v>
      </c>
      <c r="ES30" s="69">
        <v>0</v>
      </c>
      <c r="ET30" s="68">
        <v>0</v>
      </c>
      <c r="EU30" s="67">
        <v>0</v>
      </c>
      <c r="EV30" s="69">
        <v>0</v>
      </c>
      <c r="EW30" s="68">
        <v>0</v>
      </c>
      <c r="EX30" s="67">
        <v>0</v>
      </c>
      <c r="EY30" s="69">
        <v>0</v>
      </c>
      <c r="EZ30" s="68">
        <v>0</v>
      </c>
      <c r="FA30" s="67">
        <v>0</v>
      </c>
      <c r="FB30" s="69">
        <v>0</v>
      </c>
      <c r="FC30" s="68">
        <v>0</v>
      </c>
      <c r="FD30" s="67">
        <v>0</v>
      </c>
      <c r="FE30" s="69">
        <v>0</v>
      </c>
      <c r="FF30" s="68">
        <v>0</v>
      </c>
      <c r="FG30" s="67">
        <v>0</v>
      </c>
      <c r="FH30" s="69">
        <v>0</v>
      </c>
      <c r="FI30" s="68">
        <v>0</v>
      </c>
      <c r="FJ30" s="67">
        <v>0</v>
      </c>
      <c r="FK30" s="69">
        <v>0</v>
      </c>
      <c r="FL30" s="67">
        <v>0</v>
      </c>
      <c r="FM30" s="67">
        <v>0</v>
      </c>
      <c r="FN30" s="69">
        <v>0</v>
      </c>
      <c r="FO30" s="67">
        <v>0</v>
      </c>
      <c r="FP30" s="67">
        <v>0</v>
      </c>
      <c r="FQ30" s="69">
        <v>0</v>
      </c>
      <c r="FR30" s="67">
        <v>0</v>
      </c>
      <c r="FS30" s="67">
        <v>0</v>
      </c>
    </row>
    <row r="31" spans="1:175" x14ac:dyDescent="0.25">
      <c r="A31" t="e">
        <f>+M31&amp;#REF!</f>
        <v>#REF!</v>
      </c>
      <c r="B31" t="e">
        <f>+M31&amp;#REF!</f>
        <v>#REF!</v>
      </c>
      <c r="C31" t="str">
        <f t="shared" si="10"/>
        <v>GRA068033THS</v>
      </c>
      <c r="D31" t="e">
        <f>+M31&amp;#REF!</f>
        <v>#REF!</v>
      </c>
      <c r="E31" t="str">
        <f t="shared" si="11"/>
        <v>GRA068033THS</v>
      </c>
      <c r="F31" s="10"/>
      <c r="G31" t="s">
        <v>3</v>
      </c>
      <c r="H31" t="s">
        <v>13</v>
      </c>
      <c r="I31" t="s">
        <v>126</v>
      </c>
      <c r="J31" t="s">
        <v>50</v>
      </c>
      <c r="K31" t="s">
        <v>129</v>
      </c>
      <c r="L31" t="s">
        <v>51</v>
      </c>
      <c r="M31" t="s">
        <v>208</v>
      </c>
      <c r="N31" s="12">
        <v>14.55</v>
      </c>
      <c r="O31" s="123">
        <v>14.57</v>
      </c>
      <c r="P31" s="105">
        <f t="shared" si="12"/>
        <v>14.57</v>
      </c>
      <c r="Q31" s="42">
        <v>14.57</v>
      </c>
      <c r="R31" s="133">
        <f t="shared" si="13"/>
        <v>1</v>
      </c>
      <c r="S31" s="132">
        <f t="shared" si="14"/>
        <v>0</v>
      </c>
      <c r="T31" s="71">
        <v>14.6</v>
      </c>
      <c r="U31" s="68">
        <v>0</v>
      </c>
      <c r="V31" s="68">
        <v>0</v>
      </c>
      <c r="W31" s="71">
        <v>14.6</v>
      </c>
      <c r="X31" s="68">
        <v>0</v>
      </c>
      <c r="Y31" s="68">
        <v>0</v>
      </c>
      <c r="Z31" s="71">
        <v>14.6</v>
      </c>
      <c r="AA31" s="68">
        <v>0</v>
      </c>
      <c r="AB31" s="68">
        <v>0</v>
      </c>
      <c r="AC31" s="71">
        <v>14.6</v>
      </c>
      <c r="AD31" s="68">
        <v>0</v>
      </c>
      <c r="AE31" s="68">
        <v>0</v>
      </c>
      <c r="AF31" s="71">
        <v>14.6</v>
      </c>
      <c r="AG31" s="68">
        <v>0</v>
      </c>
      <c r="AH31" s="68">
        <v>0</v>
      </c>
      <c r="AI31" s="71">
        <v>14.6</v>
      </c>
      <c r="AJ31" s="68">
        <v>0</v>
      </c>
      <c r="AK31" s="68">
        <v>0</v>
      </c>
      <c r="AL31" s="71">
        <v>14.6</v>
      </c>
      <c r="AM31" s="68">
        <v>0</v>
      </c>
      <c r="AN31" s="68">
        <v>0</v>
      </c>
      <c r="AO31" s="71">
        <v>14.6</v>
      </c>
      <c r="AP31" s="68">
        <v>0</v>
      </c>
      <c r="AQ31" s="68">
        <v>0</v>
      </c>
      <c r="AR31" s="71">
        <v>14.6</v>
      </c>
      <c r="AS31" s="68">
        <v>0</v>
      </c>
      <c r="AT31" s="68">
        <v>0</v>
      </c>
      <c r="AU31" s="71">
        <v>14.6</v>
      </c>
      <c r="AV31" s="68">
        <v>0</v>
      </c>
      <c r="AW31" s="68">
        <v>0</v>
      </c>
      <c r="AX31" s="71">
        <v>11.29</v>
      </c>
      <c r="AY31" s="68">
        <v>0</v>
      </c>
      <c r="AZ31" s="68">
        <v>0</v>
      </c>
      <c r="BA31" s="71">
        <v>4.29</v>
      </c>
      <c r="BB31" s="68">
        <v>0</v>
      </c>
      <c r="BC31" s="68">
        <v>0</v>
      </c>
      <c r="BD31" s="71">
        <v>4.29</v>
      </c>
      <c r="BE31" s="68">
        <v>0</v>
      </c>
      <c r="BF31" s="68">
        <v>0</v>
      </c>
      <c r="BG31" s="71">
        <v>4.29</v>
      </c>
      <c r="BH31" s="68">
        <v>0</v>
      </c>
      <c r="BI31" s="68">
        <v>0</v>
      </c>
      <c r="BJ31" s="71">
        <v>4.29</v>
      </c>
      <c r="BK31" s="68">
        <v>0</v>
      </c>
      <c r="BL31" s="68">
        <v>0</v>
      </c>
      <c r="BM31" s="71">
        <v>4.29</v>
      </c>
      <c r="BN31" s="68">
        <v>0</v>
      </c>
      <c r="BO31" s="68">
        <v>0</v>
      </c>
      <c r="BP31" s="71">
        <v>0</v>
      </c>
      <c r="BQ31" s="68">
        <v>0</v>
      </c>
      <c r="BR31" s="68">
        <v>0</v>
      </c>
      <c r="BS31" s="71">
        <v>0</v>
      </c>
      <c r="BT31" s="68">
        <v>0</v>
      </c>
      <c r="BU31" s="68">
        <v>0</v>
      </c>
      <c r="BV31" s="71">
        <v>0</v>
      </c>
      <c r="BW31" s="68">
        <v>0</v>
      </c>
      <c r="BX31" s="68">
        <v>0</v>
      </c>
      <c r="BY31" s="71">
        <v>0</v>
      </c>
      <c r="BZ31" s="68">
        <v>0</v>
      </c>
      <c r="CA31" s="68">
        <v>0</v>
      </c>
      <c r="CB31" s="71">
        <v>0</v>
      </c>
      <c r="CC31" s="68">
        <v>0</v>
      </c>
      <c r="CD31" s="68">
        <v>0</v>
      </c>
      <c r="CE31" s="71">
        <v>0</v>
      </c>
      <c r="CF31" s="68">
        <v>0</v>
      </c>
      <c r="CG31" s="68">
        <v>0</v>
      </c>
      <c r="CH31" s="71">
        <v>0</v>
      </c>
      <c r="CI31" s="68">
        <v>0</v>
      </c>
      <c r="CJ31" s="68">
        <v>0</v>
      </c>
      <c r="CK31" s="71">
        <v>0</v>
      </c>
      <c r="CL31" s="68">
        <v>0</v>
      </c>
      <c r="CM31" s="68">
        <v>0</v>
      </c>
      <c r="CN31" s="71">
        <v>0</v>
      </c>
      <c r="CO31" s="68">
        <v>0</v>
      </c>
      <c r="CP31" s="68">
        <v>0</v>
      </c>
      <c r="CQ31" s="71">
        <v>0</v>
      </c>
      <c r="CR31" s="68">
        <v>0</v>
      </c>
      <c r="CS31" s="68">
        <v>0</v>
      </c>
      <c r="CT31" s="71">
        <v>0</v>
      </c>
      <c r="CU31" s="68">
        <v>0</v>
      </c>
      <c r="CV31" s="68">
        <v>0</v>
      </c>
      <c r="CW31" s="71">
        <v>0</v>
      </c>
      <c r="CX31" s="68">
        <v>0</v>
      </c>
      <c r="CY31" s="68">
        <v>0</v>
      </c>
      <c r="CZ31" s="71">
        <v>0</v>
      </c>
      <c r="DA31" s="68">
        <v>0</v>
      </c>
      <c r="DB31" s="68">
        <v>0</v>
      </c>
      <c r="DC31" s="71">
        <v>0</v>
      </c>
      <c r="DD31" s="68">
        <v>0</v>
      </c>
      <c r="DE31" s="68">
        <v>0</v>
      </c>
      <c r="DF31" s="71">
        <v>0</v>
      </c>
      <c r="DG31" s="68">
        <v>0</v>
      </c>
      <c r="DH31" s="68">
        <v>0</v>
      </c>
      <c r="DI31" s="71">
        <v>0</v>
      </c>
      <c r="DJ31" s="68">
        <v>0</v>
      </c>
      <c r="DK31" s="68">
        <v>0</v>
      </c>
      <c r="DL31" s="71">
        <v>0</v>
      </c>
      <c r="DM31" s="68">
        <v>0</v>
      </c>
      <c r="DN31" s="68">
        <v>0</v>
      </c>
      <c r="DO31" s="71">
        <v>0</v>
      </c>
      <c r="DP31" s="68">
        <v>0</v>
      </c>
      <c r="DQ31" s="68">
        <v>0</v>
      </c>
      <c r="DR31" s="71">
        <v>0</v>
      </c>
      <c r="DS31" s="68">
        <v>0</v>
      </c>
      <c r="DT31" s="68">
        <v>0</v>
      </c>
      <c r="DU31" s="71">
        <v>0</v>
      </c>
      <c r="DV31" s="68">
        <v>0</v>
      </c>
      <c r="DW31" s="68">
        <v>0</v>
      </c>
      <c r="DX31" s="71">
        <v>0</v>
      </c>
      <c r="DY31" s="68">
        <v>0</v>
      </c>
      <c r="DZ31" s="68">
        <v>0</v>
      </c>
      <c r="EA31" s="71">
        <v>0</v>
      </c>
      <c r="EB31" s="68">
        <v>0</v>
      </c>
      <c r="EC31" s="68">
        <v>0</v>
      </c>
      <c r="ED31" s="71">
        <v>0</v>
      </c>
      <c r="EE31" s="68">
        <v>0</v>
      </c>
      <c r="EF31" s="68">
        <v>0</v>
      </c>
      <c r="EG31" s="71">
        <v>0</v>
      </c>
      <c r="EH31" s="68">
        <v>0</v>
      </c>
      <c r="EI31" s="68">
        <v>0</v>
      </c>
      <c r="EJ31" s="71">
        <v>0</v>
      </c>
      <c r="EK31" s="68">
        <v>0</v>
      </c>
      <c r="EL31" s="68">
        <v>0</v>
      </c>
      <c r="EM31" s="69">
        <v>0</v>
      </c>
      <c r="EN31" s="68">
        <v>0</v>
      </c>
      <c r="EO31" s="67">
        <v>0</v>
      </c>
      <c r="EP31" s="69">
        <v>0</v>
      </c>
      <c r="EQ31" s="68">
        <v>0</v>
      </c>
      <c r="ER31" s="67">
        <v>0</v>
      </c>
      <c r="ES31" s="69">
        <v>0</v>
      </c>
      <c r="ET31" s="68">
        <v>0</v>
      </c>
      <c r="EU31" s="67">
        <v>0</v>
      </c>
      <c r="EV31" s="69">
        <v>0</v>
      </c>
      <c r="EW31" s="68">
        <v>0</v>
      </c>
      <c r="EX31" s="67">
        <v>0</v>
      </c>
      <c r="EY31" s="69">
        <v>0</v>
      </c>
      <c r="EZ31" s="68">
        <v>0</v>
      </c>
      <c r="FA31" s="67">
        <v>0</v>
      </c>
      <c r="FB31" s="69">
        <v>0</v>
      </c>
      <c r="FC31" s="68">
        <v>0</v>
      </c>
      <c r="FD31" s="67">
        <v>0</v>
      </c>
      <c r="FE31" s="69">
        <v>0</v>
      </c>
      <c r="FF31" s="68">
        <v>0</v>
      </c>
      <c r="FG31" s="67">
        <v>0</v>
      </c>
      <c r="FH31" s="69">
        <v>0</v>
      </c>
      <c r="FI31" s="68">
        <v>0</v>
      </c>
      <c r="FJ31" s="67">
        <v>0</v>
      </c>
      <c r="FK31" s="69">
        <v>0</v>
      </c>
      <c r="FL31" s="67">
        <v>0</v>
      </c>
      <c r="FM31" s="67">
        <v>0</v>
      </c>
      <c r="FN31" s="69">
        <v>0</v>
      </c>
      <c r="FO31" s="67">
        <v>0</v>
      </c>
      <c r="FP31" s="67">
        <v>0</v>
      </c>
      <c r="FQ31" s="69">
        <v>0</v>
      </c>
      <c r="FR31" s="67">
        <v>0</v>
      </c>
      <c r="FS31" s="67">
        <v>0</v>
      </c>
    </row>
    <row r="32" spans="1:175" x14ac:dyDescent="0.25">
      <c r="A32" t="e">
        <f>+M32&amp;#REF!</f>
        <v>#REF!</v>
      </c>
      <c r="B32" t="e">
        <f>+M32&amp;#REF!</f>
        <v>#REF!</v>
      </c>
      <c r="C32" t="str">
        <f t="shared" si="10"/>
        <v>GRA068038THS</v>
      </c>
      <c r="D32" t="e">
        <f>+M32&amp;#REF!</f>
        <v>#REF!</v>
      </c>
      <c r="E32" t="str">
        <f t="shared" si="11"/>
        <v>GRA068038THS</v>
      </c>
      <c r="F32" s="10"/>
      <c r="G32" t="s">
        <v>3</v>
      </c>
      <c r="H32" t="s">
        <v>13</v>
      </c>
      <c r="I32" t="s">
        <v>126</v>
      </c>
      <c r="J32" t="s">
        <v>50</v>
      </c>
      <c r="K32" t="s">
        <v>129</v>
      </c>
      <c r="L32" t="s">
        <v>51</v>
      </c>
      <c r="M32" t="s">
        <v>207</v>
      </c>
      <c r="N32" s="12">
        <v>15.17</v>
      </c>
      <c r="O32" s="123">
        <v>15.62</v>
      </c>
      <c r="P32" s="105">
        <f t="shared" si="12"/>
        <v>15.62</v>
      </c>
      <c r="Q32" s="42">
        <v>15.62</v>
      </c>
      <c r="R32" s="133">
        <f t="shared" si="13"/>
        <v>1</v>
      </c>
      <c r="S32" s="132">
        <f t="shared" si="14"/>
        <v>0</v>
      </c>
      <c r="T32" s="71">
        <v>15.6</v>
      </c>
      <c r="U32" s="68">
        <v>0</v>
      </c>
      <c r="V32" s="68">
        <v>0</v>
      </c>
      <c r="W32" s="71">
        <v>15.6</v>
      </c>
      <c r="X32" s="68">
        <v>0</v>
      </c>
      <c r="Y32" s="68">
        <v>0</v>
      </c>
      <c r="Z32" s="71">
        <v>15.6</v>
      </c>
      <c r="AA32" s="68">
        <v>0</v>
      </c>
      <c r="AB32" s="68">
        <v>0</v>
      </c>
      <c r="AC32" s="71">
        <v>15.6</v>
      </c>
      <c r="AD32" s="68">
        <v>0</v>
      </c>
      <c r="AE32" s="68">
        <v>0</v>
      </c>
      <c r="AF32" s="71">
        <v>15.6</v>
      </c>
      <c r="AG32" s="68">
        <v>0</v>
      </c>
      <c r="AH32" s="68">
        <v>0</v>
      </c>
      <c r="AI32" s="71">
        <v>15.6</v>
      </c>
      <c r="AJ32" s="68">
        <v>0</v>
      </c>
      <c r="AK32" s="68">
        <v>0</v>
      </c>
      <c r="AL32" s="71">
        <v>14.6</v>
      </c>
      <c r="AM32" s="68">
        <v>0</v>
      </c>
      <c r="AN32" s="68">
        <v>0</v>
      </c>
      <c r="AO32" s="71">
        <v>10</v>
      </c>
      <c r="AP32" s="68">
        <v>0</v>
      </c>
      <c r="AQ32" s="68">
        <v>0</v>
      </c>
      <c r="AR32" s="71">
        <v>6</v>
      </c>
      <c r="AS32" s="68">
        <v>0</v>
      </c>
      <c r="AT32" s="68">
        <v>0</v>
      </c>
      <c r="AU32" s="71">
        <v>4</v>
      </c>
      <c r="AV32" s="68">
        <v>0</v>
      </c>
      <c r="AW32" s="68">
        <v>0</v>
      </c>
      <c r="AX32" s="71">
        <v>4</v>
      </c>
      <c r="AY32" s="68">
        <v>0</v>
      </c>
      <c r="AZ32" s="68">
        <v>0</v>
      </c>
      <c r="BA32" s="71">
        <v>4</v>
      </c>
      <c r="BB32" s="68">
        <v>0</v>
      </c>
      <c r="BC32" s="68">
        <v>0</v>
      </c>
      <c r="BD32" s="71">
        <v>4</v>
      </c>
      <c r="BE32" s="68">
        <v>0</v>
      </c>
      <c r="BF32" s="68">
        <v>0</v>
      </c>
      <c r="BG32" s="71">
        <v>4</v>
      </c>
      <c r="BH32" s="68">
        <v>0</v>
      </c>
      <c r="BI32" s="68">
        <v>0</v>
      </c>
      <c r="BJ32" s="71">
        <v>4</v>
      </c>
      <c r="BK32" s="68">
        <v>0</v>
      </c>
      <c r="BL32" s="68">
        <v>0</v>
      </c>
      <c r="BM32" s="71">
        <v>4</v>
      </c>
      <c r="BN32" s="68">
        <v>0</v>
      </c>
      <c r="BO32" s="68">
        <v>0</v>
      </c>
      <c r="BP32" s="71">
        <v>0</v>
      </c>
      <c r="BQ32" s="68">
        <v>0</v>
      </c>
      <c r="BR32" s="68">
        <v>0</v>
      </c>
      <c r="BS32" s="71">
        <v>0</v>
      </c>
      <c r="BT32" s="68">
        <v>0</v>
      </c>
      <c r="BU32" s="68">
        <v>0</v>
      </c>
      <c r="BV32" s="71">
        <v>0</v>
      </c>
      <c r="BW32" s="68">
        <v>0</v>
      </c>
      <c r="BX32" s="68">
        <v>0</v>
      </c>
      <c r="BY32" s="71">
        <v>0</v>
      </c>
      <c r="BZ32" s="68">
        <v>0</v>
      </c>
      <c r="CA32" s="68">
        <v>0</v>
      </c>
      <c r="CB32" s="71">
        <v>0</v>
      </c>
      <c r="CC32" s="68">
        <v>0</v>
      </c>
      <c r="CD32" s="68">
        <v>0</v>
      </c>
      <c r="CE32" s="71">
        <v>0</v>
      </c>
      <c r="CF32" s="68">
        <v>0</v>
      </c>
      <c r="CG32" s="68">
        <v>0</v>
      </c>
      <c r="CH32" s="71">
        <v>0</v>
      </c>
      <c r="CI32" s="68">
        <v>0</v>
      </c>
      <c r="CJ32" s="68">
        <v>0</v>
      </c>
      <c r="CK32" s="71">
        <v>0</v>
      </c>
      <c r="CL32" s="68">
        <v>0</v>
      </c>
      <c r="CM32" s="68">
        <v>0</v>
      </c>
      <c r="CN32" s="71">
        <v>0</v>
      </c>
      <c r="CO32" s="68">
        <v>0</v>
      </c>
      <c r="CP32" s="68">
        <v>0</v>
      </c>
      <c r="CQ32" s="71">
        <v>0</v>
      </c>
      <c r="CR32" s="68">
        <v>0</v>
      </c>
      <c r="CS32" s="68">
        <v>0</v>
      </c>
      <c r="CT32" s="71">
        <v>0</v>
      </c>
      <c r="CU32" s="68">
        <v>0</v>
      </c>
      <c r="CV32" s="68">
        <v>0</v>
      </c>
      <c r="CW32" s="71">
        <v>0</v>
      </c>
      <c r="CX32" s="68">
        <v>0</v>
      </c>
      <c r="CY32" s="68">
        <v>0</v>
      </c>
      <c r="CZ32" s="71">
        <v>0</v>
      </c>
      <c r="DA32" s="68">
        <v>0</v>
      </c>
      <c r="DB32" s="68">
        <v>0</v>
      </c>
      <c r="DC32" s="71">
        <v>0</v>
      </c>
      <c r="DD32" s="68">
        <v>0</v>
      </c>
      <c r="DE32" s="68">
        <v>0</v>
      </c>
      <c r="DF32" s="71">
        <v>0</v>
      </c>
      <c r="DG32" s="68">
        <v>0</v>
      </c>
      <c r="DH32" s="68">
        <v>0</v>
      </c>
      <c r="DI32" s="71">
        <v>0</v>
      </c>
      <c r="DJ32" s="68">
        <v>0</v>
      </c>
      <c r="DK32" s="68">
        <v>0</v>
      </c>
      <c r="DL32" s="71">
        <v>0</v>
      </c>
      <c r="DM32" s="68">
        <v>0</v>
      </c>
      <c r="DN32" s="68">
        <v>0</v>
      </c>
      <c r="DO32" s="71">
        <v>0</v>
      </c>
      <c r="DP32" s="68">
        <v>0</v>
      </c>
      <c r="DQ32" s="68">
        <v>0</v>
      </c>
      <c r="DR32" s="71">
        <v>0</v>
      </c>
      <c r="DS32" s="68">
        <v>0</v>
      </c>
      <c r="DT32" s="68">
        <v>0</v>
      </c>
      <c r="DU32" s="71">
        <v>0</v>
      </c>
      <c r="DV32" s="68">
        <v>0</v>
      </c>
      <c r="DW32" s="68">
        <v>0</v>
      </c>
      <c r="DX32" s="71">
        <v>0</v>
      </c>
      <c r="DY32" s="68">
        <v>0</v>
      </c>
      <c r="DZ32" s="68">
        <v>0</v>
      </c>
      <c r="EA32" s="71">
        <v>0</v>
      </c>
      <c r="EB32" s="68">
        <v>0</v>
      </c>
      <c r="EC32" s="68">
        <v>0</v>
      </c>
      <c r="ED32" s="71">
        <v>0</v>
      </c>
      <c r="EE32" s="68">
        <v>0</v>
      </c>
      <c r="EF32" s="68">
        <v>0</v>
      </c>
      <c r="EG32" s="71">
        <v>0</v>
      </c>
      <c r="EH32" s="68">
        <v>0</v>
      </c>
      <c r="EI32" s="68">
        <v>0</v>
      </c>
      <c r="EJ32" s="71">
        <v>0</v>
      </c>
      <c r="EK32" s="68">
        <v>0</v>
      </c>
      <c r="EL32" s="68">
        <v>0</v>
      </c>
      <c r="EM32" s="69">
        <v>0</v>
      </c>
      <c r="EN32" s="68">
        <v>0</v>
      </c>
      <c r="EO32" s="67">
        <v>0</v>
      </c>
      <c r="EP32" s="69">
        <v>0</v>
      </c>
      <c r="EQ32" s="68">
        <v>0</v>
      </c>
      <c r="ER32" s="67">
        <v>0</v>
      </c>
      <c r="ES32" s="69">
        <v>0</v>
      </c>
      <c r="ET32" s="68">
        <v>0</v>
      </c>
      <c r="EU32" s="67">
        <v>0</v>
      </c>
      <c r="EV32" s="69">
        <v>0</v>
      </c>
      <c r="EW32" s="68">
        <v>0</v>
      </c>
      <c r="EX32" s="67">
        <v>0</v>
      </c>
      <c r="EY32" s="69">
        <v>0</v>
      </c>
      <c r="EZ32" s="68">
        <v>0</v>
      </c>
      <c r="FA32" s="67">
        <v>0</v>
      </c>
      <c r="FB32" s="69">
        <v>0</v>
      </c>
      <c r="FC32" s="68">
        <v>0</v>
      </c>
      <c r="FD32" s="67">
        <v>0</v>
      </c>
      <c r="FE32" s="69">
        <v>0</v>
      </c>
      <c r="FF32" s="68">
        <v>0</v>
      </c>
      <c r="FG32" s="67">
        <v>0</v>
      </c>
      <c r="FH32" s="69">
        <v>0</v>
      </c>
      <c r="FI32" s="68">
        <v>0</v>
      </c>
      <c r="FJ32" s="67">
        <v>0</v>
      </c>
      <c r="FK32" s="69">
        <v>0</v>
      </c>
      <c r="FL32" s="67">
        <v>0</v>
      </c>
      <c r="FM32" s="67">
        <v>0</v>
      </c>
      <c r="FN32" s="69">
        <v>0</v>
      </c>
      <c r="FO32" s="67">
        <v>0</v>
      </c>
      <c r="FP32" s="67">
        <v>0</v>
      </c>
      <c r="FQ32" s="69">
        <v>0</v>
      </c>
      <c r="FR32" s="67">
        <v>0</v>
      </c>
      <c r="FS32" s="67">
        <v>0</v>
      </c>
    </row>
    <row r="33" spans="1:175" x14ac:dyDescent="0.25">
      <c r="A33" t="e">
        <f>+M33&amp;#REF!</f>
        <v>#REF!</v>
      </c>
      <c r="B33" t="e">
        <f>+M33&amp;#REF!</f>
        <v>#REF!</v>
      </c>
      <c r="C33" t="str">
        <f t="shared" si="10"/>
        <v>GRA068045THS</v>
      </c>
      <c r="D33" t="e">
        <f>+M33&amp;#REF!</f>
        <v>#REF!</v>
      </c>
      <c r="E33" t="str">
        <f t="shared" si="11"/>
        <v>GRA068045THS</v>
      </c>
      <c r="F33" s="10"/>
      <c r="G33" t="s">
        <v>3</v>
      </c>
      <c r="H33" t="s">
        <v>13</v>
      </c>
      <c r="I33" t="s">
        <v>126</v>
      </c>
      <c r="J33" t="s">
        <v>50</v>
      </c>
      <c r="K33" t="s">
        <v>129</v>
      </c>
      <c r="L33" t="s">
        <v>51</v>
      </c>
      <c r="M33" t="s">
        <v>206</v>
      </c>
      <c r="N33" s="12">
        <v>2.11</v>
      </c>
      <c r="O33" s="123">
        <v>2.2000000000000002</v>
      </c>
      <c r="P33" s="105">
        <f t="shared" si="12"/>
        <v>2.2000000000000002</v>
      </c>
      <c r="Q33" s="42">
        <v>2.2000000000000002</v>
      </c>
      <c r="R33" s="133">
        <f t="shared" si="13"/>
        <v>1</v>
      </c>
      <c r="S33" s="132">
        <f t="shared" si="14"/>
        <v>0</v>
      </c>
      <c r="T33" s="71">
        <v>2.2000000000000002</v>
      </c>
      <c r="U33" s="68">
        <v>0</v>
      </c>
      <c r="V33" s="68">
        <v>0</v>
      </c>
      <c r="W33" s="71">
        <v>2.2000000000000002</v>
      </c>
      <c r="X33" s="68">
        <v>0</v>
      </c>
      <c r="Y33" s="68">
        <v>0</v>
      </c>
      <c r="Z33" s="71">
        <v>2.2000000000000002</v>
      </c>
      <c r="AA33" s="68">
        <v>0</v>
      </c>
      <c r="AB33" s="68">
        <v>0</v>
      </c>
      <c r="AC33" s="71">
        <v>2.2000000000000002</v>
      </c>
      <c r="AD33" s="68">
        <v>0</v>
      </c>
      <c r="AE33" s="68">
        <v>0</v>
      </c>
      <c r="AF33" s="71">
        <v>2.2000000000000002</v>
      </c>
      <c r="AG33" s="68">
        <v>0</v>
      </c>
      <c r="AH33" s="68">
        <v>0</v>
      </c>
      <c r="AI33" s="71">
        <v>2.2000000000000002</v>
      </c>
      <c r="AJ33" s="68">
        <v>0</v>
      </c>
      <c r="AK33" s="68">
        <v>0</v>
      </c>
      <c r="AL33" s="71">
        <v>2.2000000000000002</v>
      </c>
      <c r="AM33" s="68">
        <v>0</v>
      </c>
      <c r="AN33" s="68">
        <v>0</v>
      </c>
      <c r="AO33" s="71">
        <v>2.2000000000000002</v>
      </c>
      <c r="AP33" s="68">
        <v>0</v>
      </c>
      <c r="AQ33" s="68">
        <v>0</v>
      </c>
      <c r="AR33" s="71">
        <v>2.2000000000000002</v>
      </c>
      <c r="AS33" s="68">
        <v>0</v>
      </c>
      <c r="AT33" s="68">
        <v>0</v>
      </c>
      <c r="AU33" s="71">
        <v>2.2000000000000002</v>
      </c>
      <c r="AV33" s="68">
        <v>0</v>
      </c>
      <c r="AW33" s="68">
        <v>0</v>
      </c>
      <c r="AX33" s="71">
        <v>1</v>
      </c>
      <c r="AY33" s="68">
        <v>0</v>
      </c>
      <c r="AZ33" s="68">
        <v>0</v>
      </c>
      <c r="BA33" s="71">
        <v>1</v>
      </c>
      <c r="BB33" s="68">
        <v>0</v>
      </c>
      <c r="BC33" s="68">
        <v>0</v>
      </c>
      <c r="BD33" s="71">
        <v>1</v>
      </c>
      <c r="BE33" s="68">
        <v>0</v>
      </c>
      <c r="BF33" s="68">
        <v>0</v>
      </c>
      <c r="BG33" s="71">
        <v>1</v>
      </c>
      <c r="BH33" s="68">
        <v>0</v>
      </c>
      <c r="BI33" s="68">
        <v>0</v>
      </c>
      <c r="BJ33" s="71">
        <v>1</v>
      </c>
      <c r="BK33" s="68">
        <v>0</v>
      </c>
      <c r="BL33" s="68">
        <v>0</v>
      </c>
      <c r="BM33" s="71">
        <v>1</v>
      </c>
      <c r="BN33" s="68">
        <v>0</v>
      </c>
      <c r="BO33" s="68">
        <v>0</v>
      </c>
      <c r="BP33" s="71">
        <v>0</v>
      </c>
      <c r="BQ33" s="68">
        <v>0</v>
      </c>
      <c r="BR33" s="68">
        <v>0</v>
      </c>
      <c r="BS33" s="71">
        <v>0</v>
      </c>
      <c r="BT33" s="68">
        <v>0</v>
      </c>
      <c r="BU33" s="68">
        <v>0</v>
      </c>
      <c r="BV33" s="71">
        <v>0</v>
      </c>
      <c r="BW33" s="68">
        <v>0</v>
      </c>
      <c r="BX33" s="68">
        <v>0</v>
      </c>
      <c r="BY33" s="71">
        <v>0</v>
      </c>
      <c r="BZ33" s="68">
        <v>0</v>
      </c>
      <c r="CA33" s="68">
        <v>0</v>
      </c>
      <c r="CB33" s="71">
        <v>0</v>
      </c>
      <c r="CC33" s="68">
        <v>0</v>
      </c>
      <c r="CD33" s="68">
        <v>0</v>
      </c>
      <c r="CE33" s="71">
        <v>0</v>
      </c>
      <c r="CF33" s="68">
        <v>0</v>
      </c>
      <c r="CG33" s="68">
        <v>0</v>
      </c>
      <c r="CH33" s="71">
        <v>0</v>
      </c>
      <c r="CI33" s="68">
        <v>0</v>
      </c>
      <c r="CJ33" s="68">
        <v>0</v>
      </c>
      <c r="CK33" s="71">
        <v>0</v>
      </c>
      <c r="CL33" s="68">
        <v>0</v>
      </c>
      <c r="CM33" s="68">
        <v>0</v>
      </c>
      <c r="CN33" s="71">
        <v>0</v>
      </c>
      <c r="CO33" s="68">
        <v>0</v>
      </c>
      <c r="CP33" s="68">
        <v>0</v>
      </c>
      <c r="CQ33" s="71">
        <v>0</v>
      </c>
      <c r="CR33" s="68">
        <v>0</v>
      </c>
      <c r="CS33" s="68">
        <v>0</v>
      </c>
      <c r="CT33" s="71">
        <v>0</v>
      </c>
      <c r="CU33" s="68">
        <v>0</v>
      </c>
      <c r="CV33" s="68">
        <v>0</v>
      </c>
      <c r="CW33" s="71">
        <v>0</v>
      </c>
      <c r="CX33" s="68">
        <v>0</v>
      </c>
      <c r="CY33" s="68">
        <v>0</v>
      </c>
      <c r="CZ33" s="71">
        <v>0</v>
      </c>
      <c r="DA33" s="68">
        <v>0</v>
      </c>
      <c r="DB33" s="68">
        <v>0</v>
      </c>
      <c r="DC33" s="71">
        <v>0</v>
      </c>
      <c r="DD33" s="68">
        <v>0</v>
      </c>
      <c r="DE33" s="68">
        <v>0</v>
      </c>
      <c r="DF33" s="71">
        <v>0</v>
      </c>
      <c r="DG33" s="68">
        <v>0</v>
      </c>
      <c r="DH33" s="68">
        <v>0</v>
      </c>
      <c r="DI33" s="71">
        <v>0</v>
      </c>
      <c r="DJ33" s="68">
        <v>0</v>
      </c>
      <c r="DK33" s="68">
        <v>0</v>
      </c>
      <c r="DL33" s="71">
        <v>0</v>
      </c>
      <c r="DM33" s="68">
        <v>0</v>
      </c>
      <c r="DN33" s="68">
        <v>0</v>
      </c>
      <c r="DO33" s="71">
        <v>0</v>
      </c>
      <c r="DP33" s="68">
        <v>0</v>
      </c>
      <c r="DQ33" s="68">
        <v>0</v>
      </c>
      <c r="DR33" s="71">
        <v>0</v>
      </c>
      <c r="DS33" s="68">
        <v>0</v>
      </c>
      <c r="DT33" s="68">
        <v>0</v>
      </c>
      <c r="DU33" s="71">
        <v>0</v>
      </c>
      <c r="DV33" s="68">
        <v>0</v>
      </c>
      <c r="DW33" s="68">
        <v>0</v>
      </c>
      <c r="DX33" s="71">
        <v>0</v>
      </c>
      <c r="DY33" s="68">
        <v>0</v>
      </c>
      <c r="DZ33" s="68">
        <v>0</v>
      </c>
      <c r="EA33" s="71">
        <v>0</v>
      </c>
      <c r="EB33" s="68">
        <v>0</v>
      </c>
      <c r="EC33" s="68">
        <v>0</v>
      </c>
      <c r="ED33" s="71">
        <v>0</v>
      </c>
      <c r="EE33" s="68">
        <v>0</v>
      </c>
      <c r="EF33" s="68">
        <v>0</v>
      </c>
      <c r="EG33" s="71">
        <v>0</v>
      </c>
      <c r="EH33" s="68">
        <v>0</v>
      </c>
      <c r="EI33" s="68">
        <v>0</v>
      </c>
      <c r="EJ33" s="71">
        <v>0</v>
      </c>
      <c r="EK33" s="68">
        <v>0</v>
      </c>
      <c r="EL33" s="68">
        <v>0</v>
      </c>
      <c r="EM33" s="69">
        <v>0</v>
      </c>
      <c r="EN33" s="68">
        <v>0</v>
      </c>
      <c r="EO33" s="67">
        <v>0</v>
      </c>
      <c r="EP33" s="69">
        <v>0</v>
      </c>
      <c r="EQ33" s="68">
        <v>0</v>
      </c>
      <c r="ER33" s="67">
        <v>0</v>
      </c>
      <c r="ES33" s="69">
        <v>0</v>
      </c>
      <c r="ET33" s="68">
        <v>0</v>
      </c>
      <c r="EU33" s="67">
        <v>0</v>
      </c>
      <c r="EV33" s="69">
        <v>0</v>
      </c>
      <c r="EW33" s="68">
        <v>0</v>
      </c>
      <c r="EX33" s="67">
        <v>0</v>
      </c>
      <c r="EY33" s="69">
        <v>0</v>
      </c>
      <c r="EZ33" s="68">
        <v>0</v>
      </c>
      <c r="FA33" s="67">
        <v>0</v>
      </c>
      <c r="FB33" s="69">
        <v>0</v>
      </c>
      <c r="FC33" s="68">
        <v>0</v>
      </c>
      <c r="FD33" s="67">
        <v>0</v>
      </c>
      <c r="FE33" s="69">
        <v>0</v>
      </c>
      <c r="FF33" s="68">
        <v>0</v>
      </c>
      <c r="FG33" s="67">
        <v>0</v>
      </c>
      <c r="FH33" s="69">
        <v>0</v>
      </c>
      <c r="FI33" s="68">
        <v>0</v>
      </c>
      <c r="FJ33" s="67">
        <v>0</v>
      </c>
      <c r="FK33" s="69">
        <v>0</v>
      </c>
      <c r="FL33" s="67">
        <v>0</v>
      </c>
      <c r="FM33" s="67">
        <v>0</v>
      </c>
      <c r="FN33" s="69">
        <v>0</v>
      </c>
      <c r="FO33" s="67">
        <v>0</v>
      </c>
      <c r="FP33" s="67">
        <v>0</v>
      </c>
      <c r="FQ33" s="69">
        <v>0</v>
      </c>
      <c r="FR33" s="67">
        <v>0</v>
      </c>
      <c r="FS33" s="67">
        <v>0</v>
      </c>
    </row>
    <row r="34" spans="1:175" x14ac:dyDescent="0.25">
      <c r="A34" t="e">
        <f>+M34&amp;#REF!</f>
        <v>#REF!</v>
      </c>
      <c r="B34" t="e">
        <f>+M34&amp;#REF!</f>
        <v>#REF!</v>
      </c>
      <c r="C34" t="str">
        <f t="shared" si="10"/>
        <v>GRA068072THS</v>
      </c>
      <c r="D34" t="e">
        <f>+M34&amp;#REF!</f>
        <v>#REF!</v>
      </c>
      <c r="E34" t="str">
        <f t="shared" si="11"/>
        <v>GRA068072MHS</v>
      </c>
      <c r="F34" s="10"/>
      <c r="G34" t="s">
        <v>4</v>
      </c>
      <c r="H34" t="s">
        <v>13</v>
      </c>
      <c r="I34" t="s">
        <v>126</v>
      </c>
      <c r="J34" t="s">
        <v>49</v>
      </c>
      <c r="K34" t="s">
        <v>129</v>
      </c>
      <c r="L34" t="s">
        <v>51</v>
      </c>
      <c r="M34" t="s">
        <v>130</v>
      </c>
      <c r="N34" s="12">
        <v>37.83</v>
      </c>
      <c r="O34" s="123">
        <v>62.51</v>
      </c>
      <c r="P34" s="105">
        <f t="shared" si="12"/>
        <v>62.51</v>
      </c>
      <c r="Q34" s="91">
        <v>0</v>
      </c>
      <c r="S34" s="132"/>
      <c r="T34" s="72">
        <v>0</v>
      </c>
      <c r="U34" s="60">
        <v>0</v>
      </c>
      <c r="V34" s="60">
        <v>0</v>
      </c>
      <c r="W34" s="72">
        <v>0</v>
      </c>
      <c r="X34" s="60">
        <v>0</v>
      </c>
      <c r="Y34" s="60">
        <v>0</v>
      </c>
      <c r="Z34" s="72">
        <v>0</v>
      </c>
      <c r="AA34" s="60">
        <v>0</v>
      </c>
      <c r="AB34" s="60">
        <v>0</v>
      </c>
      <c r="AC34" s="72">
        <v>0</v>
      </c>
      <c r="AD34" s="60">
        <v>0</v>
      </c>
      <c r="AE34" s="60">
        <v>0</v>
      </c>
      <c r="AF34" s="72">
        <v>0</v>
      </c>
      <c r="AG34" s="60">
        <v>0</v>
      </c>
      <c r="AH34" s="60">
        <v>0</v>
      </c>
      <c r="AI34" s="72">
        <v>0</v>
      </c>
      <c r="AJ34" s="60">
        <v>0</v>
      </c>
      <c r="AK34" s="60">
        <v>0</v>
      </c>
      <c r="AL34" s="72">
        <v>0</v>
      </c>
      <c r="AM34" s="60">
        <v>0</v>
      </c>
      <c r="AN34" s="60">
        <v>0</v>
      </c>
      <c r="AO34" s="72">
        <v>0</v>
      </c>
      <c r="AP34" s="60">
        <v>0</v>
      </c>
      <c r="AQ34" s="60">
        <v>0</v>
      </c>
      <c r="AR34" s="72">
        <v>0</v>
      </c>
      <c r="AS34" s="60">
        <v>0</v>
      </c>
      <c r="AT34" s="60">
        <v>0</v>
      </c>
      <c r="AU34" s="72">
        <v>0</v>
      </c>
      <c r="AV34" s="60">
        <v>0</v>
      </c>
      <c r="AW34" s="60">
        <v>0</v>
      </c>
      <c r="AX34" s="72">
        <v>0</v>
      </c>
      <c r="AY34" s="60">
        <v>0</v>
      </c>
      <c r="AZ34" s="60">
        <v>0</v>
      </c>
      <c r="BA34" s="72">
        <v>0</v>
      </c>
      <c r="BB34" s="60">
        <v>0</v>
      </c>
      <c r="BC34" s="60">
        <v>0</v>
      </c>
      <c r="BD34" s="72">
        <v>0</v>
      </c>
      <c r="BE34" s="60">
        <v>0</v>
      </c>
      <c r="BF34" s="60">
        <v>0</v>
      </c>
      <c r="BG34" s="72">
        <v>0</v>
      </c>
      <c r="BH34" s="60">
        <v>0</v>
      </c>
      <c r="BI34" s="60">
        <v>0</v>
      </c>
      <c r="BJ34" s="72">
        <v>0</v>
      </c>
      <c r="BK34" s="60">
        <v>0</v>
      </c>
      <c r="BL34" s="60">
        <v>0</v>
      </c>
      <c r="BM34" s="72">
        <v>0</v>
      </c>
      <c r="BN34" s="60">
        <v>0</v>
      </c>
      <c r="BO34" s="60">
        <v>0</v>
      </c>
      <c r="BP34" s="72">
        <v>0</v>
      </c>
      <c r="BQ34" s="60">
        <v>0</v>
      </c>
      <c r="BR34" s="60">
        <v>0</v>
      </c>
      <c r="BS34" s="72">
        <v>0</v>
      </c>
      <c r="BT34" s="60">
        <v>0</v>
      </c>
      <c r="BU34" s="60">
        <v>0</v>
      </c>
      <c r="BV34" s="72">
        <v>0</v>
      </c>
      <c r="BW34" s="60">
        <v>0</v>
      </c>
      <c r="BX34" s="60">
        <v>0</v>
      </c>
      <c r="BY34" s="72">
        <v>0</v>
      </c>
      <c r="BZ34" s="60">
        <v>0</v>
      </c>
      <c r="CA34" s="60">
        <v>0</v>
      </c>
      <c r="CB34" s="72">
        <v>0</v>
      </c>
      <c r="CC34" s="60">
        <v>0</v>
      </c>
      <c r="CD34" s="60">
        <v>0</v>
      </c>
      <c r="CE34" s="72">
        <v>0</v>
      </c>
      <c r="CF34" s="60">
        <v>0</v>
      </c>
      <c r="CG34" s="60">
        <v>0</v>
      </c>
      <c r="CH34" s="72">
        <v>0</v>
      </c>
      <c r="CI34" s="60">
        <v>0</v>
      </c>
      <c r="CJ34" s="60">
        <v>0</v>
      </c>
      <c r="CK34" s="72">
        <v>0</v>
      </c>
      <c r="CL34" s="60">
        <v>0</v>
      </c>
      <c r="CM34" s="60">
        <v>0</v>
      </c>
      <c r="CN34" s="72">
        <v>0</v>
      </c>
      <c r="CO34" s="60">
        <v>0</v>
      </c>
      <c r="CP34" s="60">
        <v>0</v>
      </c>
      <c r="CQ34" s="72">
        <v>0</v>
      </c>
      <c r="CR34" s="60">
        <v>0</v>
      </c>
      <c r="CS34" s="60">
        <v>0</v>
      </c>
      <c r="CT34" s="72">
        <v>0</v>
      </c>
      <c r="CU34" s="60">
        <v>0</v>
      </c>
      <c r="CV34" s="60">
        <v>0</v>
      </c>
      <c r="CW34" s="72">
        <v>0</v>
      </c>
      <c r="CX34" s="60">
        <v>0</v>
      </c>
      <c r="CY34" s="60">
        <v>0</v>
      </c>
      <c r="CZ34" s="72">
        <v>0</v>
      </c>
      <c r="DA34" s="60">
        <v>0</v>
      </c>
      <c r="DB34" s="60">
        <v>0</v>
      </c>
      <c r="DC34" s="72">
        <v>0</v>
      </c>
      <c r="DD34" s="60">
        <v>0</v>
      </c>
      <c r="DE34" s="60">
        <v>0</v>
      </c>
      <c r="DF34" s="72">
        <v>0</v>
      </c>
      <c r="DG34" s="60">
        <v>0</v>
      </c>
      <c r="DH34" s="60">
        <v>0</v>
      </c>
      <c r="DI34" s="72">
        <v>0</v>
      </c>
      <c r="DJ34" s="60">
        <v>0</v>
      </c>
      <c r="DK34" s="60">
        <v>0</v>
      </c>
      <c r="DL34" s="72">
        <v>0</v>
      </c>
      <c r="DM34" s="60">
        <v>0</v>
      </c>
      <c r="DN34" s="60">
        <v>0</v>
      </c>
      <c r="DO34" s="72">
        <v>0</v>
      </c>
      <c r="DP34" s="60">
        <v>0</v>
      </c>
      <c r="DQ34" s="60">
        <v>0</v>
      </c>
      <c r="DR34" s="72">
        <v>0</v>
      </c>
      <c r="DS34" s="60">
        <v>0</v>
      </c>
      <c r="DT34" s="60">
        <v>0</v>
      </c>
      <c r="DU34" s="72">
        <v>0</v>
      </c>
      <c r="DV34" s="60">
        <v>0</v>
      </c>
      <c r="DW34" s="60">
        <v>0</v>
      </c>
      <c r="DX34" s="72">
        <v>0</v>
      </c>
      <c r="DY34" s="60">
        <v>0</v>
      </c>
      <c r="DZ34" s="60">
        <v>0</v>
      </c>
      <c r="EA34" s="72">
        <v>0</v>
      </c>
      <c r="EB34" s="60">
        <v>0</v>
      </c>
      <c r="EC34" s="60">
        <v>0</v>
      </c>
      <c r="ED34" s="72">
        <v>0</v>
      </c>
      <c r="EE34" s="60">
        <v>0</v>
      </c>
      <c r="EF34" s="60">
        <v>0</v>
      </c>
      <c r="EG34" s="72">
        <v>0</v>
      </c>
      <c r="EH34" s="60">
        <v>0</v>
      </c>
      <c r="EI34" s="60">
        <v>0</v>
      </c>
      <c r="EJ34" s="72">
        <v>0</v>
      </c>
      <c r="EK34" s="60">
        <v>0</v>
      </c>
      <c r="EL34" s="60">
        <v>0</v>
      </c>
      <c r="EM34" s="70">
        <v>0</v>
      </c>
      <c r="EN34" s="60">
        <v>0</v>
      </c>
      <c r="EO34" s="59">
        <v>0</v>
      </c>
      <c r="EP34" s="70">
        <v>0</v>
      </c>
      <c r="EQ34" s="60">
        <v>0</v>
      </c>
      <c r="ER34" s="59">
        <v>0</v>
      </c>
      <c r="ES34" s="70">
        <v>0</v>
      </c>
      <c r="ET34" s="60">
        <v>0</v>
      </c>
      <c r="EU34" s="59">
        <v>0</v>
      </c>
      <c r="EV34" s="70">
        <v>0</v>
      </c>
      <c r="EW34" s="60">
        <v>0</v>
      </c>
      <c r="EX34" s="59">
        <v>0</v>
      </c>
      <c r="EY34" s="70">
        <v>0</v>
      </c>
      <c r="EZ34" s="60">
        <v>0</v>
      </c>
      <c r="FA34" s="59">
        <v>0</v>
      </c>
      <c r="FB34" s="70">
        <v>0</v>
      </c>
      <c r="FC34" s="60">
        <v>0</v>
      </c>
      <c r="FD34" s="59">
        <v>0</v>
      </c>
      <c r="FE34" s="70">
        <v>0</v>
      </c>
      <c r="FF34" s="60">
        <v>0</v>
      </c>
      <c r="FG34" s="59">
        <v>0</v>
      </c>
      <c r="FH34" s="70">
        <v>0</v>
      </c>
      <c r="FI34" s="60">
        <v>0</v>
      </c>
      <c r="FJ34" s="59">
        <v>0</v>
      </c>
      <c r="FK34" s="70">
        <v>0</v>
      </c>
      <c r="FL34" s="59">
        <v>0</v>
      </c>
      <c r="FM34" s="59">
        <v>0</v>
      </c>
      <c r="FN34" s="70">
        <v>0</v>
      </c>
      <c r="FO34" s="59">
        <v>0</v>
      </c>
      <c r="FP34" s="59">
        <v>0</v>
      </c>
      <c r="FQ34" s="70">
        <v>0</v>
      </c>
      <c r="FR34" s="59">
        <v>0</v>
      </c>
      <c r="FS34" s="59">
        <v>0</v>
      </c>
    </row>
    <row r="35" spans="1:175" x14ac:dyDescent="0.25">
      <c r="A35" t="e">
        <f>+M35&amp;#REF!</f>
        <v>#REF!</v>
      </c>
      <c r="B35" t="e">
        <f>+M35&amp;#REF!</f>
        <v>#REF!</v>
      </c>
      <c r="C35" t="str">
        <f t="shared" si="10"/>
        <v>GRA068088THS</v>
      </c>
      <c r="D35" t="e">
        <f>+M35&amp;#REF!</f>
        <v>#REF!</v>
      </c>
      <c r="E35" t="str">
        <f t="shared" si="11"/>
        <v>GRA068088THS</v>
      </c>
      <c r="F35" s="10"/>
      <c r="G35" t="s">
        <v>3</v>
      </c>
      <c r="H35" t="s">
        <v>13</v>
      </c>
      <c r="I35" t="s">
        <v>126</v>
      </c>
      <c r="J35" t="s">
        <v>50</v>
      </c>
      <c r="K35" t="s">
        <v>129</v>
      </c>
      <c r="L35" t="s">
        <v>51</v>
      </c>
      <c r="M35" t="s">
        <v>204</v>
      </c>
      <c r="N35" s="12">
        <v>30.58</v>
      </c>
      <c r="O35" s="123">
        <v>35.51</v>
      </c>
      <c r="P35" s="105">
        <f t="shared" si="12"/>
        <v>35.51</v>
      </c>
      <c r="Q35" s="42">
        <v>35.51</v>
      </c>
      <c r="R35" s="133">
        <f>Q35/P35</f>
        <v>1</v>
      </c>
      <c r="S35" s="132">
        <f>Q35-P35</f>
        <v>0</v>
      </c>
      <c r="T35" s="71">
        <v>35.5</v>
      </c>
      <c r="U35" s="68">
        <v>0</v>
      </c>
      <c r="V35" s="68">
        <v>0</v>
      </c>
      <c r="W35" s="71">
        <v>35.5</v>
      </c>
      <c r="X35" s="68">
        <v>0</v>
      </c>
      <c r="Y35" s="68">
        <v>0</v>
      </c>
      <c r="Z35" s="71">
        <v>35.5</v>
      </c>
      <c r="AA35" s="68">
        <v>0</v>
      </c>
      <c r="AB35" s="68">
        <v>0</v>
      </c>
      <c r="AC35" s="71">
        <v>35.5</v>
      </c>
      <c r="AD35" s="68">
        <v>0</v>
      </c>
      <c r="AE35" s="68">
        <v>0</v>
      </c>
      <c r="AF35" s="71">
        <v>35.5</v>
      </c>
      <c r="AG35" s="68">
        <v>0</v>
      </c>
      <c r="AH35" s="68">
        <v>0</v>
      </c>
      <c r="AI35" s="71">
        <v>35.5</v>
      </c>
      <c r="AJ35" s="68">
        <v>0</v>
      </c>
      <c r="AK35" s="68">
        <v>0</v>
      </c>
      <c r="AL35" s="71">
        <v>35.5</v>
      </c>
      <c r="AM35" s="68">
        <v>0</v>
      </c>
      <c r="AN35" s="68">
        <v>0</v>
      </c>
      <c r="AO35" s="71">
        <v>35.5</v>
      </c>
      <c r="AP35" s="68">
        <v>0</v>
      </c>
      <c r="AQ35" s="68">
        <v>0</v>
      </c>
      <c r="AR35" s="71">
        <v>35.5</v>
      </c>
      <c r="AS35" s="68">
        <v>0</v>
      </c>
      <c r="AT35" s="68">
        <v>0</v>
      </c>
      <c r="AU35" s="71">
        <v>35.5</v>
      </c>
      <c r="AV35" s="68">
        <v>0</v>
      </c>
      <c r="AW35" s="68">
        <v>0</v>
      </c>
      <c r="AX35" s="71">
        <v>35.5</v>
      </c>
      <c r="AY35" s="68">
        <v>0</v>
      </c>
      <c r="AZ35" s="68">
        <v>0</v>
      </c>
      <c r="BA35" s="71">
        <v>35.5</v>
      </c>
      <c r="BB35" s="68">
        <v>0</v>
      </c>
      <c r="BC35" s="68">
        <v>0</v>
      </c>
      <c r="BD35" s="71">
        <v>35.5</v>
      </c>
      <c r="BE35" s="68">
        <v>0</v>
      </c>
      <c r="BF35" s="68">
        <v>0</v>
      </c>
      <c r="BG35" s="71">
        <v>35.5</v>
      </c>
      <c r="BH35" s="68">
        <v>0</v>
      </c>
      <c r="BI35" s="68">
        <v>0</v>
      </c>
      <c r="BJ35" s="71">
        <v>35.5</v>
      </c>
      <c r="BK35" s="68">
        <v>0</v>
      </c>
      <c r="BL35" s="68">
        <v>0</v>
      </c>
      <c r="BM35" s="71">
        <v>35.5</v>
      </c>
      <c r="BN35" s="68">
        <v>0</v>
      </c>
      <c r="BO35" s="68">
        <v>0</v>
      </c>
      <c r="BP35" s="71">
        <v>32</v>
      </c>
      <c r="BQ35" s="68">
        <v>0</v>
      </c>
      <c r="BR35" s="68">
        <v>0</v>
      </c>
      <c r="BS35" s="71">
        <v>31</v>
      </c>
      <c r="BT35" s="68">
        <v>0</v>
      </c>
      <c r="BU35" s="68">
        <v>0</v>
      </c>
      <c r="BV35" s="71">
        <v>30</v>
      </c>
      <c r="BW35" s="68">
        <v>0</v>
      </c>
      <c r="BX35" s="68">
        <v>0</v>
      </c>
      <c r="BY35" s="71">
        <v>26.6</v>
      </c>
      <c r="BZ35" s="68">
        <v>0</v>
      </c>
      <c r="CA35" s="68">
        <v>0</v>
      </c>
      <c r="CB35" s="71">
        <v>6</v>
      </c>
      <c r="CC35" s="68">
        <v>0</v>
      </c>
      <c r="CD35" s="68">
        <v>0</v>
      </c>
      <c r="CE35" s="71">
        <v>6</v>
      </c>
      <c r="CF35" s="68">
        <v>0</v>
      </c>
      <c r="CG35" s="68">
        <v>0</v>
      </c>
      <c r="CH35" s="71">
        <v>6</v>
      </c>
      <c r="CI35" s="68">
        <v>0</v>
      </c>
      <c r="CJ35" s="68">
        <v>0</v>
      </c>
      <c r="CK35" s="71">
        <v>6</v>
      </c>
      <c r="CL35" s="68">
        <v>0</v>
      </c>
      <c r="CM35" s="68">
        <v>0</v>
      </c>
      <c r="CN35" s="71">
        <v>0.5</v>
      </c>
      <c r="CO35" s="68">
        <v>0</v>
      </c>
      <c r="CP35" s="68">
        <v>0</v>
      </c>
      <c r="CQ35" s="71">
        <v>0.5</v>
      </c>
      <c r="CR35" s="68">
        <v>0</v>
      </c>
      <c r="CS35" s="68">
        <v>0</v>
      </c>
      <c r="CT35" s="71">
        <v>0.5</v>
      </c>
      <c r="CU35" s="68">
        <v>0</v>
      </c>
      <c r="CV35" s="68">
        <v>0</v>
      </c>
      <c r="CW35" s="71">
        <v>0.5</v>
      </c>
      <c r="CX35" s="68">
        <v>0</v>
      </c>
      <c r="CY35" s="68">
        <v>0</v>
      </c>
      <c r="CZ35" s="71">
        <v>0.5</v>
      </c>
      <c r="DA35" s="68">
        <v>0</v>
      </c>
      <c r="DB35" s="68">
        <v>0</v>
      </c>
      <c r="DC35" s="71">
        <v>0.5</v>
      </c>
      <c r="DD35" s="68">
        <v>0</v>
      </c>
      <c r="DE35" s="68">
        <v>0</v>
      </c>
      <c r="DF35" s="71">
        <v>0.5</v>
      </c>
      <c r="DG35" s="68">
        <v>0</v>
      </c>
      <c r="DH35" s="68">
        <v>0</v>
      </c>
      <c r="DI35" s="71">
        <v>0.5</v>
      </c>
      <c r="DJ35" s="68">
        <v>0</v>
      </c>
      <c r="DK35" s="68">
        <v>0</v>
      </c>
      <c r="DL35" s="71">
        <v>0.5</v>
      </c>
      <c r="DM35" s="68">
        <v>0</v>
      </c>
      <c r="DN35" s="68">
        <v>0</v>
      </c>
      <c r="DO35" s="71">
        <v>0.5</v>
      </c>
      <c r="DP35" s="68">
        <v>0</v>
      </c>
      <c r="DQ35" s="68">
        <v>0</v>
      </c>
      <c r="DR35" s="71">
        <v>0.5</v>
      </c>
      <c r="DS35" s="68">
        <v>0</v>
      </c>
      <c r="DT35" s="68">
        <v>0</v>
      </c>
      <c r="DU35" s="71">
        <v>0.5</v>
      </c>
      <c r="DV35" s="68">
        <v>0</v>
      </c>
      <c r="DW35" s="68">
        <v>0</v>
      </c>
      <c r="DX35" s="71">
        <v>0.5</v>
      </c>
      <c r="DY35" s="68">
        <v>0</v>
      </c>
      <c r="DZ35" s="68">
        <v>0</v>
      </c>
      <c r="EA35" s="71">
        <v>0.5</v>
      </c>
      <c r="EB35" s="68">
        <v>0</v>
      </c>
      <c r="EC35" s="68">
        <v>0</v>
      </c>
      <c r="ED35" s="71">
        <v>0.5</v>
      </c>
      <c r="EE35" s="68">
        <v>0</v>
      </c>
      <c r="EF35" s="68">
        <v>0</v>
      </c>
      <c r="EG35" s="71">
        <v>0</v>
      </c>
      <c r="EH35" s="68">
        <v>0</v>
      </c>
      <c r="EI35" s="68">
        <v>0</v>
      </c>
      <c r="EJ35" s="71">
        <v>0</v>
      </c>
      <c r="EK35" s="68">
        <v>0</v>
      </c>
      <c r="EL35" s="68">
        <v>0</v>
      </c>
      <c r="EM35" s="69">
        <v>0</v>
      </c>
      <c r="EN35" s="68">
        <v>0</v>
      </c>
      <c r="EO35" s="67">
        <v>0</v>
      </c>
      <c r="EP35" s="69">
        <v>0</v>
      </c>
      <c r="EQ35" s="68">
        <v>0</v>
      </c>
      <c r="ER35" s="67">
        <v>0</v>
      </c>
      <c r="ES35" s="69">
        <v>0</v>
      </c>
      <c r="ET35" s="68">
        <v>0</v>
      </c>
      <c r="EU35" s="67">
        <v>0</v>
      </c>
      <c r="EV35" s="69">
        <v>0</v>
      </c>
      <c r="EW35" s="68">
        <v>0</v>
      </c>
      <c r="EX35" s="67">
        <v>0</v>
      </c>
      <c r="EY35" s="69">
        <v>0</v>
      </c>
      <c r="EZ35" s="68">
        <v>0</v>
      </c>
      <c r="FA35" s="67">
        <v>0</v>
      </c>
      <c r="FB35" s="69">
        <v>0</v>
      </c>
      <c r="FC35" s="68">
        <v>0</v>
      </c>
      <c r="FD35" s="67">
        <v>0</v>
      </c>
      <c r="FE35" s="69">
        <v>0</v>
      </c>
      <c r="FF35" s="68">
        <v>0</v>
      </c>
      <c r="FG35" s="67">
        <v>0</v>
      </c>
      <c r="FH35" s="69">
        <v>0</v>
      </c>
      <c r="FI35" s="68">
        <v>0</v>
      </c>
      <c r="FJ35" s="67">
        <v>0</v>
      </c>
      <c r="FK35" s="69">
        <v>0</v>
      </c>
      <c r="FL35" s="67">
        <v>0</v>
      </c>
      <c r="FM35" s="67">
        <v>0</v>
      </c>
      <c r="FN35" s="69">
        <v>0</v>
      </c>
      <c r="FO35" s="67">
        <v>0</v>
      </c>
      <c r="FP35" s="67">
        <v>0</v>
      </c>
      <c r="FQ35" s="69">
        <v>0</v>
      </c>
      <c r="FR35" s="67">
        <v>0</v>
      </c>
      <c r="FS35" s="67">
        <v>0</v>
      </c>
    </row>
    <row r="36" spans="1:175" x14ac:dyDescent="0.25">
      <c r="A36" t="e">
        <f>+M36&amp;#REF!</f>
        <v>#REF!</v>
      </c>
      <c r="B36" t="e">
        <f>+M36&amp;#REF!</f>
        <v>#REF!</v>
      </c>
      <c r="C36" t="str">
        <f t="shared" si="10"/>
        <v>GRA068091THS</v>
      </c>
      <c r="D36" t="e">
        <f>+M36&amp;#REF!</f>
        <v>#REF!</v>
      </c>
      <c r="E36" t="str">
        <f t="shared" si="11"/>
        <v>GRA068091MHS</v>
      </c>
      <c r="F36" s="10"/>
      <c r="G36" t="s">
        <v>4</v>
      </c>
      <c r="H36" t="s">
        <v>13</v>
      </c>
      <c r="I36" t="s">
        <v>126</v>
      </c>
      <c r="J36" t="s">
        <v>49</v>
      </c>
      <c r="K36" t="s">
        <v>129</v>
      </c>
      <c r="L36" t="s">
        <v>51</v>
      </c>
      <c r="M36" t="s">
        <v>132</v>
      </c>
      <c r="N36" s="12">
        <v>24.7</v>
      </c>
      <c r="O36" s="123">
        <v>74.55</v>
      </c>
      <c r="P36" s="105">
        <f t="shared" si="12"/>
        <v>74.55</v>
      </c>
      <c r="Q36" s="91">
        <v>0</v>
      </c>
      <c r="S36" s="132"/>
      <c r="T36" s="72">
        <v>0</v>
      </c>
      <c r="U36" s="60">
        <v>0</v>
      </c>
      <c r="V36" s="60">
        <v>0</v>
      </c>
      <c r="W36" s="72">
        <v>0</v>
      </c>
      <c r="X36" s="60">
        <v>0</v>
      </c>
      <c r="Y36" s="60">
        <v>0</v>
      </c>
      <c r="Z36" s="72">
        <v>0</v>
      </c>
      <c r="AA36" s="60">
        <v>0</v>
      </c>
      <c r="AB36" s="60">
        <v>0</v>
      </c>
      <c r="AC36" s="72">
        <v>0</v>
      </c>
      <c r="AD36" s="60">
        <v>0</v>
      </c>
      <c r="AE36" s="60">
        <v>0</v>
      </c>
      <c r="AF36" s="72">
        <v>0</v>
      </c>
      <c r="AG36" s="60">
        <v>0</v>
      </c>
      <c r="AH36" s="60">
        <v>0</v>
      </c>
      <c r="AI36" s="72">
        <v>0</v>
      </c>
      <c r="AJ36" s="60">
        <v>0</v>
      </c>
      <c r="AK36" s="60">
        <v>0</v>
      </c>
      <c r="AL36" s="72">
        <v>0</v>
      </c>
      <c r="AM36" s="60">
        <v>0</v>
      </c>
      <c r="AN36" s="60">
        <v>0</v>
      </c>
      <c r="AO36" s="72">
        <v>0</v>
      </c>
      <c r="AP36" s="60">
        <v>0</v>
      </c>
      <c r="AQ36" s="60">
        <v>0</v>
      </c>
      <c r="AR36" s="72">
        <v>0</v>
      </c>
      <c r="AS36" s="60">
        <v>0</v>
      </c>
      <c r="AT36" s="60">
        <v>0</v>
      </c>
      <c r="AU36" s="72">
        <v>0</v>
      </c>
      <c r="AV36" s="60">
        <v>0</v>
      </c>
      <c r="AW36" s="60">
        <v>0</v>
      </c>
      <c r="AX36" s="72">
        <v>0</v>
      </c>
      <c r="AY36" s="60">
        <v>0</v>
      </c>
      <c r="AZ36" s="60">
        <v>0</v>
      </c>
      <c r="BA36" s="72">
        <v>0</v>
      </c>
      <c r="BB36" s="60">
        <v>0</v>
      </c>
      <c r="BC36" s="60">
        <v>0</v>
      </c>
      <c r="BD36" s="72">
        <v>0</v>
      </c>
      <c r="BE36" s="60">
        <v>0</v>
      </c>
      <c r="BF36" s="60">
        <v>0</v>
      </c>
      <c r="BG36" s="72">
        <v>0</v>
      </c>
      <c r="BH36" s="60">
        <v>0</v>
      </c>
      <c r="BI36" s="60">
        <v>0</v>
      </c>
      <c r="BJ36" s="72">
        <v>0</v>
      </c>
      <c r="BK36" s="60">
        <v>0</v>
      </c>
      <c r="BL36" s="60">
        <v>0</v>
      </c>
      <c r="BM36" s="72">
        <v>0</v>
      </c>
      <c r="BN36" s="60">
        <v>0</v>
      </c>
      <c r="BO36" s="60">
        <v>0</v>
      </c>
      <c r="BP36" s="72">
        <v>0</v>
      </c>
      <c r="BQ36" s="60">
        <v>0</v>
      </c>
      <c r="BR36" s="60">
        <v>0</v>
      </c>
      <c r="BS36" s="72">
        <v>0</v>
      </c>
      <c r="BT36" s="60">
        <v>0</v>
      </c>
      <c r="BU36" s="60">
        <v>0</v>
      </c>
      <c r="BV36" s="72">
        <v>0</v>
      </c>
      <c r="BW36" s="60">
        <v>0</v>
      </c>
      <c r="BX36" s="60">
        <v>0</v>
      </c>
      <c r="BY36" s="72">
        <v>0</v>
      </c>
      <c r="BZ36" s="60">
        <v>0</v>
      </c>
      <c r="CA36" s="60">
        <v>0</v>
      </c>
      <c r="CB36" s="72">
        <v>0</v>
      </c>
      <c r="CC36" s="60">
        <v>0</v>
      </c>
      <c r="CD36" s="60">
        <v>0</v>
      </c>
      <c r="CE36" s="72">
        <v>0</v>
      </c>
      <c r="CF36" s="60">
        <v>0</v>
      </c>
      <c r="CG36" s="60">
        <v>0</v>
      </c>
      <c r="CH36" s="72">
        <v>0</v>
      </c>
      <c r="CI36" s="60">
        <v>0</v>
      </c>
      <c r="CJ36" s="60">
        <v>0</v>
      </c>
      <c r="CK36" s="72">
        <v>0</v>
      </c>
      <c r="CL36" s="60">
        <v>0</v>
      </c>
      <c r="CM36" s="60">
        <v>0</v>
      </c>
      <c r="CN36" s="72">
        <v>0</v>
      </c>
      <c r="CO36" s="60">
        <v>0</v>
      </c>
      <c r="CP36" s="60">
        <v>0</v>
      </c>
      <c r="CQ36" s="72">
        <v>0</v>
      </c>
      <c r="CR36" s="60">
        <v>0</v>
      </c>
      <c r="CS36" s="60">
        <v>0</v>
      </c>
      <c r="CT36" s="72">
        <v>0</v>
      </c>
      <c r="CU36" s="60">
        <v>0</v>
      </c>
      <c r="CV36" s="60">
        <v>0</v>
      </c>
      <c r="CW36" s="72">
        <v>0</v>
      </c>
      <c r="CX36" s="60">
        <v>0</v>
      </c>
      <c r="CY36" s="60">
        <v>0</v>
      </c>
      <c r="CZ36" s="72">
        <v>0</v>
      </c>
      <c r="DA36" s="60">
        <v>0</v>
      </c>
      <c r="DB36" s="60">
        <v>0</v>
      </c>
      <c r="DC36" s="72">
        <v>0</v>
      </c>
      <c r="DD36" s="60">
        <v>0</v>
      </c>
      <c r="DE36" s="60">
        <v>0</v>
      </c>
      <c r="DF36" s="72">
        <v>0</v>
      </c>
      <c r="DG36" s="60">
        <v>0</v>
      </c>
      <c r="DH36" s="60">
        <v>0</v>
      </c>
      <c r="DI36" s="72">
        <v>0</v>
      </c>
      <c r="DJ36" s="60">
        <v>0</v>
      </c>
      <c r="DK36" s="60">
        <v>0</v>
      </c>
      <c r="DL36" s="72">
        <v>0</v>
      </c>
      <c r="DM36" s="60">
        <v>0</v>
      </c>
      <c r="DN36" s="60">
        <v>0</v>
      </c>
      <c r="DO36" s="72">
        <v>0</v>
      </c>
      <c r="DP36" s="60">
        <v>0</v>
      </c>
      <c r="DQ36" s="60">
        <v>0</v>
      </c>
      <c r="DR36" s="72">
        <v>0</v>
      </c>
      <c r="DS36" s="60">
        <v>0</v>
      </c>
      <c r="DT36" s="60">
        <v>0</v>
      </c>
      <c r="DU36" s="72">
        <v>0</v>
      </c>
      <c r="DV36" s="60">
        <v>0</v>
      </c>
      <c r="DW36" s="60">
        <v>0</v>
      </c>
      <c r="DX36" s="72">
        <v>0</v>
      </c>
      <c r="DY36" s="60">
        <v>0</v>
      </c>
      <c r="DZ36" s="60">
        <v>0</v>
      </c>
      <c r="EA36" s="72">
        <v>0</v>
      </c>
      <c r="EB36" s="60">
        <v>0</v>
      </c>
      <c r="EC36" s="60">
        <v>0</v>
      </c>
      <c r="ED36" s="72">
        <v>0</v>
      </c>
      <c r="EE36" s="60">
        <v>0</v>
      </c>
      <c r="EF36" s="60">
        <v>0</v>
      </c>
      <c r="EG36" s="72">
        <v>0</v>
      </c>
      <c r="EH36" s="60">
        <v>0</v>
      </c>
      <c r="EI36" s="60">
        <v>0</v>
      </c>
      <c r="EJ36" s="72">
        <v>0</v>
      </c>
      <c r="EK36" s="60">
        <v>0</v>
      </c>
      <c r="EL36" s="60">
        <v>0</v>
      </c>
      <c r="EM36" s="70">
        <v>0</v>
      </c>
      <c r="EN36" s="60">
        <v>0</v>
      </c>
      <c r="EO36" s="59">
        <v>0</v>
      </c>
      <c r="EP36" s="70">
        <v>0</v>
      </c>
      <c r="EQ36" s="60">
        <v>0</v>
      </c>
      <c r="ER36" s="59">
        <v>0</v>
      </c>
      <c r="ES36" s="70">
        <v>0</v>
      </c>
      <c r="ET36" s="60">
        <v>0</v>
      </c>
      <c r="EU36" s="59">
        <v>0</v>
      </c>
      <c r="EV36" s="70">
        <v>0</v>
      </c>
      <c r="EW36" s="60">
        <v>0</v>
      </c>
      <c r="EX36" s="59">
        <v>0</v>
      </c>
      <c r="EY36" s="70">
        <v>0</v>
      </c>
      <c r="EZ36" s="60">
        <v>0</v>
      </c>
      <c r="FA36" s="59">
        <v>0</v>
      </c>
      <c r="FB36" s="70">
        <v>0</v>
      </c>
      <c r="FC36" s="60">
        <v>0</v>
      </c>
      <c r="FD36" s="59">
        <v>0</v>
      </c>
      <c r="FE36" s="70">
        <v>0</v>
      </c>
      <c r="FF36" s="60">
        <v>0</v>
      </c>
      <c r="FG36" s="59">
        <v>0</v>
      </c>
      <c r="FH36" s="70">
        <v>0</v>
      </c>
      <c r="FI36" s="60">
        <v>0</v>
      </c>
      <c r="FJ36" s="59">
        <v>0</v>
      </c>
      <c r="FK36" s="70">
        <v>0</v>
      </c>
      <c r="FL36" s="59">
        <v>0</v>
      </c>
      <c r="FM36" s="59">
        <v>0</v>
      </c>
      <c r="FN36" s="70">
        <v>0</v>
      </c>
      <c r="FO36" s="59">
        <v>0</v>
      </c>
      <c r="FP36" s="59">
        <v>0</v>
      </c>
      <c r="FQ36" s="70">
        <v>0</v>
      </c>
      <c r="FR36" s="59">
        <v>0</v>
      </c>
      <c r="FS36" s="59">
        <v>0</v>
      </c>
    </row>
    <row r="37" spans="1:175" x14ac:dyDescent="0.25">
      <c r="A37" t="e">
        <f>+M37&amp;#REF!</f>
        <v>#REF!</v>
      </c>
      <c r="B37" t="e">
        <f>+M37&amp;#REF!</f>
        <v>#REF!</v>
      </c>
      <c r="C37" t="str">
        <f t="shared" ref="C37:C68" si="15">+M37&amp;$Q$4</f>
        <v>HER067370THS</v>
      </c>
      <c r="D37" t="e">
        <f>+M37&amp;#REF!</f>
        <v>#REF!</v>
      </c>
      <c r="E37" t="str">
        <f t="shared" ref="E37:E68" si="16">M37&amp;G37</f>
        <v>HER067370THS</v>
      </c>
      <c r="F37" s="10"/>
      <c r="G37" t="s">
        <v>3</v>
      </c>
      <c r="H37" t="s">
        <v>13</v>
      </c>
      <c r="I37" t="s">
        <v>18</v>
      </c>
      <c r="J37" t="s">
        <v>49</v>
      </c>
      <c r="K37" t="s">
        <v>26</v>
      </c>
      <c r="L37"/>
      <c r="M37" t="s">
        <v>202</v>
      </c>
      <c r="N37" s="12">
        <v>0</v>
      </c>
      <c r="O37" s="123">
        <v>34.299999999999997</v>
      </c>
      <c r="P37" s="105">
        <f t="shared" ref="P37:P68" si="17">+O37</f>
        <v>34.299999999999997</v>
      </c>
      <c r="Q37" s="42">
        <v>34.299999999999997</v>
      </c>
      <c r="R37" s="133">
        <f>Q37/P37</f>
        <v>1</v>
      </c>
      <c r="S37" s="132">
        <f>Q37-P37</f>
        <v>0</v>
      </c>
      <c r="T37" s="71">
        <v>0</v>
      </c>
      <c r="U37" s="68">
        <v>0</v>
      </c>
      <c r="V37" s="68">
        <v>34.299999999999997</v>
      </c>
      <c r="W37" s="71">
        <v>0</v>
      </c>
      <c r="X37" s="68">
        <v>0</v>
      </c>
      <c r="Y37" s="68">
        <v>34.299999999999997</v>
      </c>
      <c r="Z37" s="71">
        <v>0</v>
      </c>
      <c r="AA37" s="68">
        <v>0</v>
      </c>
      <c r="AB37" s="68">
        <v>34.299999999999997</v>
      </c>
      <c r="AC37" s="71">
        <v>0</v>
      </c>
      <c r="AD37" s="68">
        <v>0</v>
      </c>
      <c r="AE37" s="68">
        <v>34.299999999999997</v>
      </c>
      <c r="AF37" s="71">
        <v>0</v>
      </c>
      <c r="AG37" s="68">
        <v>0</v>
      </c>
      <c r="AH37" s="68">
        <v>34.299999999999997</v>
      </c>
      <c r="AI37" s="71">
        <v>0</v>
      </c>
      <c r="AJ37" s="68">
        <v>0</v>
      </c>
      <c r="AK37" s="68">
        <v>34.299999999999997</v>
      </c>
      <c r="AL37" s="71">
        <v>0</v>
      </c>
      <c r="AM37" s="68">
        <v>0</v>
      </c>
      <c r="AN37" s="68">
        <v>34.299999999999997</v>
      </c>
      <c r="AO37" s="71">
        <v>0</v>
      </c>
      <c r="AP37" s="68">
        <v>0</v>
      </c>
      <c r="AQ37" s="68">
        <v>34.299999999999997</v>
      </c>
      <c r="AR37" s="71">
        <v>0</v>
      </c>
      <c r="AS37" s="68">
        <v>0</v>
      </c>
      <c r="AT37" s="68">
        <v>34.299999999999997</v>
      </c>
      <c r="AU37" s="71">
        <v>0</v>
      </c>
      <c r="AV37" s="68">
        <v>0</v>
      </c>
      <c r="AW37" s="68">
        <v>34.299999999999997</v>
      </c>
      <c r="AX37" s="71">
        <v>0</v>
      </c>
      <c r="AY37" s="68">
        <v>0</v>
      </c>
      <c r="AZ37" s="68">
        <v>34.299999999999997</v>
      </c>
      <c r="BA37" s="71">
        <v>0</v>
      </c>
      <c r="BB37" s="68">
        <v>0</v>
      </c>
      <c r="BC37" s="68">
        <v>0</v>
      </c>
      <c r="BD37" s="71">
        <v>0</v>
      </c>
      <c r="BE37" s="68">
        <v>0</v>
      </c>
      <c r="BF37" s="68">
        <v>0</v>
      </c>
      <c r="BG37" s="71">
        <v>0</v>
      </c>
      <c r="BH37" s="68">
        <v>0</v>
      </c>
      <c r="BI37" s="68">
        <v>0</v>
      </c>
      <c r="BJ37" s="71">
        <v>0</v>
      </c>
      <c r="BK37" s="68">
        <v>0</v>
      </c>
      <c r="BL37" s="68">
        <v>0</v>
      </c>
      <c r="BM37" s="71">
        <v>0</v>
      </c>
      <c r="BN37" s="68">
        <v>0</v>
      </c>
      <c r="BO37" s="68">
        <v>0</v>
      </c>
      <c r="BP37" s="71">
        <v>0</v>
      </c>
      <c r="BQ37" s="68">
        <v>0</v>
      </c>
      <c r="BR37" s="68">
        <v>0</v>
      </c>
      <c r="BS37" s="71">
        <v>0</v>
      </c>
      <c r="BT37" s="68">
        <v>0</v>
      </c>
      <c r="BU37" s="68">
        <v>0</v>
      </c>
      <c r="BV37" s="71">
        <v>0</v>
      </c>
      <c r="BW37" s="68">
        <v>0</v>
      </c>
      <c r="BX37" s="68">
        <v>0</v>
      </c>
      <c r="BY37" s="71">
        <v>0</v>
      </c>
      <c r="BZ37" s="68">
        <v>0</v>
      </c>
      <c r="CA37" s="68">
        <v>0</v>
      </c>
      <c r="CB37" s="71">
        <v>0</v>
      </c>
      <c r="CC37" s="68">
        <v>0</v>
      </c>
      <c r="CD37" s="68">
        <v>0</v>
      </c>
      <c r="CE37" s="71">
        <v>0</v>
      </c>
      <c r="CF37" s="68">
        <v>0</v>
      </c>
      <c r="CG37" s="68">
        <v>0</v>
      </c>
      <c r="CH37" s="71">
        <v>0</v>
      </c>
      <c r="CI37" s="68">
        <v>0</v>
      </c>
      <c r="CJ37" s="68">
        <v>0</v>
      </c>
      <c r="CK37" s="71">
        <v>0</v>
      </c>
      <c r="CL37" s="68">
        <v>0</v>
      </c>
      <c r="CM37" s="68">
        <v>0</v>
      </c>
      <c r="CN37" s="71">
        <v>0</v>
      </c>
      <c r="CO37" s="68">
        <v>0</v>
      </c>
      <c r="CP37" s="68">
        <v>0</v>
      </c>
      <c r="CQ37" s="71">
        <v>0</v>
      </c>
      <c r="CR37" s="68">
        <v>0</v>
      </c>
      <c r="CS37" s="68">
        <v>0</v>
      </c>
      <c r="CT37" s="71">
        <v>0</v>
      </c>
      <c r="CU37" s="68">
        <v>0</v>
      </c>
      <c r="CV37" s="68">
        <v>0</v>
      </c>
      <c r="CW37" s="71">
        <v>0</v>
      </c>
      <c r="CX37" s="68">
        <v>0</v>
      </c>
      <c r="CY37" s="68">
        <v>0</v>
      </c>
      <c r="CZ37" s="71">
        <v>0</v>
      </c>
      <c r="DA37" s="68">
        <v>0</v>
      </c>
      <c r="DB37" s="68">
        <v>0</v>
      </c>
      <c r="DC37" s="71">
        <v>0</v>
      </c>
      <c r="DD37" s="68">
        <v>0</v>
      </c>
      <c r="DE37" s="68">
        <v>0</v>
      </c>
      <c r="DF37" s="71">
        <v>0</v>
      </c>
      <c r="DG37" s="68">
        <v>0</v>
      </c>
      <c r="DH37" s="68">
        <v>0</v>
      </c>
      <c r="DI37" s="71">
        <v>0</v>
      </c>
      <c r="DJ37" s="68">
        <v>0</v>
      </c>
      <c r="DK37" s="68">
        <v>0</v>
      </c>
      <c r="DL37" s="71">
        <v>0</v>
      </c>
      <c r="DM37" s="68">
        <v>0</v>
      </c>
      <c r="DN37" s="68">
        <v>0</v>
      </c>
      <c r="DO37" s="71">
        <v>0</v>
      </c>
      <c r="DP37" s="68">
        <v>0</v>
      </c>
      <c r="DQ37" s="68">
        <v>0</v>
      </c>
      <c r="DR37" s="71">
        <v>0</v>
      </c>
      <c r="DS37" s="68">
        <v>0</v>
      </c>
      <c r="DT37" s="68">
        <v>0</v>
      </c>
      <c r="DU37" s="71">
        <v>0</v>
      </c>
      <c r="DV37" s="68">
        <v>0</v>
      </c>
      <c r="DW37" s="68">
        <v>0</v>
      </c>
      <c r="DX37" s="71">
        <v>0</v>
      </c>
      <c r="DY37" s="68">
        <v>0</v>
      </c>
      <c r="DZ37" s="68">
        <v>0</v>
      </c>
      <c r="EA37" s="71">
        <v>0</v>
      </c>
      <c r="EB37" s="68">
        <v>0</v>
      </c>
      <c r="EC37" s="68">
        <v>0</v>
      </c>
      <c r="ED37" s="71">
        <v>0</v>
      </c>
      <c r="EE37" s="68">
        <v>0</v>
      </c>
      <c r="EF37" s="68">
        <v>0</v>
      </c>
      <c r="EG37" s="71">
        <v>0</v>
      </c>
      <c r="EH37" s="68">
        <v>0</v>
      </c>
      <c r="EI37" s="68">
        <v>0</v>
      </c>
      <c r="EJ37" s="71">
        <v>0</v>
      </c>
      <c r="EK37" s="68">
        <v>0</v>
      </c>
      <c r="EL37" s="68">
        <v>0</v>
      </c>
      <c r="EM37" s="69">
        <v>0</v>
      </c>
      <c r="EN37" s="68">
        <v>0</v>
      </c>
      <c r="EO37" s="67">
        <v>0</v>
      </c>
      <c r="EP37" s="69">
        <v>0</v>
      </c>
      <c r="EQ37" s="68">
        <v>0</v>
      </c>
      <c r="ER37" s="67">
        <v>0</v>
      </c>
      <c r="ES37" s="69">
        <v>0</v>
      </c>
      <c r="ET37" s="68">
        <v>0</v>
      </c>
      <c r="EU37" s="67">
        <v>0</v>
      </c>
      <c r="EV37" s="69">
        <v>0</v>
      </c>
      <c r="EW37" s="68">
        <v>0</v>
      </c>
      <c r="EX37" s="67">
        <v>0</v>
      </c>
      <c r="EY37" s="69">
        <v>0</v>
      </c>
      <c r="EZ37" s="68">
        <v>0</v>
      </c>
      <c r="FA37" s="67">
        <v>0</v>
      </c>
      <c r="FB37" s="69">
        <v>0</v>
      </c>
      <c r="FC37" s="68">
        <v>0</v>
      </c>
      <c r="FD37" s="67">
        <v>0</v>
      </c>
      <c r="FE37" s="69">
        <v>0</v>
      </c>
      <c r="FF37" s="68">
        <v>0</v>
      </c>
      <c r="FG37" s="67">
        <v>0</v>
      </c>
      <c r="FH37" s="69">
        <v>0</v>
      </c>
      <c r="FI37" s="68">
        <v>0</v>
      </c>
      <c r="FJ37" s="67">
        <v>0</v>
      </c>
      <c r="FK37" s="69">
        <v>0</v>
      </c>
      <c r="FL37" s="67">
        <v>0</v>
      </c>
      <c r="FM37" s="67">
        <v>0</v>
      </c>
      <c r="FN37" s="69">
        <v>0</v>
      </c>
      <c r="FO37" s="67">
        <v>0</v>
      </c>
      <c r="FP37" s="67">
        <v>0</v>
      </c>
      <c r="FQ37" s="69">
        <v>0</v>
      </c>
      <c r="FR37" s="67">
        <v>0</v>
      </c>
      <c r="FS37" s="67">
        <v>0</v>
      </c>
    </row>
    <row r="38" spans="1:175" x14ac:dyDescent="0.25">
      <c r="A38" t="e">
        <f>+M38&amp;#REF!</f>
        <v>#REF!</v>
      </c>
      <c r="B38" t="e">
        <f>+M38&amp;#REF!</f>
        <v>#REF!</v>
      </c>
      <c r="C38" t="str">
        <f t="shared" si="15"/>
        <v>HOO067360THS</v>
      </c>
      <c r="D38" t="e">
        <f>+M38&amp;#REF!</f>
        <v>#REF!</v>
      </c>
      <c r="E38" t="str">
        <f t="shared" si="16"/>
        <v>HOO067360THS</v>
      </c>
      <c r="F38" s="10"/>
      <c r="G38" t="s">
        <v>3</v>
      </c>
      <c r="H38" t="s">
        <v>13</v>
      </c>
      <c r="I38" t="s">
        <v>18</v>
      </c>
      <c r="J38" t="s">
        <v>50</v>
      </c>
      <c r="K38" t="s">
        <v>199</v>
      </c>
      <c r="L38" t="s">
        <v>51</v>
      </c>
      <c r="M38" t="s">
        <v>201</v>
      </c>
      <c r="N38" s="12">
        <v>6.1</v>
      </c>
      <c r="O38" s="123">
        <v>9.6</v>
      </c>
      <c r="P38" s="105">
        <f t="shared" si="17"/>
        <v>9.6</v>
      </c>
      <c r="Q38" s="42">
        <v>9.6</v>
      </c>
      <c r="R38" s="133">
        <f>Q38/P38</f>
        <v>1</v>
      </c>
      <c r="S38" s="132">
        <f>Q38-P38</f>
        <v>0</v>
      </c>
      <c r="T38" s="71">
        <v>9.6</v>
      </c>
      <c r="U38" s="68">
        <v>0</v>
      </c>
      <c r="V38" s="68">
        <v>0</v>
      </c>
      <c r="W38" s="71">
        <v>9.6</v>
      </c>
      <c r="X38" s="68">
        <v>0</v>
      </c>
      <c r="Y38" s="68">
        <v>0</v>
      </c>
      <c r="Z38" s="71">
        <v>9.6</v>
      </c>
      <c r="AA38" s="68">
        <v>0</v>
      </c>
      <c r="AB38" s="68">
        <v>0</v>
      </c>
      <c r="AC38" s="71">
        <v>9.6</v>
      </c>
      <c r="AD38" s="68">
        <v>0</v>
      </c>
      <c r="AE38" s="68">
        <v>0</v>
      </c>
      <c r="AF38" s="71">
        <v>9.6</v>
      </c>
      <c r="AG38" s="68">
        <v>0</v>
      </c>
      <c r="AH38" s="68">
        <v>0</v>
      </c>
      <c r="AI38" s="71">
        <v>9.6</v>
      </c>
      <c r="AJ38" s="68">
        <v>0</v>
      </c>
      <c r="AK38" s="68">
        <v>0</v>
      </c>
      <c r="AL38" s="71">
        <v>9.6</v>
      </c>
      <c r="AM38" s="68">
        <v>0</v>
      </c>
      <c r="AN38" s="68">
        <v>0</v>
      </c>
      <c r="AO38" s="71">
        <v>9.6</v>
      </c>
      <c r="AP38" s="68">
        <v>0</v>
      </c>
      <c r="AQ38" s="68">
        <v>0</v>
      </c>
      <c r="AR38" s="71">
        <v>9.6</v>
      </c>
      <c r="AS38" s="68">
        <v>0</v>
      </c>
      <c r="AT38" s="68">
        <v>0</v>
      </c>
      <c r="AU38" s="71">
        <v>9.6</v>
      </c>
      <c r="AV38" s="68">
        <v>0</v>
      </c>
      <c r="AW38" s="68">
        <v>0</v>
      </c>
      <c r="AX38" s="71">
        <v>9.6</v>
      </c>
      <c r="AY38" s="68">
        <v>0</v>
      </c>
      <c r="AZ38" s="68">
        <v>0</v>
      </c>
      <c r="BA38" s="71">
        <v>9.6</v>
      </c>
      <c r="BB38" s="68">
        <v>0</v>
      </c>
      <c r="BC38" s="68">
        <v>0</v>
      </c>
      <c r="BD38" s="71">
        <v>9.6</v>
      </c>
      <c r="BE38" s="68">
        <v>0</v>
      </c>
      <c r="BF38" s="68">
        <v>0</v>
      </c>
      <c r="BG38" s="71">
        <v>9.6</v>
      </c>
      <c r="BH38" s="68">
        <v>0</v>
      </c>
      <c r="BI38" s="68">
        <v>0</v>
      </c>
      <c r="BJ38" s="71">
        <v>9.6</v>
      </c>
      <c r="BK38" s="68">
        <v>0</v>
      </c>
      <c r="BL38" s="68">
        <v>0</v>
      </c>
      <c r="BM38" s="71">
        <v>9.6</v>
      </c>
      <c r="BN38" s="68">
        <v>0</v>
      </c>
      <c r="BO38" s="68">
        <v>0</v>
      </c>
      <c r="BP38" s="71">
        <v>8.9</v>
      </c>
      <c r="BQ38" s="68">
        <v>0</v>
      </c>
      <c r="BR38" s="68">
        <v>0</v>
      </c>
      <c r="BS38" s="71">
        <v>7.6</v>
      </c>
      <c r="BT38" s="68">
        <v>0</v>
      </c>
      <c r="BU38" s="68">
        <v>0</v>
      </c>
      <c r="BV38" s="71">
        <v>5.8</v>
      </c>
      <c r="BW38" s="68">
        <v>0</v>
      </c>
      <c r="BX38" s="68">
        <v>0</v>
      </c>
      <c r="BY38" s="71">
        <v>3.1</v>
      </c>
      <c r="BZ38" s="68">
        <v>0</v>
      </c>
      <c r="CA38" s="68">
        <v>0</v>
      </c>
      <c r="CB38" s="71">
        <v>1</v>
      </c>
      <c r="CC38" s="68">
        <v>0</v>
      </c>
      <c r="CD38" s="68">
        <v>0</v>
      </c>
      <c r="CE38" s="71">
        <v>0</v>
      </c>
      <c r="CF38" s="68">
        <v>0</v>
      </c>
      <c r="CG38" s="68">
        <v>0</v>
      </c>
      <c r="CH38" s="71">
        <v>0</v>
      </c>
      <c r="CI38" s="68">
        <v>0</v>
      </c>
      <c r="CJ38" s="68">
        <v>0</v>
      </c>
      <c r="CK38" s="71">
        <v>0</v>
      </c>
      <c r="CL38" s="68">
        <v>0</v>
      </c>
      <c r="CM38" s="68">
        <v>0</v>
      </c>
      <c r="CN38" s="71">
        <v>0</v>
      </c>
      <c r="CO38" s="68">
        <v>0</v>
      </c>
      <c r="CP38" s="68">
        <v>0</v>
      </c>
      <c r="CQ38" s="71">
        <v>0</v>
      </c>
      <c r="CR38" s="68">
        <v>0</v>
      </c>
      <c r="CS38" s="68">
        <v>0</v>
      </c>
      <c r="CT38" s="71">
        <v>0</v>
      </c>
      <c r="CU38" s="68">
        <v>0</v>
      </c>
      <c r="CV38" s="68">
        <v>0</v>
      </c>
      <c r="CW38" s="71">
        <v>0</v>
      </c>
      <c r="CX38" s="68">
        <v>0</v>
      </c>
      <c r="CY38" s="68">
        <v>0</v>
      </c>
      <c r="CZ38" s="71">
        <v>0</v>
      </c>
      <c r="DA38" s="68">
        <v>0</v>
      </c>
      <c r="DB38" s="68">
        <v>0</v>
      </c>
      <c r="DC38" s="71">
        <v>0</v>
      </c>
      <c r="DD38" s="68">
        <v>0</v>
      </c>
      <c r="DE38" s="68">
        <v>0</v>
      </c>
      <c r="DF38" s="71">
        <v>0</v>
      </c>
      <c r="DG38" s="68">
        <v>0</v>
      </c>
      <c r="DH38" s="68">
        <v>0</v>
      </c>
      <c r="DI38" s="71">
        <v>0</v>
      </c>
      <c r="DJ38" s="68">
        <v>0</v>
      </c>
      <c r="DK38" s="68">
        <v>0</v>
      </c>
      <c r="DL38" s="71">
        <v>0</v>
      </c>
      <c r="DM38" s="68">
        <v>0</v>
      </c>
      <c r="DN38" s="68">
        <v>0</v>
      </c>
      <c r="DO38" s="71">
        <v>0</v>
      </c>
      <c r="DP38" s="68">
        <v>0</v>
      </c>
      <c r="DQ38" s="68">
        <v>0</v>
      </c>
      <c r="DR38" s="71">
        <v>0</v>
      </c>
      <c r="DS38" s="68">
        <v>0</v>
      </c>
      <c r="DT38" s="68">
        <v>0</v>
      </c>
      <c r="DU38" s="71">
        <v>0</v>
      </c>
      <c r="DV38" s="68">
        <v>0</v>
      </c>
      <c r="DW38" s="68">
        <v>0</v>
      </c>
      <c r="DX38" s="71">
        <v>0</v>
      </c>
      <c r="DY38" s="68">
        <v>0</v>
      </c>
      <c r="DZ38" s="68">
        <v>0</v>
      </c>
      <c r="EA38" s="71">
        <v>0</v>
      </c>
      <c r="EB38" s="68">
        <v>0</v>
      </c>
      <c r="EC38" s="68">
        <v>0</v>
      </c>
      <c r="ED38" s="71">
        <v>0</v>
      </c>
      <c r="EE38" s="68">
        <v>0</v>
      </c>
      <c r="EF38" s="68">
        <v>0</v>
      </c>
      <c r="EG38" s="71">
        <v>0</v>
      </c>
      <c r="EH38" s="68">
        <v>0</v>
      </c>
      <c r="EI38" s="68">
        <v>0</v>
      </c>
      <c r="EJ38" s="71">
        <v>0</v>
      </c>
      <c r="EK38" s="68">
        <v>0</v>
      </c>
      <c r="EL38" s="68">
        <v>0</v>
      </c>
      <c r="EM38" s="69">
        <v>0</v>
      </c>
      <c r="EN38" s="68">
        <v>0</v>
      </c>
      <c r="EO38" s="67">
        <v>0</v>
      </c>
      <c r="EP38" s="69">
        <v>0</v>
      </c>
      <c r="EQ38" s="68">
        <v>0</v>
      </c>
      <c r="ER38" s="67">
        <v>0</v>
      </c>
      <c r="ES38" s="69">
        <v>0</v>
      </c>
      <c r="ET38" s="68">
        <v>0</v>
      </c>
      <c r="EU38" s="67">
        <v>0</v>
      </c>
      <c r="EV38" s="69">
        <v>0</v>
      </c>
      <c r="EW38" s="68">
        <v>0</v>
      </c>
      <c r="EX38" s="67">
        <v>0</v>
      </c>
      <c r="EY38" s="69">
        <v>0</v>
      </c>
      <c r="EZ38" s="68">
        <v>0</v>
      </c>
      <c r="FA38" s="67">
        <v>0</v>
      </c>
      <c r="FB38" s="69">
        <v>0</v>
      </c>
      <c r="FC38" s="68">
        <v>0</v>
      </c>
      <c r="FD38" s="67">
        <v>0</v>
      </c>
      <c r="FE38" s="69">
        <v>0</v>
      </c>
      <c r="FF38" s="68">
        <v>0</v>
      </c>
      <c r="FG38" s="67">
        <v>0</v>
      </c>
      <c r="FH38" s="69">
        <v>0</v>
      </c>
      <c r="FI38" s="68">
        <v>0</v>
      </c>
      <c r="FJ38" s="67">
        <v>0</v>
      </c>
      <c r="FK38" s="69">
        <v>0</v>
      </c>
      <c r="FL38" s="67">
        <v>0</v>
      </c>
      <c r="FM38" s="67">
        <v>0</v>
      </c>
      <c r="FN38" s="69">
        <v>0</v>
      </c>
      <c r="FO38" s="67">
        <v>0</v>
      </c>
      <c r="FP38" s="67">
        <v>0</v>
      </c>
      <c r="FQ38" s="69">
        <v>0</v>
      </c>
      <c r="FR38" s="67">
        <v>0</v>
      </c>
      <c r="FS38" s="67">
        <v>0</v>
      </c>
    </row>
    <row r="39" spans="1:175" x14ac:dyDescent="0.25">
      <c r="A39" t="e">
        <f>+M39&amp;#REF!</f>
        <v>#REF!</v>
      </c>
      <c r="B39" t="e">
        <f>+M39&amp;#REF!</f>
        <v>#REF!</v>
      </c>
      <c r="C39" t="str">
        <f t="shared" si="15"/>
        <v>HOO238069THS</v>
      </c>
      <c r="D39" t="e">
        <f>+M39&amp;#REF!</f>
        <v>#REF!</v>
      </c>
      <c r="E39" t="str">
        <f t="shared" si="16"/>
        <v>HOO238069THS</v>
      </c>
      <c r="F39" s="10"/>
      <c r="G39" t="s">
        <v>3</v>
      </c>
      <c r="H39" t="s">
        <v>28</v>
      </c>
      <c r="I39" t="s">
        <v>18</v>
      </c>
      <c r="J39" t="s">
        <v>50</v>
      </c>
      <c r="K39" t="s">
        <v>199</v>
      </c>
      <c r="L39"/>
      <c r="M39" t="s">
        <v>200</v>
      </c>
      <c r="N39" s="12">
        <v>0</v>
      </c>
      <c r="O39" s="123">
        <v>5.76</v>
      </c>
      <c r="P39" s="105">
        <f t="shared" si="17"/>
        <v>5.76</v>
      </c>
      <c r="Q39" s="42">
        <v>5.76</v>
      </c>
      <c r="R39" s="133">
        <f>Q39/P39</f>
        <v>1</v>
      </c>
      <c r="S39" s="132">
        <f>Q39-P39</f>
        <v>0</v>
      </c>
      <c r="T39" s="71">
        <v>5.8</v>
      </c>
      <c r="U39" s="68">
        <v>0</v>
      </c>
      <c r="V39" s="68">
        <v>0</v>
      </c>
      <c r="W39" s="71">
        <v>5.8</v>
      </c>
      <c r="X39" s="68">
        <v>0</v>
      </c>
      <c r="Y39" s="68">
        <v>0</v>
      </c>
      <c r="Z39" s="71">
        <v>5.8</v>
      </c>
      <c r="AA39" s="68">
        <v>0</v>
      </c>
      <c r="AB39" s="68">
        <v>0</v>
      </c>
      <c r="AC39" s="71">
        <v>5.8</v>
      </c>
      <c r="AD39" s="68">
        <v>0</v>
      </c>
      <c r="AE39" s="68">
        <v>0</v>
      </c>
      <c r="AF39" s="71">
        <v>5.8</v>
      </c>
      <c r="AG39" s="68">
        <v>0</v>
      </c>
      <c r="AH39" s="68">
        <v>0</v>
      </c>
      <c r="AI39" s="71">
        <v>5.8</v>
      </c>
      <c r="AJ39" s="68">
        <v>0</v>
      </c>
      <c r="AK39" s="68">
        <v>0</v>
      </c>
      <c r="AL39" s="71">
        <v>5.8</v>
      </c>
      <c r="AM39" s="68">
        <v>0</v>
      </c>
      <c r="AN39" s="68">
        <v>0</v>
      </c>
      <c r="AO39" s="71">
        <v>5.8</v>
      </c>
      <c r="AP39" s="68">
        <v>0</v>
      </c>
      <c r="AQ39" s="68">
        <v>0</v>
      </c>
      <c r="AR39" s="71">
        <v>5.8</v>
      </c>
      <c r="AS39" s="68">
        <v>0</v>
      </c>
      <c r="AT39" s="68">
        <v>0</v>
      </c>
      <c r="AU39" s="71">
        <v>5.8</v>
      </c>
      <c r="AV39" s="68">
        <v>0</v>
      </c>
      <c r="AW39" s="68">
        <v>0</v>
      </c>
      <c r="AX39" s="71">
        <v>5.8</v>
      </c>
      <c r="AY39" s="68">
        <v>0</v>
      </c>
      <c r="AZ39" s="68">
        <v>0</v>
      </c>
      <c r="BA39" s="71">
        <v>5.8</v>
      </c>
      <c r="BB39" s="68">
        <v>0</v>
      </c>
      <c r="BC39" s="68">
        <v>0</v>
      </c>
      <c r="BD39" s="71">
        <v>5.4</v>
      </c>
      <c r="BE39" s="68">
        <v>0</v>
      </c>
      <c r="BF39" s="68">
        <v>0</v>
      </c>
      <c r="BG39" s="71">
        <v>4.0999999999999996</v>
      </c>
      <c r="BH39" s="68">
        <v>0</v>
      </c>
      <c r="BI39" s="68">
        <v>0</v>
      </c>
      <c r="BJ39" s="71">
        <v>2.5</v>
      </c>
      <c r="BK39" s="68">
        <v>0</v>
      </c>
      <c r="BL39" s="68">
        <v>0</v>
      </c>
      <c r="BM39" s="71">
        <v>2.5</v>
      </c>
      <c r="BN39" s="68">
        <v>0</v>
      </c>
      <c r="BO39" s="68">
        <v>0</v>
      </c>
      <c r="BP39" s="71">
        <v>1</v>
      </c>
      <c r="BQ39" s="68">
        <v>0</v>
      </c>
      <c r="BR39" s="68">
        <v>0</v>
      </c>
      <c r="BS39" s="71">
        <v>0</v>
      </c>
      <c r="BT39" s="68">
        <v>0</v>
      </c>
      <c r="BU39" s="68">
        <v>0</v>
      </c>
      <c r="BV39" s="71">
        <v>0</v>
      </c>
      <c r="BW39" s="68">
        <v>0</v>
      </c>
      <c r="BX39" s="68">
        <v>0</v>
      </c>
      <c r="BY39" s="71">
        <v>0</v>
      </c>
      <c r="BZ39" s="68">
        <v>0</v>
      </c>
      <c r="CA39" s="68">
        <v>0</v>
      </c>
      <c r="CB39" s="71">
        <v>0</v>
      </c>
      <c r="CC39" s="68">
        <v>0</v>
      </c>
      <c r="CD39" s="68">
        <v>0</v>
      </c>
      <c r="CE39" s="71">
        <v>0</v>
      </c>
      <c r="CF39" s="68">
        <v>0</v>
      </c>
      <c r="CG39" s="68">
        <v>0</v>
      </c>
      <c r="CH39" s="71">
        <v>0</v>
      </c>
      <c r="CI39" s="68">
        <v>0</v>
      </c>
      <c r="CJ39" s="68">
        <v>0</v>
      </c>
      <c r="CK39" s="71">
        <v>0</v>
      </c>
      <c r="CL39" s="68">
        <v>0</v>
      </c>
      <c r="CM39" s="68">
        <v>0</v>
      </c>
      <c r="CN39" s="71">
        <v>0</v>
      </c>
      <c r="CO39" s="68">
        <v>0</v>
      </c>
      <c r="CP39" s="68">
        <v>0</v>
      </c>
      <c r="CQ39" s="71">
        <v>0</v>
      </c>
      <c r="CR39" s="68">
        <v>0</v>
      </c>
      <c r="CS39" s="68">
        <v>0</v>
      </c>
      <c r="CT39" s="71">
        <v>0</v>
      </c>
      <c r="CU39" s="68">
        <v>0</v>
      </c>
      <c r="CV39" s="68">
        <v>0</v>
      </c>
      <c r="CW39" s="71">
        <v>0</v>
      </c>
      <c r="CX39" s="68">
        <v>0</v>
      </c>
      <c r="CY39" s="68">
        <v>0</v>
      </c>
      <c r="CZ39" s="71">
        <v>0</v>
      </c>
      <c r="DA39" s="68">
        <v>0</v>
      </c>
      <c r="DB39" s="68">
        <v>0</v>
      </c>
      <c r="DC39" s="71">
        <v>0</v>
      </c>
      <c r="DD39" s="68">
        <v>0</v>
      </c>
      <c r="DE39" s="68">
        <v>0</v>
      </c>
      <c r="DF39" s="71">
        <v>0</v>
      </c>
      <c r="DG39" s="68">
        <v>0</v>
      </c>
      <c r="DH39" s="68">
        <v>0</v>
      </c>
      <c r="DI39" s="71">
        <v>0</v>
      </c>
      <c r="DJ39" s="68">
        <v>0</v>
      </c>
      <c r="DK39" s="68">
        <v>0</v>
      </c>
      <c r="DL39" s="71">
        <v>0</v>
      </c>
      <c r="DM39" s="68">
        <v>0</v>
      </c>
      <c r="DN39" s="68">
        <v>0</v>
      </c>
      <c r="DO39" s="71">
        <v>0</v>
      </c>
      <c r="DP39" s="68">
        <v>0</v>
      </c>
      <c r="DQ39" s="68">
        <v>0</v>
      </c>
      <c r="DR39" s="71">
        <v>0</v>
      </c>
      <c r="DS39" s="68">
        <v>0</v>
      </c>
      <c r="DT39" s="68">
        <v>0</v>
      </c>
      <c r="DU39" s="71">
        <v>0</v>
      </c>
      <c r="DV39" s="68">
        <v>0</v>
      </c>
      <c r="DW39" s="68">
        <v>0</v>
      </c>
      <c r="DX39" s="71">
        <v>0</v>
      </c>
      <c r="DY39" s="68">
        <v>0</v>
      </c>
      <c r="DZ39" s="68">
        <v>0</v>
      </c>
      <c r="EA39" s="71">
        <v>0</v>
      </c>
      <c r="EB39" s="68">
        <v>0</v>
      </c>
      <c r="EC39" s="68">
        <v>0</v>
      </c>
      <c r="ED39" s="71">
        <v>0</v>
      </c>
      <c r="EE39" s="68">
        <v>0</v>
      </c>
      <c r="EF39" s="68">
        <v>0</v>
      </c>
      <c r="EG39" s="71">
        <v>0</v>
      </c>
      <c r="EH39" s="68">
        <v>0</v>
      </c>
      <c r="EI39" s="68">
        <v>0</v>
      </c>
      <c r="EJ39" s="71">
        <v>0</v>
      </c>
      <c r="EK39" s="68">
        <v>0</v>
      </c>
      <c r="EL39" s="68">
        <v>0</v>
      </c>
      <c r="EM39" s="69">
        <v>0</v>
      </c>
      <c r="EN39" s="68">
        <v>0</v>
      </c>
      <c r="EO39" s="67">
        <v>0</v>
      </c>
      <c r="EP39" s="69">
        <v>0</v>
      </c>
      <c r="EQ39" s="68">
        <v>0</v>
      </c>
      <c r="ER39" s="67">
        <v>0</v>
      </c>
      <c r="ES39" s="69">
        <v>0</v>
      </c>
      <c r="ET39" s="68">
        <v>0</v>
      </c>
      <c r="EU39" s="67">
        <v>0</v>
      </c>
      <c r="EV39" s="69">
        <v>0</v>
      </c>
      <c r="EW39" s="68">
        <v>0</v>
      </c>
      <c r="EX39" s="67">
        <v>0</v>
      </c>
      <c r="EY39" s="69">
        <v>0</v>
      </c>
      <c r="EZ39" s="68">
        <v>0</v>
      </c>
      <c r="FA39" s="67">
        <v>0</v>
      </c>
      <c r="FB39" s="69">
        <v>0</v>
      </c>
      <c r="FC39" s="68">
        <v>0</v>
      </c>
      <c r="FD39" s="67">
        <v>0</v>
      </c>
      <c r="FE39" s="69">
        <v>0</v>
      </c>
      <c r="FF39" s="68">
        <v>0</v>
      </c>
      <c r="FG39" s="67">
        <v>0</v>
      </c>
      <c r="FH39" s="69">
        <v>0</v>
      </c>
      <c r="FI39" s="68">
        <v>0</v>
      </c>
      <c r="FJ39" s="67">
        <v>0</v>
      </c>
      <c r="FK39" s="69">
        <v>0</v>
      </c>
      <c r="FL39" s="67">
        <v>0</v>
      </c>
      <c r="FM39" s="67">
        <v>0</v>
      </c>
      <c r="FN39" s="69">
        <v>0</v>
      </c>
      <c r="FO39" s="67">
        <v>0</v>
      </c>
      <c r="FP39" s="67">
        <v>0</v>
      </c>
      <c r="FQ39" s="69">
        <v>0</v>
      </c>
      <c r="FR39" s="67">
        <v>0</v>
      </c>
      <c r="FS39" s="67">
        <v>0</v>
      </c>
    </row>
    <row r="40" spans="1:175" x14ac:dyDescent="0.25">
      <c r="A40" t="e">
        <f>+M40&amp;#REF!</f>
        <v>#REF!</v>
      </c>
      <c r="B40" t="e">
        <f>+M40&amp;#REF!</f>
        <v>#REF!</v>
      </c>
      <c r="C40" t="str">
        <f t="shared" si="15"/>
        <v>KLA068052THS</v>
      </c>
      <c r="D40" t="e">
        <f>+M40&amp;#REF!</f>
        <v>#REF!</v>
      </c>
      <c r="E40" t="str">
        <f t="shared" si="16"/>
        <v>KLA068052MHS</v>
      </c>
      <c r="F40" s="10"/>
      <c r="G40" t="s">
        <v>4</v>
      </c>
      <c r="H40" t="s">
        <v>13</v>
      </c>
      <c r="I40" t="s">
        <v>114</v>
      </c>
      <c r="J40" t="s">
        <v>136</v>
      </c>
      <c r="K40" t="s">
        <v>137</v>
      </c>
      <c r="L40" t="s">
        <v>51</v>
      </c>
      <c r="M40" t="s">
        <v>138</v>
      </c>
      <c r="N40" s="12">
        <v>9.69</v>
      </c>
      <c r="O40" s="123">
        <v>63.31</v>
      </c>
      <c r="P40" s="105">
        <f t="shared" si="17"/>
        <v>63.31</v>
      </c>
      <c r="Q40" s="91">
        <v>0</v>
      </c>
      <c r="S40" s="132"/>
      <c r="T40" s="72">
        <v>0</v>
      </c>
      <c r="U40" s="60">
        <v>0</v>
      </c>
      <c r="V40" s="60">
        <v>0</v>
      </c>
      <c r="W40" s="72">
        <v>0</v>
      </c>
      <c r="X40" s="60">
        <v>0</v>
      </c>
      <c r="Y40" s="60">
        <v>0</v>
      </c>
      <c r="Z40" s="72">
        <v>0</v>
      </c>
      <c r="AA40" s="60">
        <v>0</v>
      </c>
      <c r="AB40" s="60">
        <v>0</v>
      </c>
      <c r="AC40" s="72">
        <v>0</v>
      </c>
      <c r="AD40" s="60">
        <v>0</v>
      </c>
      <c r="AE40" s="60">
        <v>0</v>
      </c>
      <c r="AF40" s="72">
        <v>0</v>
      </c>
      <c r="AG40" s="60">
        <v>0</v>
      </c>
      <c r="AH40" s="60">
        <v>0</v>
      </c>
      <c r="AI40" s="72">
        <v>0</v>
      </c>
      <c r="AJ40" s="60">
        <v>0</v>
      </c>
      <c r="AK40" s="60">
        <v>0</v>
      </c>
      <c r="AL40" s="72">
        <v>0</v>
      </c>
      <c r="AM40" s="60">
        <v>0</v>
      </c>
      <c r="AN40" s="60">
        <v>0</v>
      </c>
      <c r="AO40" s="72">
        <v>0</v>
      </c>
      <c r="AP40" s="60">
        <v>0</v>
      </c>
      <c r="AQ40" s="60">
        <v>0</v>
      </c>
      <c r="AR40" s="72">
        <v>0</v>
      </c>
      <c r="AS40" s="60">
        <v>0</v>
      </c>
      <c r="AT40" s="60">
        <v>0</v>
      </c>
      <c r="AU40" s="72">
        <v>0</v>
      </c>
      <c r="AV40" s="60">
        <v>0</v>
      </c>
      <c r="AW40" s="60">
        <v>0</v>
      </c>
      <c r="AX40" s="72">
        <v>0</v>
      </c>
      <c r="AY40" s="60">
        <v>0</v>
      </c>
      <c r="AZ40" s="60">
        <v>0</v>
      </c>
      <c r="BA40" s="72">
        <v>0</v>
      </c>
      <c r="BB40" s="60">
        <v>0</v>
      </c>
      <c r="BC40" s="60">
        <v>0</v>
      </c>
      <c r="BD40" s="72">
        <v>0</v>
      </c>
      <c r="BE40" s="60">
        <v>0</v>
      </c>
      <c r="BF40" s="60">
        <v>0</v>
      </c>
      <c r="BG40" s="72">
        <v>0</v>
      </c>
      <c r="BH40" s="60">
        <v>0</v>
      </c>
      <c r="BI40" s="60">
        <v>0</v>
      </c>
      <c r="BJ40" s="72">
        <v>0</v>
      </c>
      <c r="BK40" s="60">
        <v>0</v>
      </c>
      <c r="BL40" s="60">
        <v>0</v>
      </c>
      <c r="BM40" s="72">
        <v>0</v>
      </c>
      <c r="BN40" s="60">
        <v>0</v>
      </c>
      <c r="BO40" s="60">
        <v>0</v>
      </c>
      <c r="BP40" s="72">
        <v>0</v>
      </c>
      <c r="BQ40" s="60">
        <v>0</v>
      </c>
      <c r="BR40" s="60">
        <v>0</v>
      </c>
      <c r="BS40" s="72">
        <v>0</v>
      </c>
      <c r="BT40" s="60">
        <v>0</v>
      </c>
      <c r="BU40" s="60">
        <v>0</v>
      </c>
      <c r="BV40" s="72">
        <v>0</v>
      </c>
      <c r="BW40" s="60">
        <v>0</v>
      </c>
      <c r="BX40" s="60">
        <v>0</v>
      </c>
      <c r="BY40" s="72">
        <v>0</v>
      </c>
      <c r="BZ40" s="60">
        <v>0</v>
      </c>
      <c r="CA40" s="60">
        <v>0</v>
      </c>
      <c r="CB40" s="72">
        <v>0</v>
      </c>
      <c r="CC40" s="60">
        <v>0</v>
      </c>
      <c r="CD40" s="60">
        <v>0</v>
      </c>
      <c r="CE40" s="72">
        <v>0</v>
      </c>
      <c r="CF40" s="60">
        <v>0</v>
      </c>
      <c r="CG40" s="60">
        <v>0</v>
      </c>
      <c r="CH40" s="72">
        <v>0</v>
      </c>
      <c r="CI40" s="60">
        <v>0</v>
      </c>
      <c r="CJ40" s="60">
        <v>0</v>
      </c>
      <c r="CK40" s="72">
        <v>0</v>
      </c>
      <c r="CL40" s="60">
        <v>0</v>
      </c>
      <c r="CM40" s="60">
        <v>0</v>
      </c>
      <c r="CN40" s="72">
        <v>0</v>
      </c>
      <c r="CO40" s="60">
        <v>0</v>
      </c>
      <c r="CP40" s="60">
        <v>0</v>
      </c>
      <c r="CQ40" s="72">
        <v>0</v>
      </c>
      <c r="CR40" s="60">
        <v>0</v>
      </c>
      <c r="CS40" s="60">
        <v>0</v>
      </c>
      <c r="CT40" s="72">
        <v>0</v>
      </c>
      <c r="CU40" s="60">
        <v>0</v>
      </c>
      <c r="CV40" s="60">
        <v>0</v>
      </c>
      <c r="CW40" s="72">
        <v>0</v>
      </c>
      <c r="CX40" s="60">
        <v>0</v>
      </c>
      <c r="CY40" s="60">
        <v>0</v>
      </c>
      <c r="CZ40" s="72">
        <v>0</v>
      </c>
      <c r="DA40" s="60">
        <v>0</v>
      </c>
      <c r="DB40" s="60">
        <v>0</v>
      </c>
      <c r="DC40" s="72">
        <v>0</v>
      </c>
      <c r="DD40" s="60">
        <v>0</v>
      </c>
      <c r="DE40" s="60">
        <v>0</v>
      </c>
      <c r="DF40" s="72">
        <v>0</v>
      </c>
      <c r="DG40" s="60">
        <v>0</v>
      </c>
      <c r="DH40" s="60">
        <v>0</v>
      </c>
      <c r="DI40" s="72">
        <v>0</v>
      </c>
      <c r="DJ40" s="60">
        <v>0</v>
      </c>
      <c r="DK40" s="60">
        <v>0</v>
      </c>
      <c r="DL40" s="72">
        <v>0</v>
      </c>
      <c r="DM40" s="60">
        <v>0</v>
      </c>
      <c r="DN40" s="60">
        <v>0</v>
      </c>
      <c r="DO40" s="72">
        <v>0</v>
      </c>
      <c r="DP40" s="60">
        <v>0</v>
      </c>
      <c r="DQ40" s="60">
        <v>0</v>
      </c>
      <c r="DR40" s="72">
        <v>0</v>
      </c>
      <c r="DS40" s="60">
        <v>0</v>
      </c>
      <c r="DT40" s="60">
        <v>0</v>
      </c>
      <c r="DU40" s="72">
        <v>0</v>
      </c>
      <c r="DV40" s="60">
        <v>0</v>
      </c>
      <c r="DW40" s="60">
        <v>0</v>
      </c>
      <c r="DX40" s="72">
        <v>0</v>
      </c>
      <c r="DY40" s="60">
        <v>0</v>
      </c>
      <c r="DZ40" s="60">
        <v>0</v>
      </c>
      <c r="EA40" s="72">
        <v>0</v>
      </c>
      <c r="EB40" s="60">
        <v>0</v>
      </c>
      <c r="EC40" s="60">
        <v>0</v>
      </c>
      <c r="ED40" s="72">
        <v>0</v>
      </c>
      <c r="EE40" s="60">
        <v>0</v>
      </c>
      <c r="EF40" s="60">
        <v>0</v>
      </c>
      <c r="EG40" s="72">
        <v>0</v>
      </c>
      <c r="EH40" s="60">
        <v>0</v>
      </c>
      <c r="EI40" s="60">
        <v>0</v>
      </c>
      <c r="EJ40" s="72">
        <v>0</v>
      </c>
      <c r="EK40" s="60">
        <v>0</v>
      </c>
      <c r="EL40" s="60">
        <v>0</v>
      </c>
      <c r="EM40" s="70">
        <v>0</v>
      </c>
      <c r="EN40" s="60">
        <v>0</v>
      </c>
      <c r="EO40" s="59">
        <v>0</v>
      </c>
      <c r="EP40" s="70">
        <v>0</v>
      </c>
      <c r="EQ40" s="60">
        <v>0</v>
      </c>
      <c r="ER40" s="59">
        <v>0</v>
      </c>
      <c r="ES40" s="70">
        <v>0</v>
      </c>
      <c r="ET40" s="60">
        <v>0</v>
      </c>
      <c r="EU40" s="59">
        <v>0</v>
      </c>
      <c r="EV40" s="70">
        <v>0</v>
      </c>
      <c r="EW40" s="60">
        <v>0</v>
      </c>
      <c r="EX40" s="59">
        <v>0</v>
      </c>
      <c r="EY40" s="70">
        <v>0</v>
      </c>
      <c r="EZ40" s="60">
        <v>0</v>
      </c>
      <c r="FA40" s="59">
        <v>0</v>
      </c>
      <c r="FB40" s="70">
        <v>0</v>
      </c>
      <c r="FC40" s="60">
        <v>0</v>
      </c>
      <c r="FD40" s="59">
        <v>0</v>
      </c>
      <c r="FE40" s="70">
        <v>0</v>
      </c>
      <c r="FF40" s="60">
        <v>0</v>
      </c>
      <c r="FG40" s="59">
        <v>0</v>
      </c>
      <c r="FH40" s="70">
        <v>0</v>
      </c>
      <c r="FI40" s="60">
        <v>0</v>
      </c>
      <c r="FJ40" s="59">
        <v>0</v>
      </c>
      <c r="FK40" s="70">
        <v>0</v>
      </c>
      <c r="FL40" s="59">
        <v>0</v>
      </c>
      <c r="FM40" s="59">
        <v>0</v>
      </c>
      <c r="FN40" s="70">
        <v>0</v>
      </c>
      <c r="FO40" s="59">
        <v>0</v>
      </c>
      <c r="FP40" s="59">
        <v>0</v>
      </c>
      <c r="FQ40" s="70">
        <v>0</v>
      </c>
      <c r="FR40" s="59">
        <v>0</v>
      </c>
      <c r="FS40" s="59">
        <v>0</v>
      </c>
    </row>
    <row r="41" spans="1:175" x14ac:dyDescent="0.25">
      <c r="A41" t="e">
        <f>+M41&amp;#REF!</f>
        <v>#REF!</v>
      </c>
      <c r="B41" t="e">
        <f>+M41&amp;#REF!</f>
        <v>#REF!</v>
      </c>
      <c r="C41" t="str">
        <f t="shared" si="15"/>
        <v>KLA068059THS</v>
      </c>
      <c r="D41" t="e">
        <f>+M41&amp;#REF!</f>
        <v>#REF!</v>
      </c>
      <c r="E41" t="str">
        <f t="shared" si="16"/>
        <v>KLA068059MHS</v>
      </c>
      <c r="F41" s="10"/>
      <c r="G41" t="s">
        <v>4</v>
      </c>
      <c r="H41" t="s">
        <v>13</v>
      </c>
      <c r="I41" t="s">
        <v>23</v>
      </c>
      <c r="J41" t="s">
        <v>50</v>
      </c>
      <c r="K41" t="s">
        <v>24</v>
      </c>
      <c r="L41" t="s">
        <v>51</v>
      </c>
      <c r="M41" t="s">
        <v>139</v>
      </c>
      <c r="N41" s="12">
        <v>15.92</v>
      </c>
      <c r="O41" s="123">
        <v>71.81</v>
      </c>
      <c r="P41" s="105">
        <f t="shared" si="17"/>
        <v>71.81</v>
      </c>
      <c r="Q41" s="91">
        <v>0</v>
      </c>
      <c r="S41" s="132"/>
      <c r="T41" s="72">
        <v>0</v>
      </c>
      <c r="U41" s="60">
        <v>0</v>
      </c>
      <c r="V41" s="60">
        <v>0</v>
      </c>
      <c r="W41" s="72">
        <v>0</v>
      </c>
      <c r="X41" s="60">
        <v>0</v>
      </c>
      <c r="Y41" s="60">
        <v>0</v>
      </c>
      <c r="Z41" s="72">
        <v>0</v>
      </c>
      <c r="AA41" s="60">
        <v>0</v>
      </c>
      <c r="AB41" s="60">
        <v>0</v>
      </c>
      <c r="AC41" s="72">
        <v>0</v>
      </c>
      <c r="AD41" s="60">
        <v>0</v>
      </c>
      <c r="AE41" s="60">
        <v>0</v>
      </c>
      <c r="AF41" s="72">
        <v>0</v>
      </c>
      <c r="AG41" s="60">
        <v>0</v>
      </c>
      <c r="AH41" s="60">
        <v>0</v>
      </c>
      <c r="AI41" s="72">
        <v>0</v>
      </c>
      <c r="AJ41" s="60">
        <v>0</v>
      </c>
      <c r="AK41" s="60">
        <v>0</v>
      </c>
      <c r="AL41" s="72">
        <v>0</v>
      </c>
      <c r="AM41" s="60">
        <v>0</v>
      </c>
      <c r="AN41" s="60">
        <v>0</v>
      </c>
      <c r="AO41" s="72">
        <v>0</v>
      </c>
      <c r="AP41" s="60">
        <v>0</v>
      </c>
      <c r="AQ41" s="60">
        <v>0</v>
      </c>
      <c r="AR41" s="72">
        <v>0</v>
      </c>
      <c r="AS41" s="60">
        <v>0</v>
      </c>
      <c r="AT41" s="60">
        <v>0</v>
      </c>
      <c r="AU41" s="72">
        <v>0</v>
      </c>
      <c r="AV41" s="60">
        <v>0</v>
      </c>
      <c r="AW41" s="60">
        <v>0</v>
      </c>
      <c r="AX41" s="72">
        <v>0</v>
      </c>
      <c r="AY41" s="60">
        <v>0</v>
      </c>
      <c r="AZ41" s="60">
        <v>0</v>
      </c>
      <c r="BA41" s="72">
        <v>0</v>
      </c>
      <c r="BB41" s="60">
        <v>0</v>
      </c>
      <c r="BC41" s="60">
        <v>0</v>
      </c>
      <c r="BD41" s="72">
        <v>0</v>
      </c>
      <c r="BE41" s="60">
        <v>0</v>
      </c>
      <c r="BF41" s="60">
        <v>0</v>
      </c>
      <c r="BG41" s="72">
        <v>0</v>
      </c>
      <c r="BH41" s="60">
        <v>0</v>
      </c>
      <c r="BI41" s="60">
        <v>0</v>
      </c>
      <c r="BJ41" s="72">
        <v>0</v>
      </c>
      <c r="BK41" s="60">
        <v>0</v>
      </c>
      <c r="BL41" s="60">
        <v>0</v>
      </c>
      <c r="BM41" s="72">
        <v>0</v>
      </c>
      <c r="BN41" s="60">
        <v>0</v>
      </c>
      <c r="BO41" s="60">
        <v>0</v>
      </c>
      <c r="BP41" s="72">
        <v>0</v>
      </c>
      <c r="BQ41" s="60">
        <v>0</v>
      </c>
      <c r="BR41" s="60">
        <v>0</v>
      </c>
      <c r="BS41" s="72">
        <v>0</v>
      </c>
      <c r="BT41" s="60">
        <v>0</v>
      </c>
      <c r="BU41" s="60">
        <v>0</v>
      </c>
      <c r="BV41" s="72">
        <v>0</v>
      </c>
      <c r="BW41" s="60">
        <v>0</v>
      </c>
      <c r="BX41" s="60">
        <v>0</v>
      </c>
      <c r="BY41" s="72">
        <v>0</v>
      </c>
      <c r="BZ41" s="60">
        <v>0</v>
      </c>
      <c r="CA41" s="60">
        <v>0</v>
      </c>
      <c r="CB41" s="72">
        <v>0</v>
      </c>
      <c r="CC41" s="60">
        <v>0</v>
      </c>
      <c r="CD41" s="60">
        <v>0</v>
      </c>
      <c r="CE41" s="72">
        <v>0</v>
      </c>
      <c r="CF41" s="60">
        <v>0</v>
      </c>
      <c r="CG41" s="60">
        <v>0</v>
      </c>
      <c r="CH41" s="72">
        <v>0</v>
      </c>
      <c r="CI41" s="60">
        <v>0</v>
      </c>
      <c r="CJ41" s="60">
        <v>0</v>
      </c>
      <c r="CK41" s="72">
        <v>0</v>
      </c>
      <c r="CL41" s="60">
        <v>0</v>
      </c>
      <c r="CM41" s="60">
        <v>0</v>
      </c>
      <c r="CN41" s="72">
        <v>0</v>
      </c>
      <c r="CO41" s="60">
        <v>0</v>
      </c>
      <c r="CP41" s="60">
        <v>0</v>
      </c>
      <c r="CQ41" s="72">
        <v>0</v>
      </c>
      <c r="CR41" s="60">
        <v>0</v>
      </c>
      <c r="CS41" s="60">
        <v>0</v>
      </c>
      <c r="CT41" s="72">
        <v>0</v>
      </c>
      <c r="CU41" s="60">
        <v>0</v>
      </c>
      <c r="CV41" s="60">
        <v>0</v>
      </c>
      <c r="CW41" s="72">
        <v>0</v>
      </c>
      <c r="CX41" s="60">
        <v>0</v>
      </c>
      <c r="CY41" s="60">
        <v>0</v>
      </c>
      <c r="CZ41" s="72">
        <v>0</v>
      </c>
      <c r="DA41" s="60">
        <v>0</v>
      </c>
      <c r="DB41" s="60">
        <v>0</v>
      </c>
      <c r="DC41" s="72">
        <v>0</v>
      </c>
      <c r="DD41" s="60">
        <v>0</v>
      </c>
      <c r="DE41" s="60">
        <v>0</v>
      </c>
      <c r="DF41" s="72">
        <v>0</v>
      </c>
      <c r="DG41" s="60">
        <v>0</v>
      </c>
      <c r="DH41" s="60">
        <v>0</v>
      </c>
      <c r="DI41" s="72">
        <v>0</v>
      </c>
      <c r="DJ41" s="60">
        <v>0</v>
      </c>
      <c r="DK41" s="60">
        <v>0</v>
      </c>
      <c r="DL41" s="72">
        <v>0</v>
      </c>
      <c r="DM41" s="60">
        <v>0</v>
      </c>
      <c r="DN41" s="60">
        <v>0</v>
      </c>
      <c r="DO41" s="72">
        <v>0</v>
      </c>
      <c r="DP41" s="60">
        <v>0</v>
      </c>
      <c r="DQ41" s="60">
        <v>0</v>
      </c>
      <c r="DR41" s="72">
        <v>0</v>
      </c>
      <c r="DS41" s="60">
        <v>0</v>
      </c>
      <c r="DT41" s="60">
        <v>0</v>
      </c>
      <c r="DU41" s="72">
        <v>0</v>
      </c>
      <c r="DV41" s="60">
        <v>0</v>
      </c>
      <c r="DW41" s="60">
        <v>0</v>
      </c>
      <c r="DX41" s="72">
        <v>0</v>
      </c>
      <c r="DY41" s="60">
        <v>0</v>
      </c>
      <c r="DZ41" s="60">
        <v>0</v>
      </c>
      <c r="EA41" s="72">
        <v>0</v>
      </c>
      <c r="EB41" s="60">
        <v>0</v>
      </c>
      <c r="EC41" s="60">
        <v>0</v>
      </c>
      <c r="ED41" s="72">
        <v>0</v>
      </c>
      <c r="EE41" s="60">
        <v>0</v>
      </c>
      <c r="EF41" s="60">
        <v>0</v>
      </c>
      <c r="EG41" s="72">
        <v>0</v>
      </c>
      <c r="EH41" s="60">
        <v>0</v>
      </c>
      <c r="EI41" s="60">
        <v>0</v>
      </c>
      <c r="EJ41" s="72">
        <v>0</v>
      </c>
      <c r="EK41" s="60">
        <v>0</v>
      </c>
      <c r="EL41" s="60">
        <v>0</v>
      </c>
      <c r="EM41" s="70">
        <v>0</v>
      </c>
      <c r="EN41" s="60">
        <v>0</v>
      </c>
      <c r="EO41" s="59">
        <v>0</v>
      </c>
      <c r="EP41" s="70">
        <v>0</v>
      </c>
      <c r="EQ41" s="60">
        <v>0</v>
      </c>
      <c r="ER41" s="59">
        <v>0</v>
      </c>
      <c r="ES41" s="70">
        <v>0</v>
      </c>
      <c r="ET41" s="60">
        <v>0</v>
      </c>
      <c r="EU41" s="59">
        <v>0</v>
      </c>
      <c r="EV41" s="70">
        <v>0</v>
      </c>
      <c r="EW41" s="60">
        <v>0</v>
      </c>
      <c r="EX41" s="59">
        <v>0</v>
      </c>
      <c r="EY41" s="70">
        <v>0</v>
      </c>
      <c r="EZ41" s="60">
        <v>0</v>
      </c>
      <c r="FA41" s="59">
        <v>0</v>
      </c>
      <c r="FB41" s="70">
        <v>0</v>
      </c>
      <c r="FC41" s="60">
        <v>0</v>
      </c>
      <c r="FD41" s="59">
        <v>0</v>
      </c>
      <c r="FE41" s="70">
        <v>0</v>
      </c>
      <c r="FF41" s="60">
        <v>0</v>
      </c>
      <c r="FG41" s="59">
        <v>0</v>
      </c>
      <c r="FH41" s="70">
        <v>0</v>
      </c>
      <c r="FI41" s="60">
        <v>0</v>
      </c>
      <c r="FJ41" s="59">
        <v>0</v>
      </c>
      <c r="FK41" s="70">
        <v>0</v>
      </c>
      <c r="FL41" s="59">
        <v>0</v>
      </c>
      <c r="FM41" s="59">
        <v>0</v>
      </c>
      <c r="FN41" s="70">
        <v>0</v>
      </c>
      <c r="FO41" s="59">
        <v>0</v>
      </c>
      <c r="FP41" s="59">
        <v>0</v>
      </c>
      <c r="FQ41" s="70">
        <v>0</v>
      </c>
      <c r="FR41" s="59">
        <v>0</v>
      </c>
      <c r="FS41" s="59">
        <v>0</v>
      </c>
    </row>
    <row r="42" spans="1:175" x14ac:dyDescent="0.25">
      <c r="A42" t="e">
        <f>+M42&amp;#REF!</f>
        <v>#REF!</v>
      </c>
      <c r="B42" t="e">
        <f>+M42&amp;#REF!</f>
        <v>#REF!</v>
      </c>
      <c r="C42" t="str">
        <f t="shared" si="15"/>
        <v>KLA068064THS</v>
      </c>
      <c r="D42" t="e">
        <f>+M42&amp;#REF!</f>
        <v>#REF!</v>
      </c>
      <c r="E42" t="str">
        <f t="shared" si="16"/>
        <v>KLA068064MHS</v>
      </c>
      <c r="F42" s="10"/>
      <c r="G42" t="s">
        <v>4</v>
      </c>
      <c r="H42" t="s">
        <v>13</v>
      </c>
      <c r="I42" t="s">
        <v>114</v>
      </c>
      <c r="J42" t="s">
        <v>136</v>
      </c>
      <c r="K42" t="s">
        <v>137</v>
      </c>
      <c r="L42"/>
      <c r="M42" t="s">
        <v>140</v>
      </c>
      <c r="N42" s="12">
        <v>0</v>
      </c>
      <c r="O42" s="123">
        <v>0.65</v>
      </c>
      <c r="P42" s="105">
        <f t="shared" si="17"/>
        <v>0.65</v>
      </c>
      <c r="Q42" s="91">
        <v>0</v>
      </c>
      <c r="S42" s="132"/>
      <c r="T42" s="72">
        <v>0</v>
      </c>
      <c r="U42" s="60">
        <v>0</v>
      </c>
      <c r="V42" s="60">
        <v>0</v>
      </c>
      <c r="W42" s="72">
        <v>0</v>
      </c>
      <c r="X42" s="60">
        <v>0</v>
      </c>
      <c r="Y42" s="60">
        <v>0</v>
      </c>
      <c r="Z42" s="72">
        <v>0</v>
      </c>
      <c r="AA42" s="60">
        <v>0</v>
      </c>
      <c r="AB42" s="60">
        <v>0</v>
      </c>
      <c r="AC42" s="72">
        <v>0</v>
      </c>
      <c r="AD42" s="60">
        <v>0</v>
      </c>
      <c r="AE42" s="60">
        <v>0</v>
      </c>
      <c r="AF42" s="72">
        <v>0</v>
      </c>
      <c r="AG42" s="60">
        <v>0</v>
      </c>
      <c r="AH42" s="60">
        <v>0</v>
      </c>
      <c r="AI42" s="72">
        <v>0</v>
      </c>
      <c r="AJ42" s="60">
        <v>0</v>
      </c>
      <c r="AK42" s="60">
        <v>0</v>
      </c>
      <c r="AL42" s="72">
        <v>0</v>
      </c>
      <c r="AM42" s="60">
        <v>0</v>
      </c>
      <c r="AN42" s="60">
        <v>0</v>
      </c>
      <c r="AO42" s="72">
        <v>0</v>
      </c>
      <c r="AP42" s="60">
        <v>0</v>
      </c>
      <c r="AQ42" s="60">
        <v>0</v>
      </c>
      <c r="AR42" s="72">
        <v>0</v>
      </c>
      <c r="AS42" s="60">
        <v>0</v>
      </c>
      <c r="AT42" s="60">
        <v>0</v>
      </c>
      <c r="AU42" s="72">
        <v>0</v>
      </c>
      <c r="AV42" s="60">
        <v>0</v>
      </c>
      <c r="AW42" s="60">
        <v>0</v>
      </c>
      <c r="AX42" s="72">
        <v>0</v>
      </c>
      <c r="AY42" s="60">
        <v>0</v>
      </c>
      <c r="AZ42" s="60">
        <v>0</v>
      </c>
      <c r="BA42" s="72">
        <v>0</v>
      </c>
      <c r="BB42" s="60">
        <v>0</v>
      </c>
      <c r="BC42" s="60">
        <v>0</v>
      </c>
      <c r="BD42" s="72">
        <v>0</v>
      </c>
      <c r="BE42" s="60">
        <v>0</v>
      </c>
      <c r="BF42" s="60">
        <v>0</v>
      </c>
      <c r="BG42" s="72">
        <v>0</v>
      </c>
      <c r="BH42" s="60">
        <v>0</v>
      </c>
      <c r="BI42" s="60">
        <v>0</v>
      </c>
      <c r="BJ42" s="72">
        <v>0</v>
      </c>
      <c r="BK42" s="60">
        <v>0</v>
      </c>
      <c r="BL42" s="60">
        <v>0</v>
      </c>
      <c r="BM42" s="72">
        <v>0</v>
      </c>
      <c r="BN42" s="60">
        <v>0</v>
      </c>
      <c r="BO42" s="60">
        <v>0</v>
      </c>
      <c r="BP42" s="72">
        <v>0</v>
      </c>
      <c r="BQ42" s="60">
        <v>0</v>
      </c>
      <c r="BR42" s="60">
        <v>0</v>
      </c>
      <c r="BS42" s="72">
        <v>0</v>
      </c>
      <c r="BT42" s="60">
        <v>0</v>
      </c>
      <c r="BU42" s="60">
        <v>0</v>
      </c>
      <c r="BV42" s="72">
        <v>0</v>
      </c>
      <c r="BW42" s="60">
        <v>0</v>
      </c>
      <c r="BX42" s="60">
        <v>0</v>
      </c>
      <c r="BY42" s="72">
        <v>0</v>
      </c>
      <c r="BZ42" s="60">
        <v>0</v>
      </c>
      <c r="CA42" s="60">
        <v>0</v>
      </c>
      <c r="CB42" s="72">
        <v>0</v>
      </c>
      <c r="CC42" s="60">
        <v>0</v>
      </c>
      <c r="CD42" s="60">
        <v>0</v>
      </c>
      <c r="CE42" s="72">
        <v>0</v>
      </c>
      <c r="CF42" s="60">
        <v>0</v>
      </c>
      <c r="CG42" s="60">
        <v>0</v>
      </c>
      <c r="CH42" s="72">
        <v>0</v>
      </c>
      <c r="CI42" s="60">
        <v>0</v>
      </c>
      <c r="CJ42" s="60">
        <v>0</v>
      </c>
      <c r="CK42" s="72">
        <v>0</v>
      </c>
      <c r="CL42" s="60">
        <v>0</v>
      </c>
      <c r="CM42" s="60">
        <v>0</v>
      </c>
      <c r="CN42" s="72">
        <v>0</v>
      </c>
      <c r="CO42" s="60">
        <v>0</v>
      </c>
      <c r="CP42" s="60">
        <v>0</v>
      </c>
      <c r="CQ42" s="72">
        <v>0</v>
      </c>
      <c r="CR42" s="60">
        <v>0</v>
      </c>
      <c r="CS42" s="60">
        <v>0</v>
      </c>
      <c r="CT42" s="72">
        <v>0</v>
      </c>
      <c r="CU42" s="60">
        <v>0</v>
      </c>
      <c r="CV42" s="60">
        <v>0</v>
      </c>
      <c r="CW42" s="72">
        <v>0</v>
      </c>
      <c r="CX42" s="60">
        <v>0</v>
      </c>
      <c r="CY42" s="60">
        <v>0</v>
      </c>
      <c r="CZ42" s="72">
        <v>0</v>
      </c>
      <c r="DA42" s="60">
        <v>0</v>
      </c>
      <c r="DB42" s="60">
        <v>0</v>
      </c>
      <c r="DC42" s="72">
        <v>0</v>
      </c>
      <c r="DD42" s="60">
        <v>0</v>
      </c>
      <c r="DE42" s="60">
        <v>0</v>
      </c>
      <c r="DF42" s="72">
        <v>0</v>
      </c>
      <c r="DG42" s="60">
        <v>0</v>
      </c>
      <c r="DH42" s="60">
        <v>0</v>
      </c>
      <c r="DI42" s="72">
        <v>0</v>
      </c>
      <c r="DJ42" s="60">
        <v>0</v>
      </c>
      <c r="DK42" s="60">
        <v>0</v>
      </c>
      <c r="DL42" s="72">
        <v>0</v>
      </c>
      <c r="DM42" s="60">
        <v>0</v>
      </c>
      <c r="DN42" s="60">
        <v>0</v>
      </c>
      <c r="DO42" s="72">
        <v>0</v>
      </c>
      <c r="DP42" s="60">
        <v>0</v>
      </c>
      <c r="DQ42" s="60">
        <v>0</v>
      </c>
      <c r="DR42" s="72">
        <v>0</v>
      </c>
      <c r="DS42" s="60">
        <v>0</v>
      </c>
      <c r="DT42" s="60">
        <v>0</v>
      </c>
      <c r="DU42" s="72">
        <v>0</v>
      </c>
      <c r="DV42" s="60">
        <v>0</v>
      </c>
      <c r="DW42" s="60">
        <v>0</v>
      </c>
      <c r="DX42" s="72">
        <v>0</v>
      </c>
      <c r="DY42" s="60">
        <v>0</v>
      </c>
      <c r="DZ42" s="60">
        <v>0</v>
      </c>
      <c r="EA42" s="72">
        <v>0</v>
      </c>
      <c r="EB42" s="60">
        <v>0</v>
      </c>
      <c r="EC42" s="60">
        <v>0</v>
      </c>
      <c r="ED42" s="72">
        <v>0</v>
      </c>
      <c r="EE42" s="60">
        <v>0</v>
      </c>
      <c r="EF42" s="60">
        <v>0</v>
      </c>
      <c r="EG42" s="72">
        <v>0</v>
      </c>
      <c r="EH42" s="60">
        <v>0</v>
      </c>
      <c r="EI42" s="60">
        <v>0</v>
      </c>
      <c r="EJ42" s="72">
        <v>0</v>
      </c>
      <c r="EK42" s="60">
        <v>0</v>
      </c>
      <c r="EL42" s="60">
        <v>0</v>
      </c>
      <c r="EM42" s="70">
        <v>0</v>
      </c>
      <c r="EN42" s="60">
        <v>0</v>
      </c>
      <c r="EO42" s="59">
        <v>0</v>
      </c>
      <c r="EP42" s="70">
        <v>0</v>
      </c>
      <c r="EQ42" s="60">
        <v>0</v>
      </c>
      <c r="ER42" s="59">
        <v>0</v>
      </c>
      <c r="ES42" s="70">
        <v>0</v>
      </c>
      <c r="ET42" s="60">
        <v>0</v>
      </c>
      <c r="EU42" s="59">
        <v>0</v>
      </c>
      <c r="EV42" s="70">
        <v>0</v>
      </c>
      <c r="EW42" s="60">
        <v>0</v>
      </c>
      <c r="EX42" s="59">
        <v>0</v>
      </c>
      <c r="EY42" s="70">
        <v>0</v>
      </c>
      <c r="EZ42" s="60">
        <v>0</v>
      </c>
      <c r="FA42" s="59">
        <v>0</v>
      </c>
      <c r="FB42" s="70">
        <v>0</v>
      </c>
      <c r="FC42" s="60">
        <v>0</v>
      </c>
      <c r="FD42" s="59">
        <v>0</v>
      </c>
      <c r="FE42" s="70">
        <v>0</v>
      </c>
      <c r="FF42" s="60">
        <v>0</v>
      </c>
      <c r="FG42" s="59">
        <v>0</v>
      </c>
      <c r="FH42" s="70">
        <v>0</v>
      </c>
      <c r="FI42" s="60">
        <v>0</v>
      </c>
      <c r="FJ42" s="59">
        <v>0</v>
      </c>
      <c r="FK42" s="70">
        <v>0</v>
      </c>
      <c r="FL42" s="59">
        <v>0</v>
      </c>
      <c r="FM42" s="59">
        <v>0</v>
      </c>
      <c r="FN42" s="70">
        <v>0</v>
      </c>
      <c r="FO42" s="59">
        <v>0</v>
      </c>
      <c r="FP42" s="59">
        <v>0</v>
      </c>
      <c r="FQ42" s="70">
        <v>0</v>
      </c>
      <c r="FR42" s="59">
        <v>0</v>
      </c>
      <c r="FS42" s="59">
        <v>0</v>
      </c>
    </row>
    <row r="43" spans="1:175" x14ac:dyDescent="0.25">
      <c r="A43" t="e">
        <f>+M43&amp;#REF!</f>
        <v>#REF!</v>
      </c>
      <c r="B43" t="e">
        <f>+M43&amp;#REF!</f>
        <v>#REF!</v>
      </c>
      <c r="C43" t="str">
        <f t="shared" si="15"/>
        <v>KLA068068THS</v>
      </c>
      <c r="D43" t="e">
        <f>+M43&amp;#REF!</f>
        <v>#REF!</v>
      </c>
      <c r="E43" t="str">
        <f t="shared" si="16"/>
        <v>KLA068068THS</v>
      </c>
      <c r="F43" s="10"/>
      <c r="G43" t="s">
        <v>3</v>
      </c>
      <c r="H43" t="s">
        <v>13</v>
      </c>
      <c r="I43" t="s">
        <v>114</v>
      </c>
      <c r="J43" t="s">
        <v>136</v>
      </c>
      <c r="K43" t="s">
        <v>220</v>
      </c>
      <c r="L43"/>
      <c r="M43" t="s">
        <v>221</v>
      </c>
      <c r="N43" s="12">
        <v>0</v>
      </c>
      <c r="O43" s="123">
        <v>4.09</v>
      </c>
      <c r="P43" s="105">
        <f t="shared" si="17"/>
        <v>4.09</v>
      </c>
      <c r="Q43" s="42">
        <v>4.09</v>
      </c>
      <c r="R43" s="133">
        <f>Q43/P43</f>
        <v>1</v>
      </c>
      <c r="S43" s="132">
        <f>Q43-P43</f>
        <v>0</v>
      </c>
      <c r="T43" s="71">
        <v>0</v>
      </c>
      <c r="U43" s="68">
        <v>0</v>
      </c>
      <c r="V43" s="68">
        <v>0</v>
      </c>
      <c r="W43" s="71">
        <v>0</v>
      </c>
      <c r="X43" s="68">
        <v>4.0999999999999996</v>
      </c>
      <c r="Y43" s="68">
        <v>0</v>
      </c>
      <c r="Z43" s="71">
        <v>0</v>
      </c>
      <c r="AA43" s="68">
        <v>4.0999999999999996</v>
      </c>
      <c r="AB43" s="68">
        <v>0</v>
      </c>
      <c r="AC43" s="71">
        <v>0</v>
      </c>
      <c r="AD43" s="68">
        <v>4.0999999999999996</v>
      </c>
      <c r="AE43" s="68">
        <v>0</v>
      </c>
      <c r="AF43" s="71">
        <v>0</v>
      </c>
      <c r="AG43" s="68">
        <v>4.0999999999999996</v>
      </c>
      <c r="AH43" s="68">
        <v>0</v>
      </c>
      <c r="AI43" s="71">
        <v>0</v>
      </c>
      <c r="AJ43" s="68">
        <v>4.0999999999999996</v>
      </c>
      <c r="AK43" s="68">
        <v>0</v>
      </c>
      <c r="AL43" s="71">
        <v>0</v>
      </c>
      <c r="AM43" s="68">
        <v>4.0999999999999996</v>
      </c>
      <c r="AN43" s="68">
        <v>0</v>
      </c>
      <c r="AO43" s="71">
        <v>0</v>
      </c>
      <c r="AP43" s="68">
        <v>4.0999999999999996</v>
      </c>
      <c r="AQ43" s="68">
        <v>0</v>
      </c>
      <c r="AR43" s="71">
        <v>0</v>
      </c>
      <c r="AS43" s="68">
        <v>4.0999999999999996</v>
      </c>
      <c r="AT43" s="68">
        <v>0</v>
      </c>
      <c r="AU43" s="71">
        <v>0</v>
      </c>
      <c r="AV43" s="68">
        <v>2.09</v>
      </c>
      <c r="AW43" s="68">
        <v>0</v>
      </c>
      <c r="AX43" s="71">
        <v>0</v>
      </c>
      <c r="AY43" s="68">
        <v>2.09</v>
      </c>
      <c r="AZ43" s="68">
        <v>0</v>
      </c>
      <c r="BA43" s="71">
        <v>0</v>
      </c>
      <c r="BB43" s="68">
        <v>2.09</v>
      </c>
      <c r="BC43" s="68">
        <v>0</v>
      </c>
      <c r="BD43" s="71">
        <v>0</v>
      </c>
      <c r="BE43" s="68">
        <v>2.09</v>
      </c>
      <c r="BF43" s="68">
        <v>0</v>
      </c>
      <c r="BG43" s="71">
        <v>0</v>
      </c>
      <c r="BH43" s="68">
        <v>2.09</v>
      </c>
      <c r="BI43" s="68">
        <v>0</v>
      </c>
      <c r="BJ43" s="71">
        <v>0</v>
      </c>
      <c r="BK43" s="68">
        <v>2.09</v>
      </c>
      <c r="BL43" s="68">
        <v>0</v>
      </c>
      <c r="BM43" s="71">
        <v>0</v>
      </c>
      <c r="BN43" s="68">
        <v>0</v>
      </c>
      <c r="BO43" s="68">
        <v>0</v>
      </c>
      <c r="BP43" s="71">
        <v>0</v>
      </c>
      <c r="BQ43" s="68">
        <v>0</v>
      </c>
      <c r="BR43" s="68">
        <v>0</v>
      </c>
      <c r="BS43" s="71">
        <v>0</v>
      </c>
      <c r="BT43" s="68">
        <v>0</v>
      </c>
      <c r="BU43" s="68">
        <v>0</v>
      </c>
      <c r="BV43" s="71">
        <v>0</v>
      </c>
      <c r="BW43" s="68">
        <v>0</v>
      </c>
      <c r="BX43" s="68">
        <v>0</v>
      </c>
      <c r="BY43" s="71">
        <v>0</v>
      </c>
      <c r="BZ43" s="68">
        <v>0</v>
      </c>
      <c r="CA43" s="68">
        <v>0</v>
      </c>
      <c r="CB43" s="71">
        <v>0</v>
      </c>
      <c r="CC43" s="68">
        <v>0</v>
      </c>
      <c r="CD43" s="68">
        <v>0</v>
      </c>
      <c r="CE43" s="71">
        <v>0</v>
      </c>
      <c r="CF43" s="68">
        <v>0</v>
      </c>
      <c r="CG43" s="68">
        <v>0</v>
      </c>
      <c r="CH43" s="71">
        <v>0</v>
      </c>
      <c r="CI43" s="68">
        <v>0</v>
      </c>
      <c r="CJ43" s="68">
        <v>0</v>
      </c>
      <c r="CK43" s="71">
        <v>0</v>
      </c>
      <c r="CL43" s="68">
        <v>0</v>
      </c>
      <c r="CM43" s="68">
        <v>0</v>
      </c>
      <c r="CN43" s="71">
        <v>0</v>
      </c>
      <c r="CO43" s="68">
        <v>0</v>
      </c>
      <c r="CP43" s="68">
        <v>0</v>
      </c>
      <c r="CQ43" s="71">
        <v>0</v>
      </c>
      <c r="CR43" s="68">
        <v>0</v>
      </c>
      <c r="CS43" s="68">
        <v>0</v>
      </c>
      <c r="CT43" s="71">
        <v>0</v>
      </c>
      <c r="CU43" s="68">
        <v>0</v>
      </c>
      <c r="CV43" s="68">
        <v>0</v>
      </c>
      <c r="CW43" s="71">
        <v>0</v>
      </c>
      <c r="CX43" s="68">
        <v>0</v>
      </c>
      <c r="CY43" s="68">
        <v>0</v>
      </c>
      <c r="CZ43" s="71">
        <v>0</v>
      </c>
      <c r="DA43" s="68">
        <v>0</v>
      </c>
      <c r="DB43" s="68">
        <v>0</v>
      </c>
      <c r="DC43" s="71">
        <v>0</v>
      </c>
      <c r="DD43" s="68">
        <v>0</v>
      </c>
      <c r="DE43" s="68">
        <v>0</v>
      </c>
      <c r="DF43" s="71">
        <v>0</v>
      </c>
      <c r="DG43" s="68">
        <v>0</v>
      </c>
      <c r="DH43" s="68">
        <v>0</v>
      </c>
      <c r="DI43" s="71">
        <v>0</v>
      </c>
      <c r="DJ43" s="68">
        <v>0</v>
      </c>
      <c r="DK43" s="68">
        <v>0</v>
      </c>
      <c r="DL43" s="71">
        <v>0</v>
      </c>
      <c r="DM43" s="68">
        <v>0</v>
      </c>
      <c r="DN43" s="68">
        <v>0</v>
      </c>
      <c r="DO43" s="71">
        <v>0</v>
      </c>
      <c r="DP43" s="68">
        <v>0</v>
      </c>
      <c r="DQ43" s="68">
        <v>0</v>
      </c>
      <c r="DR43" s="71">
        <v>0</v>
      </c>
      <c r="DS43" s="68">
        <v>0</v>
      </c>
      <c r="DT43" s="68">
        <v>0</v>
      </c>
      <c r="DU43" s="71">
        <v>0</v>
      </c>
      <c r="DV43" s="68">
        <v>0</v>
      </c>
      <c r="DW43" s="68">
        <v>0</v>
      </c>
      <c r="DX43" s="71">
        <v>0</v>
      </c>
      <c r="DY43" s="68">
        <v>0</v>
      </c>
      <c r="DZ43" s="68">
        <v>0</v>
      </c>
      <c r="EA43" s="71">
        <v>0</v>
      </c>
      <c r="EB43" s="68">
        <v>0</v>
      </c>
      <c r="EC43" s="68">
        <v>0</v>
      </c>
      <c r="ED43" s="71">
        <v>0</v>
      </c>
      <c r="EE43" s="68">
        <v>0</v>
      </c>
      <c r="EF43" s="68">
        <v>0</v>
      </c>
      <c r="EG43" s="71">
        <v>0</v>
      </c>
      <c r="EH43" s="68">
        <v>0</v>
      </c>
      <c r="EI43" s="68">
        <v>0</v>
      </c>
      <c r="EJ43" s="71">
        <v>0</v>
      </c>
      <c r="EK43" s="68">
        <v>0</v>
      </c>
      <c r="EL43" s="68">
        <v>0</v>
      </c>
      <c r="EM43" s="69">
        <v>0</v>
      </c>
      <c r="EN43" s="68">
        <v>0</v>
      </c>
      <c r="EO43" s="67">
        <v>0</v>
      </c>
      <c r="EP43" s="69">
        <v>0</v>
      </c>
      <c r="EQ43" s="68">
        <v>0</v>
      </c>
      <c r="ER43" s="67">
        <v>0</v>
      </c>
      <c r="ES43" s="69">
        <v>0</v>
      </c>
      <c r="ET43" s="68">
        <v>0</v>
      </c>
      <c r="EU43" s="67">
        <v>0</v>
      </c>
      <c r="EV43" s="69">
        <v>0</v>
      </c>
      <c r="EW43" s="68">
        <v>0</v>
      </c>
      <c r="EX43" s="67">
        <v>0</v>
      </c>
      <c r="EY43" s="69">
        <v>0</v>
      </c>
      <c r="EZ43" s="68">
        <v>0</v>
      </c>
      <c r="FA43" s="67">
        <v>0</v>
      </c>
      <c r="FB43" s="69">
        <v>0</v>
      </c>
      <c r="FC43" s="68">
        <v>0</v>
      </c>
      <c r="FD43" s="67">
        <v>0</v>
      </c>
      <c r="FE43" s="69">
        <v>0</v>
      </c>
      <c r="FF43" s="68">
        <v>0</v>
      </c>
      <c r="FG43" s="67">
        <v>0</v>
      </c>
      <c r="FH43" s="69">
        <v>0</v>
      </c>
      <c r="FI43" s="68">
        <v>0</v>
      </c>
      <c r="FJ43" s="67">
        <v>0</v>
      </c>
      <c r="FK43" s="69">
        <v>0</v>
      </c>
      <c r="FL43" s="67">
        <v>0</v>
      </c>
      <c r="FM43" s="67">
        <v>0</v>
      </c>
      <c r="FN43" s="69">
        <v>0</v>
      </c>
      <c r="FO43" s="67">
        <v>0</v>
      </c>
      <c r="FP43" s="67">
        <v>0</v>
      </c>
      <c r="FQ43" s="69">
        <v>0</v>
      </c>
      <c r="FR43" s="67">
        <v>0</v>
      </c>
      <c r="FS43" s="67">
        <v>0</v>
      </c>
    </row>
    <row r="44" spans="1:175" x14ac:dyDescent="0.25">
      <c r="A44" t="e">
        <f>+M44&amp;#REF!</f>
        <v>#REF!</v>
      </c>
      <c r="B44" t="e">
        <f>+M44&amp;#REF!</f>
        <v>#REF!</v>
      </c>
      <c r="C44" t="str">
        <f t="shared" si="15"/>
        <v>KLA068070THS</v>
      </c>
      <c r="D44" t="e">
        <f>+M44&amp;#REF!</f>
        <v>#REF!</v>
      </c>
      <c r="E44" t="str">
        <f t="shared" si="16"/>
        <v>KLA068070MHS</v>
      </c>
      <c r="F44" s="10"/>
      <c r="G44" t="s">
        <v>4</v>
      </c>
      <c r="H44" t="s">
        <v>13</v>
      </c>
      <c r="I44" t="s">
        <v>114</v>
      </c>
      <c r="J44" t="s">
        <v>136</v>
      </c>
      <c r="K44" t="s">
        <v>137</v>
      </c>
      <c r="L44"/>
      <c r="M44" t="s">
        <v>141</v>
      </c>
      <c r="N44" s="12">
        <v>0</v>
      </c>
      <c r="O44" s="123">
        <v>35.79</v>
      </c>
      <c r="P44" s="105">
        <f t="shared" si="17"/>
        <v>35.79</v>
      </c>
      <c r="Q44" s="91">
        <v>0</v>
      </c>
      <c r="S44" s="132"/>
      <c r="T44" s="72">
        <v>0</v>
      </c>
      <c r="U44" s="60">
        <v>0</v>
      </c>
      <c r="V44" s="60">
        <v>0</v>
      </c>
      <c r="W44" s="72">
        <v>0</v>
      </c>
      <c r="X44" s="60">
        <v>0</v>
      </c>
      <c r="Y44" s="60">
        <v>0</v>
      </c>
      <c r="Z44" s="72">
        <v>0</v>
      </c>
      <c r="AA44" s="60">
        <v>0</v>
      </c>
      <c r="AB44" s="60">
        <v>0</v>
      </c>
      <c r="AC44" s="72">
        <v>0</v>
      </c>
      <c r="AD44" s="60">
        <v>0</v>
      </c>
      <c r="AE44" s="60">
        <v>0</v>
      </c>
      <c r="AF44" s="72">
        <v>0</v>
      </c>
      <c r="AG44" s="60">
        <v>0</v>
      </c>
      <c r="AH44" s="60">
        <v>0</v>
      </c>
      <c r="AI44" s="72">
        <v>0</v>
      </c>
      <c r="AJ44" s="60">
        <v>0</v>
      </c>
      <c r="AK44" s="60">
        <v>0</v>
      </c>
      <c r="AL44" s="72">
        <v>0</v>
      </c>
      <c r="AM44" s="60">
        <v>0</v>
      </c>
      <c r="AN44" s="60">
        <v>0</v>
      </c>
      <c r="AO44" s="72">
        <v>0</v>
      </c>
      <c r="AP44" s="60">
        <v>0</v>
      </c>
      <c r="AQ44" s="60">
        <v>0</v>
      </c>
      <c r="AR44" s="72">
        <v>0</v>
      </c>
      <c r="AS44" s="60">
        <v>0</v>
      </c>
      <c r="AT44" s="60">
        <v>0</v>
      </c>
      <c r="AU44" s="72">
        <v>0</v>
      </c>
      <c r="AV44" s="60">
        <v>0</v>
      </c>
      <c r="AW44" s="60">
        <v>0</v>
      </c>
      <c r="AX44" s="72">
        <v>0</v>
      </c>
      <c r="AY44" s="60">
        <v>0</v>
      </c>
      <c r="AZ44" s="60">
        <v>0</v>
      </c>
      <c r="BA44" s="72">
        <v>0</v>
      </c>
      <c r="BB44" s="60">
        <v>0</v>
      </c>
      <c r="BC44" s="60">
        <v>0</v>
      </c>
      <c r="BD44" s="72">
        <v>0</v>
      </c>
      <c r="BE44" s="60">
        <v>0</v>
      </c>
      <c r="BF44" s="60">
        <v>0</v>
      </c>
      <c r="BG44" s="72">
        <v>0</v>
      </c>
      <c r="BH44" s="60">
        <v>0</v>
      </c>
      <c r="BI44" s="60">
        <v>0</v>
      </c>
      <c r="BJ44" s="72">
        <v>0</v>
      </c>
      <c r="BK44" s="60">
        <v>0</v>
      </c>
      <c r="BL44" s="60">
        <v>0</v>
      </c>
      <c r="BM44" s="72">
        <v>0</v>
      </c>
      <c r="BN44" s="60">
        <v>0</v>
      </c>
      <c r="BO44" s="60">
        <v>0</v>
      </c>
      <c r="BP44" s="72">
        <v>0</v>
      </c>
      <c r="BQ44" s="60">
        <v>0</v>
      </c>
      <c r="BR44" s="60">
        <v>0</v>
      </c>
      <c r="BS44" s="72">
        <v>0</v>
      </c>
      <c r="BT44" s="60">
        <v>0</v>
      </c>
      <c r="BU44" s="60">
        <v>0</v>
      </c>
      <c r="BV44" s="72">
        <v>0</v>
      </c>
      <c r="BW44" s="60">
        <v>0</v>
      </c>
      <c r="BX44" s="60">
        <v>0</v>
      </c>
      <c r="BY44" s="72">
        <v>0</v>
      </c>
      <c r="BZ44" s="60">
        <v>0</v>
      </c>
      <c r="CA44" s="60">
        <v>0</v>
      </c>
      <c r="CB44" s="72">
        <v>0</v>
      </c>
      <c r="CC44" s="60">
        <v>0</v>
      </c>
      <c r="CD44" s="60">
        <v>0</v>
      </c>
      <c r="CE44" s="72">
        <v>0</v>
      </c>
      <c r="CF44" s="60">
        <v>0</v>
      </c>
      <c r="CG44" s="60">
        <v>0</v>
      </c>
      <c r="CH44" s="72">
        <v>0</v>
      </c>
      <c r="CI44" s="60">
        <v>0</v>
      </c>
      <c r="CJ44" s="60">
        <v>0</v>
      </c>
      <c r="CK44" s="72">
        <v>0</v>
      </c>
      <c r="CL44" s="60">
        <v>0</v>
      </c>
      <c r="CM44" s="60">
        <v>0</v>
      </c>
      <c r="CN44" s="72">
        <v>0</v>
      </c>
      <c r="CO44" s="60">
        <v>0</v>
      </c>
      <c r="CP44" s="60">
        <v>0</v>
      </c>
      <c r="CQ44" s="72">
        <v>0</v>
      </c>
      <c r="CR44" s="60">
        <v>0</v>
      </c>
      <c r="CS44" s="60">
        <v>0</v>
      </c>
      <c r="CT44" s="72">
        <v>0</v>
      </c>
      <c r="CU44" s="60">
        <v>0</v>
      </c>
      <c r="CV44" s="60">
        <v>0</v>
      </c>
      <c r="CW44" s="72">
        <v>0</v>
      </c>
      <c r="CX44" s="60">
        <v>0</v>
      </c>
      <c r="CY44" s="60">
        <v>0</v>
      </c>
      <c r="CZ44" s="72">
        <v>0</v>
      </c>
      <c r="DA44" s="60">
        <v>0</v>
      </c>
      <c r="DB44" s="60">
        <v>0</v>
      </c>
      <c r="DC44" s="72">
        <v>0</v>
      </c>
      <c r="DD44" s="60">
        <v>0</v>
      </c>
      <c r="DE44" s="60">
        <v>0</v>
      </c>
      <c r="DF44" s="72">
        <v>0</v>
      </c>
      <c r="DG44" s="60">
        <v>0</v>
      </c>
      <c r="DH44" s="60">
        <v>0</v>
      </c>
      <c r="DI44" s="72">
        <v>0</v>
      </c>
      <c r="DJ44" s="60">
        <v>0</v>
      </c>
      <c r="DK44" s="60">
        <v>0</v>
      </c>
      <c r="DL44" s="72">
        <v>0</v>
      </c>
      <c r="DM44" s="60">
        <v>0</v>
      </c>
      <c r="DN44" s="60">
        <v>0</v>
      </c>
      <c r="DO44" s="72">
        <v>0</v>
      </c>
      <c r="DP44" s="60">
        <v>0</v>
      </c>
      <c r="DQ44" s="60">
        <v>0</v>
      </c>
      <c r="DR44" s="72">
        <v>0</v>
      </c>
      <c r="DS44" s="60">
        <v>0</v>
      </c>
      <c r="DT44" s="60">
        <v>0</v>
      </c>
      <c r="DU44" s="72">
        <v>0</v>
      </c>
      <c r="DV44" s="60">
        <v>0</v>
      </c>
      <c r="DW44" s="60">
        <v>0</v>
      </c>
      <c r="DX44" s="72">
        <v>0</v>
      </c>
      <c r="DY44" s="60">
        <v>0</v>
      </c>
      <c r="DZ44" s="60">
        <v>0</v>
      </c>
      <c r="EA44" s="72">
        <v>0</v>
      </c>
      <c r="EB44" s="60">
        <v>0</v>
      </c>
      <c r="EC44" s="60">
        <v>0</v>
      </c>
      <c r="ED44" s="72">
        <v>0</v>
      </c>
      <c r="EE44" s="60">
        <v>0</v>
      </c>
      <c r="EF44" s="60">
        <v>0</v>
      </c>
      <c r="EG44" s="72">
        <v>0</v>
      </c>
      <c r="EH44" s="60">
        <v>0</v>
      </c>
      <c r="EI44" s="60">
        <v>0</v>
      </c>
      <c r="EJ44" s="72">
        <v>0</v>
      </c>
      <c r="EK44" s="60">
        <v>0</v>
      </c>
      <c r="EL44" s="60">
        <v>0</v>
      </c>
      <c r="EM44" s="70">
        <v>0</v>
      </c>
      <c r="EN44" s="60">
        <v>0</v>
      </c>
      <c r="EO44" s="59">
        <v>0</v>
      </c>
      <c r="EP44" s="70">
        <v>0</v>
      </c>
      <c r="EQ44" s="60">
        <v>0</v>
      </c>
      <c r="ER44" s="59">
        <v>0</v>
      </c>
      <c r="ES44" s="70">
        <v>0</v>
      </c>
      <c r="ET44" s="60">
        <v>0</v>
      </c>
      <c r="EU44" s="59">
        <v>0</v>
      </c>
      <c r="EV44" s="70">
        <v>0</v>
      </c>
      <c r="EW44" s="60">
        <v>0</v>
      </c>
      <c r="EX44" s="59">
        <v>0</v>
      </c>
      <c r="EY44" s="70">
        <v>0</v>
      </c>
      <c r="EZ44" s="60">
        <v>0</v>
      </c>
      <c r="FA44" s="59">
        <v>0</v>
      </c>
      <c r="FB44" s="70">
        <v>0</v>
      </c>
      <c r="FC44" s="60">
        <v>0</v>
      </c>
      <c r="FD44" s="59">
        <v>0</v>
      </c>
      <c r="FE44" s="70">
        <v>0</v>
      </c>
      <c r="FF44" s="60">
        <v>0</v>
      </c>
      <c r="FG44" s="59">
        <v>0</v>
      </c>
      <c r="FH44" s="70">
        <v>0</v>
      </c>
      <c r="FI44" s="60">
        <v>0</v>
      </c>
      <c r="FJ44" s="59">
        <v>0</v>
      </c>
      <c r="FK44" s="70">
        <v>0</v>
      </c>
      <c r="FL44" s="59">
        <v>0</v>
      </c>
      <c r="FM44" s="59">
        <v>0</v>
      </c>
      <c r="FN44" s="70">
        <v>0</v>
      </c>
      <c r="FO44" s="59">
        <v>0</v>
      </c>
      <c r="FP44" s="59">
        <v>0</v>
      </c>
      <c r="FQ44" s="70">
        <v>0</v>
      </c>
      <c r="FR44" s="59">
        <v>0</v>
      </c>
      <c r="FS44" s="59">
        <v>0</v>
      </c>
    </row>
    <row r="45" spans="1:175" x14ac:dyDescent="0.25">
      <c r="A45" t="e">
        <f>+M45&amp;#REF!</f>
        <v>#REF!</v>
      </c>
      <c r="B45" t="e">
        <f>+M45&amp;#REF!</f>
        <v>#REF!</v>
      </c>
      <c r="C45" t="str">
        <f t="shared" si="15"/>
        <v>KLA068080THS</v>
      </c>
      <c r="D45" t="e">
        <f>+M45&amp;#REF!</f>
        <v>#REF!</v>
      </c>
      <c r="E45" t="str">
        <f t="shared" si="16"/>
        <v>KLA068080MHS</v>
      </c>
      <c r="F45" s="10"/>
      <c r="G45" t="s">
        <v>4</v>
      </c>
      <c r="H45" t="s">
        <v>13</v>
      </c>
      <c r="I45" t="s">
        <v>114</v>
      </c>
      <c r="J45" t="s">
        <v>136</v>
      </c>
      <c r="K45" t="s">
        <v>137</v>
      </c>
      <c r="L45"/>
      <c r="M45" t="s">
        <v>142</v>
      </c>
      <c r="N45" s="12">
        <v>0</v>
      </c>
      <c r="O45" s="123">
        <v>75.73</v>
      </c>
      <c r="P45" s="105">
        <f t="shared" si="17"/>
        <v>75.73</v>
      </c>
      <c r="Q45" s="91">
        <v>0</v>
      </c>
      <c r="S45" s="132"/>
      <c r="T45" s="72">
        <v>0</v>
      </c>
      <c r="U45" s="60">
        <v>0</v>
      </c>
      <c r="V45" s="60">
        <v>0</v>
      </c>
      <c r="W45" s="72">
        <v>0</v>
      </c>
      <c r="X45" s="60">
        <v>0</v>
      </c>
      <c r="Y45" s="60">
        <v>0</v>
      </c>
      <c r="Z45" s="72">
        <v>0</v>
      </c>
      <c r="AA45" s="60">
        <v>0</v>
      </c>
      <c r="AB45" s="60">
        <v>0</v>
      </c>
      <c r="AC45" s="72">
        <v>0</v>
      </c>
      <c r="AD45" s="60">
        <v>0</v>
      </c>
      <c r="AE45" s="60">
        <v>0</v>
      </c>
      <c r="AF45" s="72">
        <v>0</v>
      </c>
      <c r="AG45" s="60">
        <v>0</v>
      </c>
      <c r="AH45" s="60">
        <v>0</v>
      </c>
      <c r="AI45" s="72">
        <v>0</v>
      </c>
      <c r="AJ45" s="60">
        <v>0</v>
      </c>
      <c r="AK45" s="60">
        <v>0</v>
      </c>
      <c r="AL45" s="72">
        <v>0</v>
      </c>
      <c r="AM45" s="60">
        <v>0</v>
      </c>
      <c r="AN45" s="60">
        <v>0</v>
      </c>
      <c r="AO45" s="72">
        <v>0</v>
      </c>
      <c r="AP45" s="60">
        <v>0</v>
      </c>
      <c r="AQ45" s="60">
        <v>0</v>
      </c>
      <c r="AR45" s="72">
        <v>0</v>
      </c>
      <c r="AS45" s="60">
        <v>0</v>
      </c>
      <c r="AT45" s="60">
        <v>0</v>
      </c>
      <c r="AU45" s="72">
        <v>0</v>
      </c>
      <c r="AV45" s="60">
        <v>0</v>
      </c>
      <c r="AW45" s="60">
        <v>0</v>
      </c>
      <c r="AX45" s="72">
        <v>0</v>
      </c>
      <c r="AY45" s="60">
        <v>0</v>
      </c>
      <c r="AZ45" s="60">
        <v>0</v>
      </c>
      <c r="BA45" s="72">
        <v>0</v>
      </c>
      <c r="BB45" s="60">
        <v>0</v>
      </c>
      <c r="BC45" s="60">
        <v>0</v>
      </c>
      <c r="BD45" s="72">
        <v>0</v>
      </c>
      <c r="BE45" s="60">
        <v>0</v>
      </c>
      <c r="BF45" s="60">
        <v>0</v>
      </c>
      <c r="BG45" s="72">
        <v>0</v>
      </c>
      <c r="BH45" s="60">
        <v>0</v>
      </c>
      <c r="BI45" s="60">
        <v>0</v>
      </c>
      <c r="BJ45" s="72">
        <v>0</v>
      </c>
      <c r="BK45" s="60">
        <v>0</v>
      </c>
      <c r="BL45" s="60">
        <v>0</v>
      </c>
      <c r="BM45" s="72">
        <v>0</v>
      </c>
      <c r="BN45" s="60">
        <v>0</v>
      </c>
      <c r="BO45" s="60">
        <v>0</v>
      </c>
      <c r="BP45" s="72">
        <v>0</v>
      </c>
      <c r="BQ45" s="60">
        <v>0</v>
      </c>
      <c r="BR45" s="60">
        <v>0</v>
      </c>
      <c r="BS45" s="72">
        <v>0</v>
      </c>
      <c r="BT45" s="60">
        <v>0</v>
      </c>
      <c r="BU45" s="60">
        <v>0</v>
      </c>
      <c r="BV45" s="72">
        <v>0</v>
      </c>
      <c r="BW45" s="60">
        <v>0</v>
      </c>
      <c r="BX45" s="60">
        <v>0</v>
      </c>
      <c r="BY45" s="72">
        <v>0</v>
      </c>
      <c r="BZ45" s="60">
        <v>0</v>
      </c>
      <c r="CA45" s="60">
        <v>0</v>
      </c>
      <c r="CB45" s="72">
        <v>0</v>
      </c>
      <c r="CC45" s="60">
        <v>0</v>
      </c>
      <c r="CD45" s="60">
        <v>0</v>
      </c>
      <c r="CE45" s="72">
        <v>0</v>
      </c>
      <c r="CF45" s="60">
        <v>0</v>
      </c>
      <c r="CG45" s="60">
        <v>0</v>
      </c>
      <c r="CH45" s="72">
        <v>0</v>
      </c>
      <c r="CI45" s="60">
        <v>0</v>
      </c>
      <c r="CJ45" s="60">
        <v>0</v>
      </c>
      <c r="CK45" s="72">
        <v>0</v>
      </c>
      <c r="CL45" s="60">
        <v>0</v>
      </c>
      <c r="CM45" s="60">
        <v>0</v>
      </c>
      <c r="CN45" s="72">
        <v>0</v>
      </c>
      <c r="CO45" s="60">
        <v>0</v>
      </c>
      <c r="CP45" s="60">
        <v>0</v>
      </c>
      <c r="CQ45" s="72">
        <v>0</v>
      </c>
      <c r="CR45" s="60">
        <v>0</v>
      </c>
      <c r="CS45" s="60">
        <v>0</v>
      </c>
      <c r="CT45" s="72">
        <v>0</v>
      </c>
      <c r="CU45" s="60">
        <v>0</v>
      </c>
      <c r="CV45" s="60">
        <v>0</v>
      </c>
      <c r="CW45" s="72">
        <v>0</v>
      </c>
      <c r="CX45" s="60">
        <v>0</v>
      </c>
      <c r="CY45" s="60">
        <v>0</v>
      </c>
      <c r="CZ45" s="72">
        <v>0</v>
      </c>
      <c r="DA45" s="60">
        <v>0</v>
      </c>
      <c r="DB45" s="60">
        <v>0</v>
      </c>
      <c r="DC45" s="72">
        <v>0</v>
      </c>
      <c r="DD45" s="60">
        <v>0</v>
      </c>
      <c r="DE45" s="60">
        <v>0</v>
      </c>
      <c r="DF45" s="72">
        <v>0</v>
      </c>
      <c r="DG45" s="60">
        <v>0</v>
      </c>
      <c r="DH45" s="60">
        <v>0</v>
      </c>
      <c r="DI45" s="72">
        <v>0</v>
      </c>
      <c r="DJ45" s="60">
        <v>0</v>
      </c>
      <c r="DK45" s="60">
        <v>0</v>
      </c>
      <c r="DL45" s="72">
        <v>0</v>
      </c>
      <c r="DM45" s="60">
        <v>0</v>
      </c>
      <c r="DN45" s="60">
        <v>0</v>
      </c>
      <c r="DO45" s="72">
        <v>0</v>
      </c>
      <c r="DP45" s="60">
        <v>0</v>
      </c>
      <c r="DQ45" s="60">
        <v>0</v>
      </c>
      <c r="DR45" s="72">
        <v>0</v>
      </c>
      <c r="DS45" s="60">
        <v>0</v>
      </c>
      <c r="DT45" s="60">
        <v>0</v>
      </c>
      <c r="DU45" s="72">
        <v>0</v>
      </c>
      <c r="DV45" s="60">
        <v>0</v>
      </c>
      <c r="DW45" s="60">
        <v>0</v>
      </c>
      <c r="DX45" s="72">
        <v>0</v>
      </c>
      <c r="DY45" s="60">
        <v>0</v>
      </c>
      <c r="DZ45" s="60">
        <v>0</v>
      </c>
      <c r="EA45" s="72">
        <v>0</v>
      </c>
      <c r="EB45" s="60">
        <v>0</v>
      </c>
      <c r="EC45" s="60">
        <v>0</v>
      </c>
      <c r="ED45" s="72">
        <v>0</v>
      </c>
      <c r="EE45" s="60">
        <v>0</v>
      </c>
      <c r="EF45" s="60">
        <v>0</v>
      </c>
      <c r="EG45" s="72">
        <v>0</v>
      </c>
      <c r="EH45" s="60">
        <v>0</v>
      </c>
      <c r="EI45" s="60">
        <v>0</v>
      </c>
      <c r="EJ45" s="72">
        <v>0</v>
      </c>
      <c r="EK45" s="60">
        <v>0</v>
      </c>
      <c r="EL45" s="60">
        <v>0</v>
      </c>
      <c r="EM45" s="70">
        <v>0</v>
      </c>
      <c r="EN45" s="60">
        <v>0</v>
      </c>
      <c r="EO45" s="59">
        <v>0</v>
      </c>
      <c r="EP45" s="70">
        <v>0</v>
      </c>
      <c r="EQ45" s="60">
        <v>0</v>
      </c>
      <c r="ER45" s="59">
        <v>0</v>
      </c>
      <c r="ES45" s="70">
        <v>0</v>
      </c>
      <c r="ET45" s="60">
        <v>0</v>
      </c>
      <c r="EU45" s="59">
        <v>0</v>
      </c>
      <c r="EV45" s="70">
        <v>0</v>
      </c>
      <c r="EW45" s="60">
        <v>0</v>
      </c>
      <c r="EX45" s="59">
        <v>0</v>
      </c>
      <c r="EY45" s="70">
        <v>0</v>
      </c>
      <c r="EZ45" s="60">
        <v>0</v>
      </c>
      <c r="FA45" s="59">
        <v>0</v>
      </c>
      <c r="FB45" s="70">
        <v>0</v>
      </c>
      <c r="FC45" s="60">
        <v>0</v>
      </c>
      <c r="FD45" s="59">
        <v>0</v>
      </c>
      <c r="FE45" s="70">
        <v>0</v>
      </c>
      <c r="FF45" s="60">
        <v>0</v>
      </c>
      <c r="FG45" s="59">
        <v>0</v>
      </c>
      <c r="FH45" s="70">
        <v>0</v>
      </c>
      <c r="FI45" s="60">
        <v>0</v>
      </c>
      <c r="FJ45" s="59">
        <v>0</v>
      </c>
      <c r="FK45" s="70">
        <v>0</v>
      </c>
      <c r="FL45" s="59">
        <v>0</v>
      </c>
      <c r="FM45" s="59">
        <v>0</v>
      </c>
      <c r="FN45" s="70">
        <v>0</v>
      </c>
      <c r="FO45" s="59">
        <v>0</v>
      </c>
      <c r="FP45" s="59">
        <v>0</v>
      </c>
      <c r="FQ45" s="70">
        <v>0</v>
      </c>
      <c r="FR45" s="59">
        <v>0</v>
      </c>
      <c r="FS45" s="59">
        <v>0</v>
      </c>
    </row>
    <row r="46" spans="1:175" x14ac:dyDescent="0.25">
      <c r="A46" t="e">
        <f>+M46&amp;#REF!</f>
        <v>#REF!</v>
      </c>
      <c r="B46" t="e">
        <f>+M46&amp;#REF!</f>
        <v>#REF!</v>
      </c>
      <c r="C46" t="str">
        <f t="shared" si="15"/>
        <v>KLA068081THS</v>
      </c>
      <c r="D46" t="e">
        <f>+M46&amp;#REF!</f>
        <v>#REF!</v>
      </c>
      <c r="E46" t="str">
        <f t="shared" si="16"/>
        <v>KLA068081MHS</v>
      </c>
      <c r="F46" s="10"/>
      <c r="G46" t="s">
        <v>4</v>
      </c>
      <c r="H46" t="s">
        <v>13</v>
      </c>
      <c r="I46" t="s">
        <v>23</v>
      </c>
      <c r="J46" t="s">
        <v>50</v>
      </c>
      <c r="K46" t="s">
        <v>24</v>
      </c>
      <c r="L46" t="s">
        <v>51</v>
      </c>
      <c r="M46" t="s">
        <v>153</v>
      </c>
      <c r="N46" s="12">
        <v>25.47</v>
      </c>
      <c r="O46" s="123">
        <v>86.41</v>
      </c>
      <c r="P46" s="105">
        <f t="shared" si="17"/>
        <v>86.41</v>
      </c>
      <c r="Q46" s="91">
        <v>0</v>
      </c>
      <c r="S46" s="132"/>
      <c r="T46" s="72">
        <v>0</v>
      </c>
      <c r="U46" s="60">
        <v>0</v>
      </c>
      <c r="V46" s="60">
        <v>0</v>
      </c>
      <c r="W46" s="72">
        <v>0</v>
      </c>
      <c r="X46" s="60">
        <v>0</v>
      </c>
      <c r="Y46" s="60">
        <v>0</v>
      </c>
      <c r="Z46" s="72">
        <v>0</v>
      </c>
      <c r="AA46" s="60">
        <v>0</v>
      </c>
      <c r="AB46" s="60">
        <v>0</v>
      </c>
      <c r="AC46" s="72">
        <v>0</v>
      </c>
      <c r="AD46" s="60">
        <v>0</v>
      </c>
      <c r="AE46" s="60">
        <v>0</v>
      </c>
      <c r="AF46" s="72">
        <v>0</v>
      </c>
      <c r="AG46" s="60">
        <v>0</v>
      </c>
      <c r="AH46" s="60">
        <v>0</v>
      </c>
      <c r="AI46" s="72">
        <v>0</v>
      </c>
      <c r="AJ46" s="60">
        <v>0</v>
      </c>
      <c r="AK46" s="60">
        <v>0</v>
      </c>
      <c r="AL46" s="72">
        <v>0</v>
      </c>
      <c r="AM46" s="60">
        <v>0</v>
      </c>
      <c r="AN46" s="60">
        <v>0</v>
      </c>
      <c r="AO46" s="72">
        <v>0</v>
      </c>
      <c r="AP46" s="60">
        <v>0</v>
      </c>
      <c r="AQ46" s="60">
        <v>0</v>
      </c>
      <c r="AR46" s="72">
        <v>0</v>
      </c>
      <c r="AS46" s="60">
        <v>0</v>
      </c>
      <c r="AT46" s="60">
        <v>0</v>
      </c>
      <c r="AU46" s="72">
        <v>0</v>
      </c>
      <c r="AV46" s="60">
        <v>0</v>
      </c>
      <c r="AW46" s="60">
        <v>0</v>
      </c>
      <c r="AX46" s="72">
        <v>0</v>
      </c>
      <c r="AY46" s="60">
        <v>0</v>
      </c>
      <c r="AZ46" s="60">
        <v>0</v>
      </c>
      <c r="BA46" s="72">
        <v>0</v>
      </c>
      <c r="BB46" s="60">
        <v>0</v>
      </c>
      <c r="BC46" s="60">
        <v>0</v>
      </c>
      <c r="BD46" s="72">
        <v>0</v>
      </c>
      <c r="BE46" s="60">
        <v>0</v>
      </c>
      <c r="BF46" s="60">
        <v>0</v>
      </c>
      <c r="BG46" s="72">
        <v>0</v>
      </c>
      <c r="BH46" s="60">
        <v>0</v>
      </c>
      <c r="BI46" s="60">
        <v>0</v>
      </c>
      <c r="BJ46" s="72">
        <v>0</v>
      </c>
      <c r="BK46" s="60">
        <v>0</v>
      </c>
      <c r="BL46" s="60">
        <v>0</v>
      </c>
      <c r="BM46" s="72">
        <v>0</v>
      </c>
      <c r="BN46" s="60">
        <v>0</v>
      </c>
      <c r="BO46" s="60">
        <v>0</v>
      </c>
      <c r="BP46" s="72">
        <v>0</v>
      </c>
      <c r="BQ46" s="60">
        <v>0</v>
      </c>
      <c r="BR46" s="60">
        <v>0</v>
      </c>
      <c r="BS46" s="72">
        <v>0</v>
      </c>
      <c r="BT46" s="60">
        <v>0</v>
      </c>
      <c r="BU46" s="60">
        <v>0</v>
      </c>
      <c r="BV46" s="72">
        <v>0</v>
      </c>
      <c r="BW46" s="60">
        <v>0</v>
      </c>
      <c r="BX46" s="60">
        <v>0</v>
      </c>
      <c r="BY46" s="72">
        <v>0</v>
      </c>
      <c r="BZ46" s="60">
        <v>0</v>
      </c>
      <c r="CA46" s="60">
        <v>0</v>
      </c>
      <c r="CB46" s="72">
        <v>0</v>
      </c>
      <c r="CC46" s="60">
        <v>0</v>
      </c>
      <c r="CD46" s="60">
        <v>0</v>
      </c>
      <c r="CE46" s="72">
        <v>0</v>
      </c>
      <c r="CF46" s="60">
        <v>0</v>
      </c>
      <c r="CG46" s="60">
        <v>0</v>
      </c>
      <c r="CH46" s="72">
        <v>0</v>
      </c>
      <c r="CI46" s="60">
        <v>0</v>
      </c>
      <c r="CJ46" s="60">
        <v>0</v>
      </c>
      <c r="CK46" s="72">
        <v>0</v>
      </c>
      <c r="CL46" s="60">
        <v>0</v>
      </c>
      <c r="CM46" s="60">
        <v>0</v>
      </c>
      <c r="CN46" s="72">
        <v>0</v>
      </c>
      <c r="CO46" s="60">
        <v>0</v>
      </c>
      <c r="CP46" s="60">
        <v>0</v>
      </c>
      <c r="CQ46" s="72">
        <v>0</v>
      </c>
      <c r="CR46" s="60">
        <v>0</v>
      </c>
      <c r="CS46" s="60">
        <v>0</v>
      </c>
      <c r="CT46" s="72">
        <v>0</v>
      </c>
      <c r="CU46" s="60">
        <v>0</v>
      </c>
      <c r="CV46" s="60">
        <v>0</v>
      </c>
      <c r="CW46" s="72">
        <v>0</v>
      </c>
      <c r="CX46" s="60">
        <v>0</v>
      </c>
      <c r="CY46" s="60">
        <v>0</v>
      </c>
      <c r="CZ46" s="72">
        <v>0</v>
      </c>
      <c r="DA46" s="60">
        <v>0</v>
      </c>
      <c r="DB46" s="60">
        <v>0</v>
      </c>
      <c r="DC46" s="72">
        <v>0</v>
      </c>
      <c r="DD46" s="60">
        <v>0</v>
      </c>
      <c r="DE46" s="60">
        <v>0</v>
      </c>
      <c r="DF46" s="72">
        <v>0</v>
      </c>
      <c r="DG46" s="60">
        <v>0</v>
      </c>
      <c r="DH46" s="60">
        <v>0</v>
      </c>
      <c r="DI46" s="72">
        <v>0</v>
      </c>
      <c r="DJ46" s="60">
        <v>0</v>
      </c>
      <c r="DK46" s="60">
        <v>0</v>
      </c>
      <c r="DL46" s="72">
        <v>0</v>
      </c>
      <c r="DM46" s="60">
        <v>0</v>
      </c>
      <c r="DN46" s="60">
        <v>0</v>
      </c>
      <c r="DO46" s="72">
        <v>0</v>
      </c>
      <c r="DP46" s="60">
        <v>0</v>
      </c>
      <c r="DQ46" s="60">
        <v>0</v>
      </c>
      <c r="DR46" s="72">
        <v>0</v>
      </c>
      <c r="DS46" s="60">
        <v>0</v>
      </c>
      <c r="DT46" s="60">
        <v>0</v>
      </c>
      <c r="DU46" s="72">
        <v>0</v>
      </c>
      <c r="DV46" s="60">
        <v>0</v>
      </c>
      <c r="DW46" s="60">
        <v>0</v>
      </c>
      <c r="DX46" s="72">
        <v>0</v>
      </c>
      <c r="DY46" s="60">
        <v>0</v>
      </c>
      <c r="DZ46" s="60">
        <v>0</v>
      </c>
      <c r="EA46" s="72">
        <v>0</v>
      </c>
      <c r="EB46" s="60">
        <v>0</v>
      </c>
      <c r="EC46" s="60">
        <v>0</v>
      </c>
      <c r="ED46" s="72">
        <v>0</v>
      </c>
      <c r="EE46" s="60">
        <v>0</v>
      </c>
      <c r="EF46" s="60">
        <v>0</v>
      </c>
      <c r="EG46" s="72">
        <v>0</v>
      </c>
      <c r="EH46" s="60">
        <v>0</v>
      </c>
      <c r="EI46" s="60">
        <v>0</v>
      </c>
      <c r="EJ46" s="72">
        <v>0</v>
      </c>
      <c r="EK46" s="60">
        <v>0</v>
      </c>
      <c r="EL46" s="60">
        <v>0</v>
      </c>
      <c r="EM46" s="70">
        <v>0</v>
      </c>
      <c r="EN46" s="60">
        <v>0</v>
      </c>
      <c r="EO46" s="59">
        <v>0</v>
      </c>
      <c r="EP46" s="70">
        <v>0</v>
      </c>
      <c r="EQ46" s="60">
        <v>0</v>
      </c>
      <c r="ER46" s="59">
        <v>0</v>
      </c>
      <c r="ES46" s="70">
        <v>0</v>
      </c>
      <c r="ET46" s="60">
        <v>0</v>
      </c>
      <c r="EU46" s="59">
        <v>0</v>
      </c>
      <c r="EV46" s="70">
        <v>0</v>
      </c>
      <c r="EW46" s="60">
        <v>0</v>
      </c>
      <c r="EX46" s="59">
        <v>0</v>
      </c>
      <c r="EY46" s="70">
        <v>0</v>
      </c>
      <c r="EZ46" s="60">
        <v>0</v>
      </c>
      <c r="FA46" s="59">
        <v>0</v>
      </c>
      <c r="FB46" s="70">
        <v>0</v>
      </c>
      <c r="FC46" s="60">
        <v>0</v>
      </c>
      <c r="FD46" s="59">
        <v>0</v>
      </c>
      <c r="FE46" s="70">
        <v>0</v>
      </c>
      <c r="FF46" s="60">
        <v>0</v>
      </c>
      <c r="FG46" s="59">
        <v>0</v>
      </c>
      <c r="FH46" s="70">
        <v>0</v>
      </c>
      <c r="FI46" s="60">
        <v>0</v>
      </c>
      <c r="FJ46" s="59">
        <v>0</v>
      </c>
      <c r="FK46" s="70">
        <v>0</v>
      </c>
      <c r="FL46" s="59">
        <v>0</v>
      </c>
      <c r="FM46" s="59">
        <v>0</v>
      </c>
      <c r="FN46" s="70">
        <v>0</v>
      </c>
      <c r="FO46" s="59">
        <v>0</v>
      </c>
      <c r="FP46" s="59">
        <v>0</v>
      </c>
      <c r="FQ46" s="70">
        <v>0</v>
      </c>
      <c r="FR46" s="59">
        <v>0</v>
      </c>
      <c r="FS46" s="59">
        <v>0</v>
      </c>
    </row>
    <row r="47" spans="1:175" x14ac:dyDescent="0.25">
      <c r="A47" t="e">
        <f>+M47&amp;#REF!</f>
        <v>#REF!</v>
      </c>
      <c r="B47" t="e">
        <f>+M47&amp;#REF!</f>
        <v>#REF!</v>
      </c>
      <c r="C47" t="str">
        <f t="shared" si="15"/>
        <v>KLA068097THS</v>
      </c>
      <c r="D47" t="e">
        <f>+M47&amp;#REF!</f>
        <v>#REF!</v>
      </c>
      <c r="E47" t="str">
        <f t="shared" si="16"/>
        <v>KLA068097MHS</v>
      </c>
      <c r="F47" s="10"/>
      <c r="G47" t="s">
        <v>4</v>
      </c>
      <c r="H47" t="s">
        <v>13</v>
      </c>
      <c r="I47" t="s">
        <v>114</v>
      </c>
      <c r="J47" t="s">
        <v>136</v>
      </c>
      <c r="K47" t="s">
        <v>137</v>
      </c>
      <c r="L47"/>
      <c r="M47" t="s">
        <v>154</v>
      </c>
      <c r="N47" s="12">
        <v>0</v>
      </c>
      <c r="O47" s="123">
        <v>6.99</v>
      </c>
      <c r="P47" s="105">
        <f t="shared" si="17"/>
        <v>6.99</v>
      </c>
      <c r="Q47" s="91">
        <v>0</v>
      </c>
      <c r="S47" s="132"/>
      <c r="T47" s="72">
        <v>0</v>
      </c>
      <c r="U47" s="60">
        <v>0</v>
      </c>
      <c r="V47" s="60">
        <v>0</v>
      </c>
      <c r="W47" s="72">
        <v>0</v>
      </c>
      <c r="X47" s="60">
        <v>0</v>
      </c>
      <c r="Y47" s="60">
        <v>0</v>
      </c>
      <c r="Z47" s="72">
        <v>0</v>
      </c>
      <c r="AA47" s="60">
        <v>0</v>
      </c>
      <c r="AB47" s="60">
        <v>0</v>
      </c>
      <c r="AC47" s="72">
        <v>0</v>
      </c>
      <c r="AD47" s="60">
        <v>0</v>
      </c>
      <c r="AE47" s="60">
        <v>0</v>
      </c>
      <c r="AF47" s="72">
        <v>0</v>
      </c>
      <c r="AG47" s="60">
        <v>0</v>
      </c>
      <c r="AH47" s="60">
        <v>0</v>
      </c>
      <c r="AI47" s="72">
        <v>0</v>
      </c>
      <c r="AJ47" s="60">
        <v>0</v>
      </c>
      <c r="AK47" s="60">
        <v>0</v>
      </c>
      <c r="AL47" s="72">
        <v>0</v>
      </c>
      <c r="AM47" s="60">
        <v>0</v>
      </c>
      <c r="AN47" s="60">
        <v>0</v>
      </c>
      <c r="AO47" s="72">
        <v>0</v>
      </c>
      <c r="AP47" s="60">
        <v>0</v>
      </c>
      <c r="AQ47" s="60">
        <v>0</v>
      </c>
      <c r="AR47" s="72">
        <v>0</v>
      </c>
      <c r="AS47" s="60">
        <v>0</v>
      </c>
      <c r="AT47" s="60">
        <v>0</v>
      </c>
      <c r="AU47" s="72">
        <v>0</v>
      </c>
      <c r="AV47" s="60">
        <v>0</v>
      </c>
      <c r="AW47" s="60">
        <v>0</v>
      </c>
      <c r="AX47" s="72">
        <v>0</v>
      </c>
      <c r="AY47" s="60">
        <v>0</v>
      </c>
      <c r="AZ47" s="60">
        <v>0</v>
      </c>
      <c r="BA47" s="72">
        <v>0</v>
      </c>
      <c r="BB47" s="60">
        <v>0</v>
      </c>
      <c r="BC47" s="60">
        <v>0</v>
      </c>
      <c r="BD47" s="72">
        <v>0</v>
      </c>
      <c r="BE47" s="60">
        <v>0</v>
      </c>
      <c r="BF47" s="60">
        <v>0</v>
      </c>
      <c r="BG47" s="72">
        <v>0</v>
      </c>
      <c r="BH47" s="60">
        <v>0</v>
      </c>
      <c r="BI47" s="60">
        <v>0</v>
      </c>
      <c r="BJ47" s="72">
        <v>0</v>
      </c>
      <c r="BK47" s="60">
        <v>0</v>
      </c>
      <c r="BL47" s="60">
        <v>0</v>
      </c>
      <c r="BM47" s="72">
        <v>0</v>
      </c>
      <c r="BN47" s="60">
        <v>0</v>
      </c>
      <c r="BO47" s="60">
        <v>0</v>
      </c>
      <c r="BP47" s="72">
        <v>0</v>
      </c>
      <c r="BQ47" s="60">
        <v>0</v>
      </c>
      <c r="BR47" s="60">
        <v>0</v>
      </c>
      <c r="BS47" s="72">
        <v>0</v>
      </c>
      <c r="BT47" s="60">
        <v>0</v>
      </c>
      <c r="BU47" s="60">
        <v>0</v>
      </c>
      <c r="BV47" s="72">
        <v>0</v>
      </c>
      <c r="BW47" s="60">
        <v>0</v>
      </c>
      <c r="BX47" s="60">
        <v>0</v>
      </c>
      <c r="BY47" s="72">
        <v>0</v>
      </c>
      <c r="BZ47" s="60">
        <v>0</v>
      </c>
      <c r="CA47" s="60">
        <v>0</v>
      </c>
      <c r="CB47" s="72">
        <v>0</v>
      </c>
      <c r="CC47" s="60">
        <v>0</v>
      </c>
      <c r="CD47" s="60">
        <v>0</v>
      </c>
      <c r="CE47" s="72">
        <v>0</v>
      </c>
      <c r="CF47" s="60">
        <v>0</v>
      </c>
      <c r="CG47" s="60">
        <v>0</v>
      </c>
      <c r="CH47" s="72">
        <v>0</v>
      </c>
      <c r="CI47" s="60">
        <v>0</v>
      </c>
      <c r="CJ47" s="60">
        <v>0</v>
      </c>
      <c r="CK47" s="72">
        <v>0</v>
      </c>
      <c r="CL47" s="60">
        <v>0</v>
      </c>
      <c r="CM47" s="60">
        <v>0</v>
      </c>
      <c r="CN47" s="72">
        <v>0</v>
      </c>
      <c r="CO47" s="60">
        <v>0</v>
      </c>
      <c r="CP47" s="60">
        <v>0</v>
      </c>
      <c r="CQ47" s="72">
        <v>0</v>
      </c>
      <c r="CR47" s="60">
        <v>0</v>
      </c>
      <c r="CS47" s="60">
        <v>0</v>
      </c>
      <c r="CT47" s="72">
        <v>0</v>
      </c>
      <c r="CU47" s="60">
        <v>0</v>
      </c>
      <c r="CV47" s="60">
        <v>0</v>
      </c>
      <c r="CW47" s="72">
        <v>0</v>
      </c>
      <c r="CX47" s="60">
        <v>0</v>
      </c>
      <c r="CY47" s="60">
        <v>0</v>
      </c>
      <c r="CZ47" s="72">
        <v>0</v>
      </c>
      <c r="DA47" s="60">
        <v>0</v>
      </c>
      <c r="DB47" s="60">
        <v>0</v>
      </c>
      <c r="DC47" s="72">
        <v>0</v>
      </c>
      <c r="DD47" s="60">
        <v>0</v>
      </c>
      <c r="DE47" s="60">
        <v>0</v>
      </c>
      <c r="DF47" s="72">
        <v>0</v>
      </c>
      <c r="DG47" s="60">
        <v>0</v>
      </c>
      <c r="DH47" s="60">
        <v>0</v>
      </c>
      <c r="DI47" s="72">
        <v>0</v>
      </c>
      <c r="DJ47" s="60">
        <v>0</v>
      </c>
      <c r="DK47" s="60">
        <v>0</v>
      </c>
      <c r="DL47" s="72">
        <v>0</v>
      </c>
      <c r="DM47" s="60">
        <v>0</v>
      </c>
      <c r="DN47" s="60">
        <v>0</v>
      </c>
      <c r="DO47" s="72">
        <v>0</v>
      </c>
      <c r="DP47" s="60">
        <v>0</v>
      </c>
      <c r="DQ47" s="60">
        <v>0</v>
      </c>
      <c r="DR47" s="72">
        <v>0</v>
      </c>
      <c r="DS47" s="60">
        <v>0</v>
      </c>
      <c r="DT47" s="60">
        <v>0</v>
      </c>
      <c r="DU47" s="72">
        <v>0</v>
      </c>
      <c r="DV47" s="60">
        <v>0</v>
      </c>
      <c r="DW47" s="60">
        <v>0</v>
      </c>
      <c r="DX47" s="72">
        <v>0</v>
      </c>
      <c r="DY47" s="60">
        <v>0</v>
      </c>
      <c r="DZ47" s="60">
        <v>0</v>
      </c>
      <c r="EA47" s="72">
        <v>0</v>
      </c>
      <c r="EB47" s="60">
        <v>0</v>
      </c>
      <c r="EC47" s="60">
        <v>0</v>
      </c>
      <c r="ED47" s="72">
        <v>0</v>
      </c>
      <c r="EE47" s="60">
        <v>0</v>
      </c>
      <c r="EF47" s="60">
        <v>0</v>
      </c>
      <c r="EG47" s="72">
        <v>0</v>
      </c>
      <c r="EH47" s="60">
        <v>0</v>
      </c>
      <c r="EI47" s="60">
        <v>0</v>
      </c>
      <c r="EJ47" s="72">
        <v>0</v>
      </c>
      <c r="EK47" s="60">
        <v>0</v>
      </c>
      <c r="EL47" s="60">
        <v>0</v>
      </c>
      <c r="EM47" s="70">
        <v>0</v>
      </c>
      <c r="EN47" s="60">
        <v>0</v>
      </c>
      <c r="EO47" s="59">
        <v>0</v>
      </c>
      <c r="EP47" s="70">
        <v>0</v>
      </c>
      <c r="EQ47" s="60">
        <v>0</v>
      </c>
      <c r="ER47" s="59">
        <v>0</v>
      </c>
      <c r="ES47" s="70">
        <v>0</v>
      </c>
      <c r="ET47" s="60">
        <v>0</v>
      </c>
      <c r="EU47" s="59">
        <v>0</v>
      </c>
      <c r="EV47" s="70">
        <v>0</v>
      </c>
      <c r="EW47" s="60">
        <v>0</v>
      </c>
      <c r="EX47" s="59">
        <v>0</v>
      </c>
      <c r="EY47" s="70">
        <v>0</v>
      </c>
      <c r="EZ47" s="60">
        <v>0</v>
      </c>
      <c r="FA47" s="59">
        <v>0</v>
      </c>
      <c r="FB47" s="70">
        <v>0</v>
      </c>
      <c r="FC47" s="60">
        <v>0</v>
      </c>
      <c r="FD47" s="59">
        <v>0</v>
      </c>
      <c r="FE47" s="70">
        <v>0</v>
      </c>
      <c r="FF47" s="60">
        <v>0</v>
      </c>
      <c r="FG47" s="59">
        <v>0</v>
      </c>
      <c r="FH47" s="70">
        <v>0</v>
      </c>
      <c r="FI47" s="60">
        <v>0</v>
      </c>
      <c r="FJ47" s="59">
        <v>0</v>
      </c>
      <c r="FK47" s="70">
        <v>0</v>
      </c>
      <c r="FL47" s="59">
        <v>0</v>
      </c>
      <c r="FM47" s="59">
        <v>0</v>
      </c>
      <c r="FN47" s="70">
        <v>0</v>
      </c>
      <c r="FO47" s="59">
        <v>0</v>
      </c>
      <c r="FP47" s="59">
        <v>0</v>
      </c>
      <c r="FQ47" s="70">
        <v>0</v>
      </c>
      <c r="FR47" s="59">
        <v>0</v>
      </c>
      <c r="FS47" s="59">
        <v>0</v>
      </c>
    </row>
    <row r="48" spans="1:175" x14ac:dyDescent="0.25">
      <c r="A48" t="e">
        <f>+M48&amp;#REF!</f>
        <v>#REF!</v>
      </c>
      <c r="B48" t="e">
        <f>+M48&amp;#REF!</f>
        <v>#REF!</v>
      </c>
      <c r="C48" t="str">
        <f t="shared" si="15"/>
        <v>LIN061083THS</v>
      </c>
      <c r="D48" t="e">
        <f>+M48&amp;#REF!</f>
        <v>#REF!</v>
      </c>
      <c r="E48" t="str">
        <f t="shared" si="16"/>
        <v>LIN061083THS</v>
      </c>
      <c r="F48" s="10"/>
      <c r="G48" t="s">
        <v>3</v>
      </c>
      <c r="H48" t="s">
        <v>13</v>
      </c>
      <c r="I48" t="s">
        <v>48</v>
      </c>
      <c r="J48" t="s">
        <v>49</v>
      </c>
      <c r="K48" t="s">
        <v>22</v>
      </c>
      <c r="L48"/>
      <c r="M48" t="s">
        <v>188</v>
      </c>
      <c r="N48" s="12">
        <v>0</v>
      </c>
      <c r="O48" s="123">
        <v>19.420000000000002</v>
      </c>
      <c r="P48" s="105">
        <f t="shared" si="17"/>
        <v>19.420000000000002</v>
      </c>
      <c r="Q48" s="42">
        <v>19.420000000000002</v>
      </c>
      <c r="R48" s="133">
        <f t="shared" ref="R48:R57" si="18">Q48/P48</f>
        <v>1</v>
      </c>
      <c r="S48" s="132">
        <f t="shared" ref="S48:S57" si="19">Q48-P48</f>
        <v>0</v>
      </c>
      <c r="T48" s="71">
        <v>0</v>
      </c>
      <c r="U48" s="68">
        <v>0</v>
      </c>
      <c r="V48" s="68">
        <v>19.399999999999999</v>
      </c>
      <c r="W48" s="71">
        <v>0</v>
      </c>
      <c r="X48" s="68">
        <v>0</v>
      </c>
      <c r="Y48" s="68">
        <v>19.399999999999999</v>
      </c>
      <c r="Z48" s="71">
        <v>0</v>
      </c>
      <c r="AA48" s="68">
        <v>0</v>
      </c>
      <c r="AB48" s="68">
        <v>19.399999999999999</v>
      </c>
      <c r="AC48" s="71">
        <v>0</v>
      </c>
      <c r="AD48" s="68">
        <v>0</v>
      </c>
      <c r="AE48" s="68">
        <v>19.399999999999999</v>
      </c>
      <c r="AF48" s="71">
        <v>0</v>
      </c>
      <c r="AG48" s="68">
        <v>0</v>
      </c>
      <c r="AH48" s="68">
        <v>19.399999999999999</v>
      </c>
      <c r="AI48" s="71">
        <v>0</v>
      </c>
      <c r="AJ48" s="68">
        <v>0</v>
      </c>
      <c r="AK48" s="68">
        <v>19.399999999999999</v>
      </c>
      <c r="AL48" s="71">
        <v>0</v>
      </c>
      <c r="AM48" s="68">
        <v>0</v>
      </c>
      <c r="AN48" s="68">
        <v>19.399999999999999</v>
      </c>
      <c r="AO48" s="71">
        <v>0</v>
      </c>
      <c r="AP48" s="68">
        <v>0</v>
      </c>
      <c r="AQ48" s="68">
        <v>19</v>
      </c>
      <c r="AR48" s="71">
        <v>0</v>
      </c>
      <c r="AS48" s="68">
        <v>0</v>
      </c>
      <c r="AT48" s="68">
        <v>19</v>
      </c>
      <c r="AU48" s="71">
        <v>0</v>
      </c>
      <c r="AV48" s="68">
        <v>0</v>
      </c>
      <c r="AW48" s="68">
        <v>18</v>
      </c>
      <c r="AX48" s="71">
        <v>0</v>
      </c>
      <c r="AY48" s="68">
        <v>0</v>
      </c>
      <c r="AZ48" s="68">
        <v>17.5</v>
      </c>
      <c r="BA48" s="71">
        <v>0</v>
      </c>
      <c r="BB48" s="68">
        <v>0</v>
      </c>
      <c r="BC48" s="68">
        <v>16</v>
      </c>
      <c r="BD48" s="71">
        <v>0</v>
      </c>
      <c r="BE48" s="68">
        <v>0</v>
      </c>
      <c r="BF48" s="68">
        <v>15.5</v>
      </c>
      <c r="BG48" s="71">
        <v>0</v>
      </c>
      <c r="BH48" s="68">
        <v>0</v>
      </c>
      <c r="BI48" s="68">
        <v>15</v>
      </c>
      <c r="BJ48" s="71">
        <v>0</v>
      </c>
      <c r="BK48" s="68">
        <v>0</v>
      </c>
      <c r="BL48" s="68">
        <v>13</v>
      </c>
      <c r="BM48" s="71">
        <v>0</v>
      </c>
      <c r="BN48" s="68">
        <v>0</v>
      </c>
      <c r="BO48" s="68">
        <v>12</v>
      </c>
      <c r="BP48" s="71">
        <v>0</v>
      </c>
      <c r="BQ48" s="68">
        <v>0</v>
      </c>
      <c r="BR48" s="68">
        <v>11.5</v>
      </c>
      <c r="BS48" s="71">
        <v>0</v>
      </c>
      <c r="BT48" s="68">
        <v>0</v>
      </c>
      <c r="BU48" s="68">
        <v>10.5</v>
      </c>
      <c r="BV48" s="71">
        <v>0</v>
      </c>
      <c r="BW48" s="68">
        <v>0</v>
      </c>
      <c r="BX48" s="68">
        <v>8.5</v>
      </c>
      <c r="BY48" s="71">
        <v>0</v>
      </c>
      <c r="BZ48" s="68">
        <v>0</v>
      </c>
      <c r="CA48" s="68">
        <v>6</v>
      </c>
      <c r="CB48" s="71">
        <v>0</v>
      </c>
      <c r="CC48" s="68">
        <v>0</v>
      </c>
      <c r="CD48" s="68">
        <v>5</v>
      </c>
      <c r="CE48" s="71">
        <v>0</v>
      </c>
      <c r="CF48" s="68">
        <v>0</v>
      </c>
      <c r="CG48" s="68">
        <v>0</v>
      </c>
      <c r="CH48" s="71">
        <v>0</v>
      </c>
      <c r="CI48" s="68">
        <v>0</v>
      </c>
      <c r="CJ48" s="68">
        <v>0</v>
      </c>
      <c r="CK48" s="71">
        <v>0</v>
      </c>
      <c r="CL48" s="68">
        <v>0</v>
      </c>
      <c r="CM48" s="68">
        <v>0</v>
      </c>
      <c r="CN48" s="71">
        <v>0</v>
      </c>
      <c r="CO48" s="68">
        <v>0</v>
      </c>
      <c r="CP48" s="68">
        <v>0</v>
      </c>
      <c r="CQ48" s="71">
        <v>0</v>
      </c>
      <c r="CR48" s="68">
        <v>0</v>
      </c>
      <c r="CS48" s="68">
        <v>0</v>
      </c>
      <c r="CT48" s="71">
        <v>0</v>
      </c>
      <c r="CU48" s="68">
        <v>0</v>
      </c>
      <c r="CV48" s="68">
        <v>0</v>
      </c>
      <c r="CW48" s="71">
        <v>0</v>
      </c>
      <c r="CX48" s="68">
        <v>0</v>
      </c>
      <c r="CY48" s="68">
        <v>0</v>
      </c>
      <c r="CZ48" s="71">
        <v>0</v>
      </c>
      <c r="DA48" s="68">
        <v>0</v>
      </c>
      <c r="DB48" s="68">
        <v>0</v>
      </c>
      <c r="DC48" s="71">
        <v>0</v>
      </c>
      <c r="DD48" s="68">
        <v>0</v>
      </c>
      <c r="DE48" s="68">
        <v>0</v>
      </c>
      <c r="DF48" s="71">
        <v>0</v>
      </c>
      <c r="DG48" s="68">
        <v>0</v>
      </c>
      <c r="DH48" s="68">
        <v>0</v>
      </c>
      <c r="DI48" s="71">
        <v>0</v>
      </c>
      <c r="DJ48" s="68">
        <v>0</v>
      </c>
      <c r="DK48" s="68">
        <v>0</v>
      </c>
      <c r="DL48" s="71">
        <v>0</v>
      </c>
      <c r="DM48" s="68">
        <v>0</v>
      </c>
      <c r="DN48" s="68">
        <v>0</v>
      </c>
      <c r="DO48" s="71">
        <v>0</v>
      </c>
      <c r="DP48" s="68">
        <v>0</v>
      </c>
      <c r="DQ48" s="68">
        <v>0</v>
      </c>
      <c r="DR48" s="71">
        <v>0</v>
      </c>
      <c r="DS48" s="68">
        <v>0</v>
      </c>
      <c r="DT48" s="68">
        <v>0</v>
      </c>
      <c r="DU48" s="71">
        <v>0</v>
      </c>
      <c r="DV48" s="68">
        <v>0</v>
      </c>
      <c r="DW48" s="68">
        <v>0</v>
      </c>
      <c r="DX48" s="71">
        <v>0</v>
      </c>
      <c r="DY48" s="68">
        <v>0</v>
      </c>
      <c r="DZ48" s="68">
        <v>0</v>
      </c>
      <c r="EA48" s="71">
        <v>0</v>
      </c>
      <c r="EB48" s="68">
        <v>0</v>
      </c>
      <c r="EC48" s="68">
        <v>0</v>
      </c>
      <c r="ED48" s="71">
        <v>0</v>
      </c>
      <c r="EE48" s="68">
        <v>0</v>
      </c>
      <c r="EF48" s="68">
        <v>0</v>
      </c>
      <c r="EG48" s="71">
        <v>0</v>
      </c>
      <c r="EH48" s="68">
        <v>0</v>
      </c>
      <c r="EI48" s="68">
        <v>0</v>
      </c>
      <c r="EJ48" s="71">
        <v>0</v>
      </c>
      <c r="EK48" s="68">
        <v>0</v>
      </c>
      <c r="EL48" s="68">
        <v>0</v>
      </c>
      <c r="EM48" s="69">
        <v>0</v>
      </c>
      <c r="EN48" s="68">
        <v>0</v>
      </c>
      <c r="EO48" s="67">
        <v>0</v>
      </c>
      <c r="EP48" s="69">
        <v>0</v>
      </c>
      <c r="EQ48" s="68">
        <v>0</v>
      </c>
      <c r="ER48" s="67">
        <v>0</v>
      </c>
      <c r="ES48" s="69">
        <v>0</v>
      </c>
      <c r="ET48" s="68">
        <v>0</v>
      </c>
      <c r="EU48" s="67">
        <v>0</v>
      </c>
      <c r="EV48" s="69">
        <v>0</v>
      </c>
      <c r="EW48" s="68">
        <v>0</v>
      </c>
      <c r="EX48" s="67">
        <v>0</v>
      </c>
      <c r="EY48" s="69">
        <v>0</v>
      </c>
      <c r="EZ48" s="68">
        <v>0</v>
      </c>
      <c r="FA48" s="67">
        <v>0</v>
      </c>
      <c r="FB48" s="69">
        <v>0</v>
      </c>
      <c r="FC48" s="68">
        <v>0</v>
      </c>
      <c r="FD48" s="67">
        <v>0</v>
      </c>
      <c r="FE48" s="69">
        <v>0</v>
      </c>
      <c r="FF48" s="68">
        <v>0</v>
      </c>
      <c r="FG48" s="67">
        <v>0</v>
      </c>
      <c r="FH48" s="69">
        <v>0</v>
      </c>
      <c r="FI48" s="68">
        <v>0</v>
      </c>
      <c r="FJ48" s="67">
        <v>0</v>
      </c>
      <c r="FK48" s="69">
        <v>0</v>
      </c>
      <c r="FL48" s="67">
        <v>0</v>
      </c>
      <c r="FM48" s="67">
        <v>0</v>
      </c>
      <c r="FN48" s="69">
        <v>0</v>
      </c>
      <c r="FO48" s="67">
        <v>0</v>
      </c>
      <c r="FP48" s="67">
        <v>0</v>
      </c>
      <c r="FQ48" s="69">
        <v>0</v>
      </c>
      <c r="FR48" s="67">
        <v>0</v>
      </c>
      <c r="FS48" s="67">
        <v>0</v>
      </c>
    </row>
    <row r="49" spans="1:175" x14ac:dyDescent="0.25">
      <c r="A49" t="e">
        <f>+M49&amp;#REF!</f>
        <v>#REF!</v>
      </c>
      <c r="B49" t="e">
        <f>+M49&amp;#REF!</f>
        <v>#REF!</v>
      </c>
      <c r="C49" t="str">
        <f t="shared" si="15"/>
        <v>LIN061085THS</v>
      </c>
      <c r="D49" t="e">
        <f>+M49&amp;#REF!</f>
        <v>#REF!</v>
      </c>
      <c r="E49" t="str">
        <f t="shared" si="16"/>
        <v>LIN061085THS</v>
      </c>
      <c r="F49" s="10"/>
      <c r="G49" t="s">
        <v>3</v>
      </c>
      <c r="H49" t="s">
        <v>13</v>
      </c>
      <c r="I49" t="s">
        <v>48</v>
      </c>
      <c r="J49" t="s">
        <v>49</v>
      </c>
      <c r="K49" t="s">
        <v>22</v>
      </c>
      <c r="L49"/>
      <c r="M49" t="s">
        <v>187</v>
      </c>
      <c r="N49" s="12">
        <v>0</v>
      </c>
      <c r="O49" s="123">
        <v>20.49</v>
      </c>
      <c r="P49" s="105">
        <f t="shared" si="17"/>
        <v>20.49</v>
      </c>
      <c r="Q49" s="42">
        <v>20.49</v>
      </c>
      <c r="R49" s="133">
        <f t="shared" si="18"/>
        <v>1</v>
      </c>
      <c r="S49" s="132">
        <f t="shared" si="19"/>
        <v>0</v>
      </c>
      <c r="T49" s="71">
        <v>0</v>
      </c>
      <c r="U49" s="68">
        <v>0</v>
      </c>
      <c r="V49" s="68">
        <v>20.25</v>
      </c>
      <c r="W49" s="71">
        <v>0</v>
      </c>
      <c r="X49" s="68">
        <v>0</v>
      </c>
      <c r="Y49" s="68">
        <v>20.25</v>
      </c>
      <c r="Z49" s="71">
        <v>0</v>
      </c>
      <c r="AA49" s="68">
        <v>0</v>
      </c>
      <c r="AB49" s="68">
        <v>20.25</v>
      </c>
      <c r="AC49" s="71">
        <v>0</v>
      </c>
      <c r="AD49" s="68">
        <v>0</v>
      </c>
      <c r="AE49" s="68">
        <v>20.25</v>
      </c>
      <c r="AF49" s="71">
        <v>0</v>
      </c>
      <c r="AG49" s="68">
        <v>0</v>
      </c>
      <c r="AH49" s="68">
        <v>20.25</v>
      </c>
      <c r="AI49" s="71">
        <v>0</v>
      </c>
      <c r="AJ49" s="68">
        <v>0</v>
      </c>
      <c r="AK49" s="68">
        <v>20.25</v>
      </c>
      <c r="AL49" s="71">
        <v>0</v>
      </c>
      <c r="AM49" s="68">
        <v>0</v>
      </c>
      <c r="AN49" s="68">
        <v>20.25</v>
      </c>
      <c r="AO49" s="71">
        <v>0</v>
      </c>
      <c r="AP49" s="68">
        <v>0</v>
      </c>
      <c r="AQ49" s="68">
        <v>20.25</v>
      </c>
      <c r="AR49" s="71">
        <v>0</v>
      </c>
      <c r="AS49" s="68">
        <v>0</v>
      </c>
      <c r="AT49" s="68">
        <v>19.25</v>
      </c>
      <c r="AU49" s="71">
        <v>0</v>
      </c>
      <c r="AV49" s="68">
        <v>0</v>
      </c>
      <c r="AW49" s="68">
        <v>18.5</v>
      </c>
      <c r="AX49" s="71">
        <v>0</v>
      </c>
      <c r="AY49" s="68">
        <v>0</v>
      </c>
      <c r="AZ49" s="68">
        <v>17.5</v>
      </c>
      <c r="BA49" s="71">
        <v>0</v>
      </c>
      <c r="BB49" s="68">
        <v>0</v>
      </c>
      <c r="BC49" s="68">
        <v>17</v>
      </c>
      <c r="BD49" s="71">
        <v>0</v>
      </c>
      <c r="BE49" s="68">
        <v>0</v>
      </c>
      <c r="BF49" s="68">
        <v>15.5</v>
      </c>
      <c r="BG49" s="71">
        <v>0</v>
      </c>
      <c r="BH49" s="68">
        <v>0</v>
      </c>
      <c r="BI49" s="68">
        <v>13.5</v>
      </c>
      <c r="BJ49" s="71">
        <v>0</v>
      </c>
      <c r="BK49" s="68">
        <v>0</v>
      </c>
      <c r="BL49" s="68">
        <v>13.2</v>
      </c>
      <c r="BM49" s="71">
        <v>0</v>
      </c>
      <c r="BN49" s="68">
        <v>0</v>
      </c>
      <c r="BO49" s="68">
        <v>12</v>
      </c>
      <c r="BP49" s="71">
        <v>0</v>
      </c>
      <c r="BQ49" s="68">
        <v>0</v>
      </c>
      <c r="BR49" s="68">
        <v>11.5</v>
      </c>
      <c r="BS49" s="71">
        <v>0</v>
      </c>
      <c r="BT49" s="68">
        <v>0</v>
      </c>
      <c r="BU49" s="68">
        <v>10</v>
      </c>
      <c r="BV49" s="71">
        <v>0</v>
      </c>
      <c r="BW49" s="68">
        <v>0</v>
      </c>
      <c r="BX49" s="68">
        <v>8</v>
      </c>
      <c r="BY49" s="71">
        <v>0</v>
      </c>
      <c r="BZ49" s="68">
        <v>0</v>
      </c>
      <c r="CA49" s="68">
        <v>6</v>
      </c>
      <c r="CB49" s="71">
        <v>0</v>
      </c>
      <c r="CC49" s="68">
        <v>0</v>
      </c>
      <c r="CD49" s="68">
        <v>5</v>
      </c>
      <c r="CE49" s="71">
        <v>0</v>
      </c>
      <c r="CF49" s="68">
        <v>0</v>
      </c>
      <c r="CG49" s="68">
        <v>0</v>
      </c>
      <c r="CH49" s="71">
        <v>0</v>
      </c>
      <c r="CI49" s="68">
        <v>0</v>
      </c>
      <c r="CJ49" s="68">
        <v>0</v>
      </c>
      <c r="CK49" s="71">
        <v>0</v>
      </c>
      <c r="CL49" s="68">
        <v>0</v>
      </c>
      <c r="CM49" s="68">
        <v>0</v>
      </c>
      <c r="CN49" s="71">
        <v>0</v>
      </c>
      <c r="CO49" s="68">
        <v>0</v>
      </c>
      <c r="CP49" s="68">
        <v>0</v>
      </c>
      <c r="CQ49" s="71">
        <v>0</v>
      </c>
      <c r="CR49" s="68">
        <v>0</v>
      </c>
      <c r="CS49" s="68">
        <v>0</v>
      </c>
      <c r="CT49" s="71">
        <v>0</v>
      </c>
      <c r="CU49" s="68">
        <v>0</v>
      </c>
      <c r="CV49" s="68">
        <v>0</v>
      </c>
      <c r="CW49" s="71">
        <v>0</v>
      </c>
      <c r="CX49" s="68">
        <v>0</v>
      </c>
      <c r="CY49" s="68">
        <v>0</v>
      </c>
      <c r="CZ49" s="71">
        <v>0</v>
      </c>
      <c r="DA49" s="68">
        <v>0</v>
      </c>
      <c r="DB49" s="68">
        <v>0</v>
      </c>
      <c r="DC49" s="71">
        <v>0</v>
      </c>
      <c r="DD49" s="68">
        <v>0</v>
      </c>
      <c r="DE49" s="68">
        <v>0</v>
      </c>
      <c r="DF49" s="71">
        <v>0</v>
      </c>
      <c r="DG49" s="68">
        <v>0</v>
      </c>
      <c r="DH49" s="68">
        <v>0</v>
      </c>
      <c r="DI49" s="71">
        <v>0</v>
      </c>
      <c r="DJ49" s="68">
        <v>0</v>
      </c>
      <c r="DK49" s="68">
        <v>0</v>
      </c>
      <c r="DL49" s="71">
        <v>0</v>
      </c>
      <c r="DM49" s="68">
        <v>0</v>
      </c>
      <c r="DN49" s="68">
        <v>0</v>
      </c>
      <c r="DO49" s="71">
        <v>0</v>
      </c>
      <c r="DP49" s="68">
        <v>0</v>
      </c>
      <c r="DQ49" s="68">
        <v>0</v>
      </c>
      <c r="DR49" s="71">
        <v>0</v>
      </c>
      <c r="DS49" s="68">
        <v>0</v>
      </c>
      <c r="DT49" s="68">
        <v>0</v>
      </c>
      <c r="DU49" s="71">
        <v>0</v>
      </c>
      <c r="DV49" s="68">
        <v>0</v>
      </c>
      <c r="DW49" s="68">
        <v>0</v>
      </c>
      <c r="DX49" s="71">
        <v>0</v>
      </c>
      <c r="DY49" s="68">
        <v>0</v>
      </c>
      <c r="DZ49" s="68">
        <v>0</v>
      </c>
      <c r="EA49" s="71">
        <v>0</v>
      </c>
      <c r="EB49" s="68">
        <v>0</v>
      </c>
      <c r="EC49" s="68">
        <v>0</v>
      </c>
      <c r="ED49" s="71">
        <v>0</v>
      </c>
      <c r="EE49" s="68">
        <v>0</v>
      </c>
      <c r="EF49" s="68">
        <v>0</v>
      </c>
      <c r="EG49" s="71">
        <v>0</v>
      </c>
      <c r="EH49" s="68">
        <v>0</v>
      </c>
      <c r="EI49" s="68">
        <v>0</v>
      </c>
      <c r="EJ49" s="71">
        <v>0</v>
      </c>
      <c r="EK49" s="68">
        <v>0</v>
      </c>
      <c r="EL49" s="68">
        <v>0</v>
      </c>
      <c r="EM49" s="69">
        <v>0</v>
      </c>
      <c r="EN49" s="68">
        <v>0</v>
      </c>
      <c r="EO49" s="67">
        <v>0</v>
      </c>
      <c r="EP49" s="69">
        <v>0</v>
      </c>
      <c r="EQ49" s="68">
        <v>0</v>
      </c>
      <c r="ER49" s="67">
        <v>0</v>
      </c>
      <c r="ES49" s="69">
        <v>0</v>
      </c>
      <c r="ET49" s="68">
        <v>0</v>
      </c>
      <c r="EU49" s="67">
        <v>0</v>
      </c>
      <c r="EV49" s="69">
        <v>0</v>
      </c>
      <c r="EW49" s="68">
        <v>0</v>
      </c>
      <c r="EX49" s="67">
        <v>0</v>
      </c>
      <c r="EY49" s="69">
        <v>0</v>
      </c>
      <c r="EZ49" s="68">
        <v>0</v>
      </c>
      <c r="FA49" s="67">
        <v>0</v>
      </c>
      <c r="FB49" s="69">
        <v>0</v>
      </c>
      <c r="FC49" s="68">
        <v>0</v>
      </c>
      <c r="FD49" s="67">
        <v>0</v>
      </c>
      <c r="FE49" s="69">
        <v>0</v>
      </c>
      <c r="FF49" s="68">
        <v>0</v>
      </c>
      <c r="FG49" s="67">
        <v>0</v>
      </c>
      <c r="FH49" s="69">
        <v>0</v>
      </c>
      <c r="FI49" s="68">
        <v>0</v>
      </c>
      <c r="FJ49" s="67">
        <v>0</v>
      </c>
      <c r="FK49" s="69">
        <v>0</v>
      </c>
      <c r="FL49" s="67">
        <v>0</v>
      </c>
      <c r="FM49" s="67">
        <v>0</v>
      </c>
      <c r="FN49" s="69">
        <v>0</v>
      </c>
      <c r="FO49" s="67">
        <v>0</v>
      </c>
      <c r="FP49" s="67">
        <v>0</v>
      </c>
      <c r="FQ49" s="69">
        <v>0</v>
      </c>
      <c r="FR49" s="67">
        <v>0</v>
      </c>
      <c r="FS49" s="67">
        <v>0</v>
      </c>
    </row>
    <row r="50" spans="1:175" x14ac:dyDescent="0.25">
      <c r="A50" t="e">
        <f>+M50&amp;#REF!</f>
        <v>#REF!</v>
      </c>
      <c r="B50" t="e">
        <f>+M50&amp;#REF!</f>
        <v>#REF!</v>
      </c>
      <c r="C50" t="str">
        <f t="shared" si="15"/>
        <v>LKV068013THS</v>
      </c>
      <c r="D50" t="e">
        <f>+M50&amp;#REF!</f>
        <v>#REF!</v>
      </c>
      <c r="E50" t="str">
        <f t="shared" si="16"/>
        <v>LKV068013THS</v>
      </c>
      <c r="F50" s="10"/>
      <c r="G50" t="s">
        <v>3</v>
      </c>
      <c r="H50" t="s">
        <v>13</v>
      </c>
      <c r="I50" t="s">
        <v>114</v>
      </c>
      <c r="J50" t="s">
        <v>136</v>
      </c>
      <c r="K50" t="s">
        <v>226</v>
      </c>
      <c r="L50"/>
      <c r="M50" t="s">
        <v>227</v>
      </c>
      <c r="N50" s="12">
        <v>0</v>
      </c>
      <c r="O50" s="123">
        <v>1.64</v>
      </c>
      <c r="P50" s="105">
        <f t="shared" si="17"/>
        <v>1.64</v>
      </c>
      <c r="Q50" s="42">
        <v>1.64</v>
      </c>
      <c r="R50" s="133">
        <f t="shared" si="18"/>
        <v>1</v>
      </c>
      <c r="S50" s="132">
        <f t="shared" si="19"/>
        <v>0</v>
      </c>
      <c r="T50" s="71">
        <v>0</v>
      </c>
      <c r="U50" s="68">
        <v>0</v>
      </c>
      <c r="V50" s="68">
        <v>0</v>
      </c>
      <c r="W50" s="71">
        <v>0</v>
      </c>
      <c r="X50" s="68">
        <v>1.6</v>
      </c>
      <c r="Y50" s="68">
        <v>0</v>
      </c>
      <c r="Z50" s="71">
        <v>0</v>
      </c>
      <c r="AA50" s="68">
        <v>1.6</v>
      </c>
      <c r="AB50" s="68">
        <v>0</v>
      </c>
      <c r="AC50" s="71">
        <v>0</v>
      </c>
      <c r="AD50" s="68">
        <v>1.6</v>
      </c>
      <c r="AE50" s="68">
        <v>0</v>
      </c>
      <c r="AF50" s="71">
        <v>0</v>
      </c>
      <c r="AG50" s="68">
        <v>1.6</v>
      </c>
      <c r="AH50" s="68">
        <v>0</v>
      </c>
      <c r="AI50" s="71">
        <v>0</v>
      </c>
      <c r="AJ50" s="68">
        <v>1.6</v>
      </c>
      <c r="AK50" s="68">
        <v>0</v>
      </c>
      <c r="AL50" s="71">
        <v>0</v>
      </c>
      <c r="AM50" s="68">
        <v>1.6</v>
      </c>
      <c r="AN50" s="68">
        <v>0</v>
      </c>
      <c r="AO50" s="71">
        <v>0</v>
      </c>
      <c r="AP50" s="68">
        <v>1.6</v>
      </c>
      <c r="AQ50" s="68">
        <v>0</v>
      </c>
      <c r="AR50" s="71">
        <v>0</v>
      </c>
      <c r="AS50" s="68">
        <v>1.6</v>
      </c>
      <c r="AT50" s="68">
        <v>0</v>
      </c>
      <c r="AU50" s="71">
        <v>0</v>
      </c>
      <c r="AV50" s="68">
        <v>1.6</v>
      </c>
      <c r="AW50" s="68">
        <v>0</v>
      </c>
      <c r="AX50" s="71">
        <v>0</v>
      </c>
      <c r="AY50" s="68">
        <v>0.64</v>
      </c>
      <c r="AZ50" s="68">
        <v>0</v>
      </c>
      <c r="BA50" s="71">
        <v>0</v>
      </c>
      <c r="BB50" s="68">
        <v>0.64</v>
      </c>
      <c r="BC50" s="68">
        <v>0</v>
      </c>
      <c r="BD50" s="71">
        <v>0</v>
      </c>
      <c r="BE50" s="68">
        <v>0.64</v>
      </c>
      <c r="BF50" s="68">
        <v>0</v>
      </c>
      <c r="BG50" s="71">
        <v>0</v>
      </c>
      <c r="BH50" s="68">
        <v>0.64</v>
      </c>
      <c r="BI50" s="68">
        <v>0</v>
      </c>
      <c r="BJ50" s="71">
        <v>0</v>
      </c>
      <c r="BK50" s="68">
        <v>0.64</v>
      </c>
      <c r="BL50" s="68">
        <v>0</v>
      </c>
      <c r="BM50" s="71">
        <v>0</v>
      </c>
      <c r="BN50" s="68">
        <v>0</v>
      </c>
      <c r="BO50" s="68">
        <v>0</v>
      </c>
      <c r="BP50" s="71">
        <v>0</v>
      </c>
      <c r="BQ50" s="68">
        <v>0</v>
      </c>
      <c r="BR50" s="68">
        <v>0</v>
      </c>
      <c r="BS50" s="71">
        <v>0</v>
      </c>
      <c r="BT50" s="68">
        <v>0</v>
      </c>
      <c r="BU50" s="68">
        <v>0</v>
      </c>
      <c r="BV50" s="71">
        <v>0</v>
      </c>
      <c r="BW50" s="68">
        <v>0</v>
      </c>
      <c r="BX50" s="68">
        <v>0</v>
      </c>
      <c r="BY50" s="71">
        <v>0</v>
      </c>
      <c r="BZ50" s="68">
        <v>0</v>
      </c>
      <c r="CA50" s="68">
        <v>0</v>
      </c>
      <c r="CB50" s="71">
        <v>0</v>
      </c>
      <c r="CC50" s="68">
        <v>0</v>
      </c>
      <c r="CD50" s="68">
        <v>0</v>
      </c>
      <c r="CE50" s="71">
        <v>0</v>
      </c>
      <c r="CF50" s="68">
        <v>0</v>
      </c>
      <c r="CG50" s="68">
        <v>0</v>
      </c>
      <c r="CH50" s="71">
        <v>0</v>
      </c>
      <c r="CI50" s="68">
        <v>0</v>
      </c>
      <c r="CJ50" s="68">
        <v>0</v>
      </c>
      <c r="CK50" s="71">
        <v>0</v>
      </c>
      <c r="CL50" s="68">
        <v>0</v>
      </c>
      <c r="CM50" s="68">
        <v>0</v>
      </c>
      <c r="CN50" s="71">
        <v>0</v>
      </c>
      <c r="CO50" s="68">
        <v>0</v>
      </c>
      <c r="CP50" s="68">
        <v>0</v>
      </c>
      <c r="CQ50" s="71">
        <v>0</v>
      </c>
      <c r="CR50" s="68">
        <v>0</v>
      </c>
      <c r="CS50" s="68">
        <v>0</v>
      </c>
      <c r="CT50" s="71">
        <v>0</v>
      </c>
      <c r="CU50" s="68">
        <v>0</v>
      </c>
      <c r="CV50" s="68">
        <v>0</v>
      </c>
      <c r="CW50" s="71">
        <v>0</v>
      </c>
      <c r="CX50" s="68">
        <v>0</v>
      </c>
      <c r="CY50" s="68">
        <v>0</v>
      </c>
      <c r="CZ50" s="71">
        <v>0</v>
      </c>
      <c r="DA50" s="68">
        <v>0</v>
      </c>
      <c r="DB50" s="68">
        <v>0</v>
      </c>
      <c r="DC50" s="71">
        <v>0</v>
      </c>
      <c r="DD50" s="68">
        <v>0</v>
      </c>
      <c r="DE50" s="68">
        <v>0</v>
      </c>
      <c r="DF50" s="71">
        <v>0</v>
      </c>
      <c r="DG50" s="68">
        <v>0</v>
      </c>
      <c r="DH50" s="68">
        <v>0</v>
      </c>
      <c r="DI50" s="71">
        <v>0</v>
      </c>
      <c r="DJ50" s="68">
        <v>0</v>
      </c>
      <c r="DK50" s="68">
        <v>0</v>
      </c>
      <c r="DL50" s="71">
        <v>0</v>
      </c>
      <c r="DM50" s="68">
        <v>0</v>
      </c>
      <c r="DN50" s="68">
        <v>0</v>
      </c>
      <c r="DO50" s="71">
        <v>0</v>
      </c>
      <c r="DP50" s="68">
        <v>0</v>
      </c>
      <c r="DQ50" s="68">
        <v>0</v>
      </c>
      <c r="DR50" s="71">
        <v>0</v>
      </c>
      <c r="DS50" s="68">
        <v>0</v>
      </c>
      <c r="DT50" s="68">
        <v>0</v>
      </c>
      <c r="DU50" s="71">
        <v>0</v>
      </c>
      <c r="DV50" s="68">
        <v>0</v>
      </c>
      <c r="DW50" s="68">
        <v>0</v>
      </c>
      <c r="DX50" s="71">
        <v>0</v>
      </c>
      <c r="DY50" s="68">
        <v>0</v>
      </c>
      <c r="DZ50" s="68">
        <v>0</v>
      </c>
      <c r="EA50" s="71">
        <v>0</v>
      </c>
      <c r="EB50" s="68">
        <v>0</v>
      </c>
      <c r="EC50" s="68">
        <v>0</v>
      </c>
      <c r="ED50" s="71">
        <v>0</v>
      </c>
      <c r="EE50" s="68">
        <v>0</v>
      </c>
      <c r="EF50" s="68">
        <v>0</v>
      </c>
      <c r="EG50" s="71">
        <v>0</v>
      </c>
      <c r="EH50" s="68">
        <v>0</v>
      </c>
      <c r="EI50" s="68">
        <v>0</v>
      </c>
      <c r="EJ50" s="71">
        <v>0</v>
      </c>
      <c r="EK50" s="68">
        <v>0</v>
      </c>
      <c r="EL50" s="68">
        <v>0</v>
      </c>
      <c r="EM50" s="69">
        <v>0</v>
      </c>
      <c r="EN50" s="68">
        <v>0</v>
      </c>
      <c r="EO50" s="67">
        <v>0</v>
      </c>
      <c r="EP50" s="69">
        <v>0</v>
      </c>
      <c r="EQ50" s="68">
        <v>0</v>
      </c>
      <c r="ER50" s="67">
        <v>0</v>
      </c>
      <c r="ES50" s="69">
        <v>0</v>
      </c>
      <c r="ET50" s="68">
        <v>0</v>
      </c>
      <c r="EU50" s="67">
        <v>0</v>
      </c>
      <c r="EV50" s="69">
        <v>0</v>
      </c>
      <c r="EW50" s="68">
        <v>0</v>
      </c>
      <c r="EX50" s="67">
        <v>0</v>
      </c>
      <c r="EY50" s="69">
        <v>0</v>
      </c>
      <c r="EZ50" s="68">
        <v>0</v>
      </c>
      <c r="FA50" s="67">
        <v>0</v>
      </c>
      <c r="FB50" s="69">
        <v>0</v>
      </c>
      <c r="FC50" s="68">
        <v>0</v>
      </c>
      <c r="FD50" s="67">
        <v>0</v>
      </c>
      <c r="FE50" s="69">
        <v>0</v>
      </c>
      <c r="FF50" s="68">
        <v>0</v>
      </c>
      <c r="FG50" s="67">
        <v>0</v>
      </c>
      <c r="FH50" s="69">
        <v>0</v>
      </c>
      <c r="FI50" s="68">
        <v>0</v>
      </c>
      <c r="FJ50" s="67">
        <v>0</v>
      </c>
      <c r="FK50" s="69">
        <v>0</v>
      </c>
      <c r="FL50" s="67">
        <v>0</v>
      </c>
      <c r="FM50" s="67">
        <v>0</v>
      </c>
      <c r="FN50" s="69">
        <v>0</v>
      </c>
      <c r="FO50" s="67">
        <v>0</v>
      </c>
      <c r="FP50" s="67">
        <v>0</v>
      </c>
      <c r="FQ50" s="69">
        <v>0</v>
      </c>
      <c r="FR50" s="67">
        <v>0</v>
      </c>
      <c r="FS50" s="67">
        <v>0</v>
      </c>
    </row>
    <row r="51" spans="1:175" x14ac:dyDescent="0.25">
      <c r="A51" t="e">
        <f>+M51&amp;#REF!</f>
        <v>#REF!</v>
      </c>
      <c r="B51" t="e">
        <f>+M51&amp;#REF!</f>
        <v>#REF!</v>
      </c>
      <c r="C51" t="str">
        <f t="shared" si="15"/>
        <v>LKV068036THS</v>
      </c>
      <c r="D51" t="e">
        <f>+M51&amp;#REF!</f>
        <v>#REF!</v>
      </c>
      <c r="E51" t="str">
        <f t="shared" si="16"/>
        <v>LKV068036THS</v>
      </c>
      <c r="F51" s="10"/>
      <c r="G51" t="s">
        <v>3</v>
      </c>
      <c r="H51" t="s">
        <v>13</v>
      </c>
      <c r="I51" t="s">
        <v>114</v>
      </c>
      <c r="J51" t="s">
        <v>136</v>
      </c>
      <c r="K51" t="s">
        <v>226</v>
      </c>
      <c r="L51"/>
      <c r="M51" t="s">
        <v>228</v>
      </c>
      <c r="N51" s="12">
        <v>0</v>
      </c>
      <c r="O51" s="123">
        <v>15.8</v>
      </c>
      <c r="P51" s="105">
        <f t="shared" si="17"/>
        <v>15.8</v>
      </c>
      <c r="Q51" s="42">
        <v>15.8</v>
      </c>
      <c r="R51" s="133">
        <f t="shared" si="18"/>
        <v>1</v>
      </c>
      <c r="S51" s="132">
        <f t="shared" si="19"/>
        <v>0</v>
      </c>
      <c r="T51" s="71">
        <v>0</v>
      </c>
      <c r="U51" s="68">
        <v>0</v>
      </c>
      <c r="V51" s="68">
        <v>0</v>
      </c>
      <c r="W51" s="71">
        <v>0</v>
      </c>
      <c r="X51" s="68">
        <v>15.8</v>
      </c>
      <c r="Y51" s="68">
        <v>0</v>
      </c>
      <c r="Z51" s="71">
        <v>0</v>
      </c>
      <c r="AA51" s="68">
        <v>15.8</v>
      </c>
      <c r="AB51" s="68">
        <v>0</v>
      </c>
      <c r="AC51" s="71">
        <v>0</v>
      </c>
      <c r="AD51" s="68">
        <v>15.8</v>
      </c>
      <c r="AE51" s="68">
        <v>0</v>
      </c>
      <c r="AF51" s="71">
        <v>0</v>
      </c>
      <c r="AG51" s="68">
        <v>15.8</v>
      </c>
      <c r="AH51" s="68">
        <v>0</v>
      </c>
      <c r="AI51" s="71">
        <v>0</v>
      </c>
      <c r="AJ51" s="68">
        <v>15.8</v>
      </c>
      <c r="AK51" s="68">
        <v>0</v>
      </c>
      <c r="AL51" s="71">
        <v>0</v>
      </c>
      <c r="AM51" s="68">
        <v>15.8</v>
      </c>
      <c r="AN51" s="68">
        <v>0</v>
      </c>
      <c r="AO51" s="71">
        <v>0</v>
      </c>
      <c r="AP51" s="68">
        <v>15.8</v>
      </c>
      <c r="AQ51" s="68">
        <v>0</v>
      </c>
      <c r="AR51" s="71">
        <v>0</v>
      </c>
      <c r="AS51" s="68">
        <v>15.8</v>
      </c>
      <c r="AT51" s="68">
        <v>0</v>
      </c>
      <c r="AU51" s="71">
        <v>0</v>
      </c>
      <c r="AV51" s="68">
        <v>15.8</v>
      </c>
      <c r="AW51" s="68">
        <v>0</v>
      </c>
      <c r="AX51" s="71">
        <v>0</v>
      </c>
      <c r="AY51" s="68">
        <v>15.8</v>
      </c>
      <c r="AZ51" s="68">
        <v>0</v>
      </c>
      <c r="BA51" s="71">
        <v>0</v>
      </c>
      <c r="BB51" s="68">
        <v>15.8</v>
      </c>
      <c r="BC51" s="68">
        <v>0</v>
      </c>
      <c r="BD51" s="71">
        <v>0</v>
      </c>
      <c r="BE51" s="68">
        <v>15.8</v>
      </c>
      <c r="BF51" s="68">
        <v>0</v>
      </c>
      <c r="BG51" s="71">
        <v>0</v>
      </c>
      <c r="BH51" s="68">
        <v>15.8</v>
      </c>
      <c r="BI51" s="68">
        <v>0</v>
      </c>
      <c r="BJ51" s="71">
        <v>0</v>
      </c>
      <c r="BK51" s="68">
        <v>15.8</v>
      </c>
      <c r="BL51" s="68">
        <v>0</v>
      </c>
      <c r="BM51" s="71">
        <v>0</v>
      </c>
      <c r="BN51" s="68">
        <v>15.8</v>
      </c>
      <c r="BO51" s="68">
        <v>0</v>
      </c>
      <c r="BP51" s="71">
        <v>0</v>
      </c>
      <c r="BQ51" s="68">
        <v>15.8</v>
      </c>
      <c r="BR51" s="68">
        <v>0</v>
      </c>
      <c r="BS51" s="71">
        <v>0</v>
      </c>
      <c r="BT51" s="68">
        <v>15.8</v>
      </c>
      <c r="BU51" s="68">
        <v>0</v>
      </c>
      <c r="BV51" s="71">
        <v>0</v>
      </c>
      <c r="BW51" s="68">
        <v>15.8</v>
      </c>
      <c r="BX51" s="68">
        <v>0</v>
      </c>
      <c r="BY51" s="71">
        <v>0</v>
      </c>
      <c r="BZ51" s="68">
        <v>15.8</v>
      </c>
      <c r="CA51" s="68">
        <v>0</v>
      </c>
      <c r="CB51" s="71">
        <v>0</v>
      </c>
      <c r="CC51" s="68">
        <v>15.8</v>
      </c>
      <c r="CD51" s="68">
        <v>0</v>
      </c>
      <c r="CE51" s="71">
        <v>0</v>
      </c>
      <c r="CF51" s="68">
        <v>15.8</v>
      </c>
      <c r="CG51" s="68">
        <v>0</v>
      </c>
      <c r="CH51" s="71">
        <v>0</v>
      </c>
      <c r="CI51" s="68">
        <v>15.8</v>
      </c>
      <c r="CJ51" s="68">
        <v>0</v>
      </c>
      <c r="CK51" s="71">
        <v>0</v>
      </c>
      <c r="CL51" s="68">
        <v>15.8</v>
      </c>
      <c r="CM51" s="68">
        <v>0</v>
      </c>
      <c r="CN51" s="71">
        <v>0</v>
      </c>
      <c r="CO51" s="68">
        <v>15.8</v>
      </c>
      <c r="CP51" s="68">
        <v>0</v>
      </c>
      <c r="CQ51" s="71">
        <v>0</v>
      </c>
      <c r="CR51" s="68">
        <v>15.8</v>
      </c>
      <c r="CS51" s="68">
        <v>0</v>
      </c>
      <c r="CT51" s="71">
        <v>0</v>
      </c>
      <c r="CU51" s="68">
        <v>15.8</v>
      </c>
      <c r="CV51" s="68">
        <v>0</v>
      </c>
      <c r="CW51" s="71">
        <v>0</v>
      </c>
      <c r="CX51" s="68">
        <v>0</v>
      </c>
      <c r="CY51" s="68">
        <v>0</v>
      </c>
      <c r="CZ51" s="71">
        <v>0</v>
      </c>
      <c r="DA51" s="68">
        <v>0</v>
      </c>
      <c r="DB51" s="68">
        <v>0</v>
      </c>
      <c r="DC51" s="71">
        <v>0</v>
      </c>
      <c r="DD51" s="68">
        <v>0</v>
      </c>
      <c r="DE51" s="68">
        <v>0</v>
      </c>
      <c r="DF51" s="71">
        <v>0</v>
      </c>
      <c r="DG51" s="68">
        <v>0</v>
      </c>
      <c r="DH51" s="68">
        <v>0</v>
      </c>
      <c r="DI51" s="71">
        <v>0</v>
      </c>
      <c r="DJ51" s="68">
        <v>0</v>
      </c>
      <c r="DK51" s="68">
        <v>0</v>
      </c>
      <c r="DL51" s="71">
        <v>0</v>
      </c>
      <c r="DM51" s="68">
        <v>0</v>
      </c>
      <c r="DN51" s="68">
        <v>0</v>
      </c>
      <c r="DO51" s="71">
        <v>0</v>
      </c>
      <c r="DP51" s="68">
        <v>0</v>
      </c>
      <c r="DQ51" s="68">
        <v>0</v>
      </c>
      <c r="DR51" s="71">
        <v>0</v>
      </c>
      <c r="DS51" s="68">
        <v>0</v>
      </c>
      <c r="DT51" s="68">
        <v>0</v>
      </c>
      <c r="DU51" s="71">
        <v>0</v>
      </c>
      <c r="DV51" s="68">
        <v>0</v>
      </c>
      <c r="DW51" s="68">
        <v>0</v>
      </c>
      <c r="DX51" s="71">
        <v>0</v>
      </c>
      <c r="DY51" s="68">
        <v>0</v>
      </c>
      <c r="DZ51" s="68">
        <v>0</v>
      </c>
      <c r="EA51" s="71">
        <v>0</v>
      </c>
      <c r="EB51" s="68">
        <v>0</v>
      </c>
      <c r="EC51" s="68">
        <v>0</v>
      </c>
      <c r="ED51" s="71">
        <v>0</v>
      </c>
      <c r="EE51" s="68">
        <v>0</v>
      </c>
      <c r="EF51" s="68">
        <v>0</v>
      </c>
      <c r="EG51" s="71">
        <v>0</v>
      </c>
      <c r="EH51" s="68">
        <v>0</v>
      </c>
      <c r="EI51" s="68">
        <v>0</v>
      </c>
      <c r="EJ51" s="71">
        <v>0</v>
      </c>
      <c r="EK51" s="68">
        <v>0</v>
      </c>
      <c r="EL51" s="68">
        <v>0</v>
      </c>
      <c r="EM51" s="69">
        <v>0</v>
      </c>
      <c r="EN51" s="68">
        <v>0</v>
      </c>
      <c r="EO51" s="67">
        <v>0</v>
      </c>
      <c r="EP51" s="69">
        <v>0</v>
      </c>
      <c r="EQ51" s="68">
        <v>0</v>
      </c>
      <c r="ER51" s="67">
        <v>0</v>
      </c>
      <c r="ES51" s="69">
        <v>0</v>
      </c>
      <c r="ET51" s="68">
        <v>0</v>
      </c>
      <c r="EU51" s="67">
        <v>0</v>
      </c>
      <c r="EV51" s="69">
        <v>0</v>
      </c>
      <c r="EW51" s="68">
        <v>0</v>
      </c>
      <c r="EX51" s="67">
        <v>0</v>
      </c>
      <c r="EY51" s="69">
        <v>0</v>
      </c>
      <c r="EZ51" s="68">
        <v>0</v>
      </c>
      <c r="FA51" s="67">
        <v>0</v>
      </c>
      <c r="FB51" s="69">
        <v>0</v>
      </c>
      <c r="FC51" s="68">
        <v>0</v>
      </c>
      <c r="FD51" s="67">
        <v>0</v>
      </c>
      <c r="FE51" s="69">
        <v>0</v>
      </c>
      <c r="FF51" s="68">
        <v>0</v>
      </c>
      <c r="FG51" s="67">
        <v>0</v>
      </c>
      <c r="FH51" s="69">
        <v>0</v>
      </c>
      <c r="FI51" s="68">
        <v>0</v>
      </c>
      <c r="FJ51" s="67">
        <v>0</v>
      </c>
      <c r="FK51" s="69">
        <v>0</v>
      </c>
      <c r="FL51" s="67">
        <v>0</v>
      </c>
      <c r="FM51" s="67">
        <v>0</v>
      </c>
      <c r="FN51" s="69">
        <v>0</v>
      </c>
      <c r="FO51" s="67">
        <v>0</v>
      </c>
      <c r="FP51" s="67">
        <v>0</v>
      </c>
      <c r="FQ51" s="69">
        <v>0</v>
      </c>
      <c r="FR51" s="67">
        <v>0</v>
      </c>
      <c r="FS51" s="67">
        <v>0</v>
      </c>
    </row>
    <row r="52" spans="1:175" x14ac:dyDescent="0.25">
      <c r="A52" t="e">
        <f>+M52&amp;#REF!</f>
        <v>#REF!</v>
      </c>
      <c r="B52" t="e">
        <f>+M52&amp;#REF!</f>
        <v>#REF!</v>
      </c>
      <c r="C52" t="str">
        <f t="shared" si="15"/>
        <v>LKV068061THS</v>
      </c>
      <c r="D52" t="e">
        <f>+M52&amp;#REF!</f>
        <v>#REF!</v>
      </c>
      <c r="E52" t="str">
        <f t="shared" si="16"/>
        <v>LKV068061THS</v>
      </c>
      <c r="F52" s="10"/>
      <c r="G52" t="s">
        <v>3</v>
      </c>
      <c r="H52" t="s">
        <v>13</v>
      </c>
      <c r="I52" t="s">
        <v>114</v>
      </c>
      <c r="J52" t="s">
        <v>136</v>
      </c>
      <c r="K52" t="s">
        <v>226</v>
      </c>
      <c r="L52"/>
      <c r="M52" t="s">
        <v>229</v>
      </c>
      <c r="N52" s="12">
        <v>0</v>
      </c>
      <c r="O52" s="123">
        <v>89.77</v>
      </c>
      <c r="P52" s="105">
        <f t="shared" si="17"/>
        <v>89.77</v>
      </c>
      <c r="Q52" s="42">
        <v>89.77</v>
      </c>
      <c r="R52" s="133">
        <f t="shared" si="18"/>
        <v>1</v>
      </c>
      <c r="S52" s="132">
        <f t="shared" si="19"/>
        <v>0</v>
      </c>
      <c r="T52" s="71">
        <v>0</v>
      </c>
      <c r="U52" s="68">
        <v>0</v>
      </c>
      <c r="V52" s="68">
        <v>0</v>
      </c>
      <c r="W52" s="71">
        <v>0</v>
      </c>
      <c r="X52" s="68">
        <v>89.8</v>
      </c>
      <c r="Y52" s="68">
        <v>0</v>
      </c>
      <c r="Z52" s="71">
        <v>0</v>
      </c>
      <c r="AA52" s="68">
        <v>89.8</v>
      </c>
      <c r="AB52" s="68">
        <v>0</v>
      </c>
      <c r="AC52" s="71">
        <v>0</v>
      </c>
      <c r="AD52" s="68">
        <v>89.8</v>
      </c>
      <c r="AE52" s="68">
        <v>0</v>
      </c>
      <c r="AF52" s="71">
        <v>0</v>
      </c>
      <c r="AG52" s="68">
        <v>89.8</v>
      </c>
      <c r="AH52" s="68">
        <v>0</v>
      </c>
      <c r="AI52" s="71">
        <v>0</v>
      </c>
      <c r="AJ52" s="68">
        <v>89.8</v>
      </c>
      <c r="AK52" s="68">
        <v>0</v>
      </c>
      <c r="AL52" s="71">
        <v>0</v>
      </c>
      <c r="AM52" s="68">
        <v>89.8</v>
      </c>
      <c r="AN52" s="68">
        <v>0</v>
      </c>
      <c r="AO52" s="71">
        <v>0</v>
      </c>
      <c r="AP52" s="68">
        <v>89.8</v>
      </c>
      <c r="AQ52" s="68">
        <v>0</v>
      </c>
      <c r="AR52" s="71">
        <v>0</v>
      </c>
      <c r="AS52" s="68">
        <v>71.77</v>
      </c>
      <c r="AT52" s="68">
        <v>0</v>
      </c>
      <c r="AU52" s="71">
        <v>0</v>
      </c>
      <c r="AV52" s="68">
        <v>71.77</v>
      </c>
      <c r="AW52" s="68">
        <v>0</v>
      </c>
      <c r="AX52" s="71">
        <v>0</v>
      </c>
      <c r="AY52" s="68">
        <v>71.77</v>
      </c>
      <c r="AZ52" s="68">
        <v>0</v>
      </c>
      <c r="BA52" s="71">
        <v>0</v>
      </c>
      <c r="BB52" s="68">
        <v>71.77</v>
      </c>
      <c r="BC52" s="68">
        <v>0</v>
      </c>
      <c r="BD52" s="71">
        <v>0</v>
      </c>
      <c r="BE52" s="68">
        <v>71.77</v>
      </c>
      <c r="BF52" s="68">
        <v>0</v>
      </c>
      <c r="BG52" s="71">
        <v>0</v>
      </c>
      <c r="BH52" s="68">
        <v>71.77</v>
      </c>
      <c r="BI52" s="68">
        <v>0</v>
      </c>
      <c r="BJ52" s="71">
        <v>0</v>
      </c>
      <c r="BK52" s="68">
        <v>71.77</v>
      </c>
      <c r="BL52" s="68">
        <v>0</v>
      </c>
      <c r="BM52" s="71">
        <v>0</v>
      </c>
      <c r="BN52" s="68">
        <v>30</v>
      </c>
      <c r="BO52" s="68">
        <v>0</v>
      </c>
      <c r="BP52" s="71">
        <v>0</v>
      </c>
      <c r="BQ52" s="68">
        <v>30</v>
      </c>
      <c r="BR52" s="68">
        <v>0</v>
      </c>
      <c r="BS52" s="71">
        <v>0</v>
      </c>
      <c r="BT52" s="68">
        <v>30</v>
      </c>
      <c r="BU52" s="68">
        <v>0</v>
      </c>
      <c r="BV52" s="71">
        <v>0</v>
      </c>
      <c r="BW52" s="68">
        <v>30</v>
      </c>
      <c r="BX52" s="68">
        <v>0</v>
      </c>
      <c r="BY52" s="71">
        <v>0</v>
      </c>
      <c r="BZ52" s="68">
        <v>30</v>
      </c>
      <c r="CA52" s="68">
        <v>0</v>
      </c>
      <c r="CB52" s="71">
        <v>0</v>
      </c>
      <c r="CC52" s="68">
        <v>29.5</v>
      </c>
      <c r="CD52" s="68">
        <v>0</v>
      </c>
      <c r="CE52" s="71">
        <v>0</v>
      </c>
      <c r="CF52" s="68">
        <v>29.5</v>
      </c>
      <c r="CG52" s="68">
        <v>0</v>
      </c>
      <c r="CH52" s="71">
        <v>0</v>
      </c>
      <c r="CI52" s="68">
        <v>29.5</v>
      </c>
      <c r="CJ52" s="68">
        <v>0</v>
      </c>
      <c r="CK52" s="71">
        <v>0</v>
      </c>
      <c r="CL52" s="68">
        <v>15</v>
      </c>
      <c r="CM52" s="68">
        <v>0</v>
      </c>
      <c r="CN52" s="71">
        <v>0</v>
      </c>
      <c r="CO52" s="68">
        <v>10</v>
      </c>
      <c r="CP52" s="68">
        <v>0</v>
      </c>
      <c r="CQ52" s="71">
        <v>0</v>
      </c>
      <c r="CR52" s="68">
        <v>7</v>
      </c>
      <c r="CS52" s="68">
        <v>0</v>
      </c>
      <c r="CT52" s="71">
        <v>0</v>
      </c>
      <c r="CU52" s="68">
        <v>1.5</v>
      </c>
      <c r="CV52" s="68">
        <v>0</v>
      </c>
      <c r="CW52" s="71">
        <v>0</v>
      </c>
      <c r="CX52" s="68">
        <v>0</v>
      </c>
      <c r="CY52" s="68">
        <v>0</v>
      </c>
      <c r="CZ52" s="71">
        <v>0</v>
      </c>
      <c r="DA52" s="68">
        <v>0</v>
      </c>
      <c r="DB52" s="68">
        <v>0</v>
      </c>
      <c r="DC52" s="71">
        <v>0</v>
      </c>
      <c r="DD52" s="68">
        <v>0</v>
      </c>
      <c r="DE52" s="68">
        <v>0</v>
      </c>
      <c r="DF52" s="71">
        <v>0</v>
      </c>
      <c r="DG52" s="68">
        <v>0</v>
      </c>
      <c r="DH52" s="68">
        <v>0</v>
      </c>
      <c r="DI52" s="71">
        <v>0</v>
      </c>
      <c r="DJ52" s="68">
        <v>0</v>
      </c>
      <c r="DK52" s="68">
        <v>0</v>
      </c>
      <c r="DL52" s="71">
        <v>0</v>
      </c>
      <c r="DM52" s="68">
        <v>0</v>
      </c>
      <c r="DN52" s="68">
        <v>0</v>
      </c>
      <c r="DO52" s="71">
        <v>0</v>
      </c>
      <c r="DP52" s="68">
        <v>0</v>
      </c>
      <c r="DQ52" s="68">
        <v>0</v>
      </c>
      <c r="DR52" s="71">
        <v>0</v>
      </c>
      <c r="DS52" s="68">
        <v>0</v>
      </c>
      <c r="DT52" s="68">
        <v>0</v>
      </c>
      <c r="DU52" s="71">
        <v>0</v>
      </c>
      <c r="DV52" s="68">
        <v>0</v>
      </c>
      <c r="DW52" s="68">
        <v>0</v>
      </c>
      <c r="DX52" s="71">
        <v>0</v>
      </c>
      <c r="DY52" s="68">
        <v>0</v>
      </c>
      <c r="DZ52" s="68">
        <v>0</v>
      </c>
      <c r="EA52" s="71">
        <v>0</v>
      </c>
      <c r="EB52" s="68">
        <v>0</v>
      </c>
      <c r="EC52" s="68">
        <v>0</v>
      </c>
      <c r="ED52" s="71">
        <v>0</v>
      </c>
      <c r="EE52" s="68">
        <v>0</v>
      </c>
      <c r="EF52" s="68">
        <v>0</v>
      </c>
      <c r="EG52" s="71">
        <v>0</v>
      </c>
      <c r="EH52" s="68">
        <v>0</v>
      </c>
      <c r="EI52" s="68">
        <v>0</v>
      </c>
      <c r="EJ52" s="71">
        <v>0</v>
      </c>
      <c r="EK52" s="68">
        <v>0</v>
      </c>
      <c r="EL52" s="68">
        <v>0</v>
      </c>
      <c r="EM52" s="69">
        <v>0</v>
      </c>
      <c r="EN52" s="68">
        <v>0</v>
      </c>
      <c r="EO52" s="67">
        <v>0</v>
      </c>
      <c r="EP52" s="69">
        <v>0</v>
      </c>
      <c r="EQ52" s="68">
        <v>0</v>
      </c>
      <c r="ER52" s="67">
        <v>0</v>
      </c>
      <c r="ES52" s="69">
        <v>0</v>
      </c>
      <c r="ET52" s="68">
        <v>0</v>
      </c>
      <c r="EU52" s="67">
        <v>0</v>
      </c>
      <c r="EV52" s="69">
        <v>0</v>
      </c>
      <c r="EW52" s="68">
        <v>0</v>
      </c>
      <c r="EX52" s="67">
        <v>0</v>
      </c>
      <c r="EY52" s="69">
        <v>0</v>
      </c>
      <c r="EZ52" s="68">
        <v>0</v>
      </c>
      <c r="FA52" s="67">
        <v>0</v>
      </c>
      <c r="FB52" s="69">
        <v>0</v>
      </c>
      <c r="FC52" s="68">
        <v>0</v>
      </c>
      <c r="FD52" s="67">
        <v>0</v>
      </c>
      <c r="FE52" s="69">
        <v>0</v>
      </c>
      <c r="FF52" s="68">
        <v>0</v>
      </c>
      <c r="FG52" s="67">
        <v>0</v>
      </c>
      <c r="FH52" s="69">
        <v>0</v>
      </c>
      <c r="FI52" s="68">
        <v>0</v>
      </c>
      <c r="FJ52" s="67">
        <v>0</v>
      </c>
      <c r="FK52" s="69">
        <v>0</v>
      </c>
      <c r="FL52" s="67">
        <v>0</v>
      </c>
      <c r="FM52" s="67">
        <v>0</v>
      </c>
      <c r="FN52" s="69">
        <v>0</v>
      </c>
      <c r="FO52" s="67">
        <v>0</v>
      </c>
      <c r="FP52" s="67">
        <v>0</v>
      </c>
      <c r="FQ52" s="69">
        <v>0</v>
      </c>
      <c r="FR52" s="67">
        <v>0</v>
      </c>
      <c r="FS52" s="67">
        <v>0</v>
      </c>
    </row>
    <row r="53" spans="1:175" x14ac:dyDescent="0.25">
      <c r="A53" t="e">
        <f>+M53&amp;#REF!</f>
        <v>#REF!</v>
      </c>
      <c r="B53" t="e">
        <f>+M53&amp;#REF!</f>
        <v>#REF!</v>
      </c>
      <c r="C53" t="str">
        <f t="shared" si="15"/>
        <v>MAD063071THS</v>
      </c>
      <c r="D53" t="e">
        <f>+M53&amp;#REF!</f>
        <v>#REF!</v>
      </c>
      <c r="E53" t="str">
        <f t="shared" si="16"/>
        <v>MAD063071THS</v>
      </c>
      <c r="F53" s="10"/>
      <c r="G53" t="s">
        <v>3</v>
      </c>
      <c r="H53" t="s">
        <v>13</v>
      </c>
      <c r="I53" t="s">
        <v>114</v>
      </c>
      <c r="J53" t="s">
        <v>49</v>
      </c>
      <c r="K53" t="s">
        <v>230</v>
      </c>
      <c r="L53"/>
      <c r="M53" t="s">
        <v>231</v>
      </c>
      <c r="N53" s="12">
        <v>0</v>
      </c>
      <c r="O53" s="123">
        <v>13.53</v>
      </c>
      <c r="P53" s="105">
        <f t="shared" si="17"/>
        <v>13.53</v>
      </c>
      <c r="Q53" s="42">
        <v>13.53</v>
      </c>
      <c r="R53" s="133">
        <f t="shared" si="18"/>
        <v>1</v>
      </c>
      <c r="S53" s="132">
        <f t="shared" si="19"/>
        <v>0</v>
      </c>
      <c r="T53" s="71">
        <v>0</v>
      </c>
      <c r="U53" s="68">
        <v>0</v>
      </c>
      <c r="V53" s="68">
        <v>13.5</v>
      </c>
      <c r="W53" s="71">
        <v>0</v>
      </c>
      <c r="X53" s="68">
        <v>5.53</v>
      </c>
      <c r="Y53" s="68">
        <v>13.5</v>
      </c>
      <c r="Z53" s="71">
        <v>0</v>
      </c>
      <c r="AA53" s="68">
        <v>5.53</v>
      </c>
      <c r="AB53" s="68">
        <v>13.5</v>
      </c>
      <c r="AC53" s="71">
        <v>0</v>
      </c>
      <c r="AD53" s="68">
        <v>5.53</v>
      </c>
      <c r="AE53" s="68">
        <v>0</v>
      </c>
      <c r="AF53" s="71">
        <v>0</v>
      </c>
      <c r="AG53" s="68">
        <v>5.53</v>
      </c>
      <c r="AH53" s="68">
        <v>0</v>
      </c>
      <c r="AI53" s="71">
        <v>0</v>
      </c>
      <c r="AJ53" s="68">
        <v>5.53</v>
      </c>
      <c r="AK53" s="68">
        <v>0</v>
      </c>
      <c r="AL53" s="71">
        <v>0</v>
      </c>
      <c r="AM53" s="68">
        <v>5.53</v>
      </c>
      <c r="AN53" s="68">
        <v>0</v>
      </c>
      <c r="AO53" s="71">
        <v>0</v>
      </c>
      <c r="AP53" s="68">
        <v>5.53</v>
      </c>
      <c r="AQ53" s="68">
        <v>0</v>
      </c>
      <c r="AR53" s="71">
        <v>0</v>
      </c>
      <c r="AS53" s="68">
        <v>5.53</v>
      </c>
      <c r="AT53" s="68">
        <v>0</v>
      </c>
      <c r="AU53" s="71">
        <v>0</v>
      </c>
      <c r="AV53" s="68">
        <v>5.53</v>
      </c>
      <c r="AW53" s="68">
        <v>0</v>
      </c>
      <c r="AX53" s="71">
        <v>0</v>
      </c>
      <c r="AY53" s="68">
        <v>5.53</v>
      </c>
      <c r="AZ53" s="68">
        <v>0</v>
      </c>
      <c r="BA53" s="71">
        <v>0</v>
      </c>
      <c r="BB53" s="68">
        <v>5.53</v>
      </c>
      <c r="BC53" s="68">
        <v>0</v>
      </c>
      <c r="BD53" s="71">
        <v>0</v>
      </c>
      <c r="BE53" s="68">
        <v>5.53</v>
      </c>
      <c r="BF53" s="68">
        <v>0</v>
      </c>
      <c r="BG53" s="71">
        <v>0</v>
      </c>
      <c r="BH53" s="68">
        <v>5.53</v>
      </c>
      <c r="BI53" s="68">
        <v>0</v>
      </c>
      <c r="BJ53" s="71">
        <v>0</v>
      </c>
      <c r="BK53" s="68">
        <v>5.53</v>
      </c>
      <c r="BL53" s="68">
        <v>0</v>
      </c>
      <c r="BM53" s="71">
        <v>0</v>
      </c>
      <c r="BN53" s="68">
        <v>0</v>
      </c>
      <c r="BO53" s="68">
        <v>0</v>
      </c>
      <c r="BP53" s="71">
        <v>0</v>
      </c>
      <c r="BQ53" s="68">
        <v>0</v>
      </c>
      <c r="BR53" s="68">
        <v>0</v>
      </c>
      <c r="BS53" s="71">
        <v>0</v>
      </c>
      <c r="BT53" s="68">
        <v>0</v>
      </c>
      <c r="BU53" s="68">
        <v>0</v>
      </c>
      <c r="BV53" s="71">
        <v>0</v>
      </c>
      <c r="BW53" s="68">
        <v>0</v>
      </c>
      <c r="BX53" s="68">
        <v>0</v>
      </c>
      <c r="BY53" s="71">
        <v>0</v>
      </c>
      <c r="BZ53" s="68">
        <v>0</v>
      </c>
      <c r="CA53" s="68">
        <v>0</v>
      </c>
      <c r="CB53" s="71">
        <v>0</v>
      </c>
      <c r="CC53" s="68">
        <v>0</v>
      </c>
      <c r="CD53" s="68">
        <v>0</v>
      </c>
      <c r="CE53" s="71">
        <v>0</v>
      </c>
      <c r="CF53" s="68">
        <v>0</v>
      </c>
      <c r="CG53" s="68">
        <v>0</v>
      </c>
      <c r="CH53" s="71">
        <v>0</v>
      </c>
      <c r="CI53" s="68">
        <v>0</v>
      </c>
      <c r="CJ53" s="68">
        <v>0</v>
      </c>
      <c r="CK53" s="71">
        <v>0</v>
      </c>
      <c r="CL53" s="68">
        <v>0</v>
      </c>
      <c r="CM53" s="68">
        <v>0</v>
      </c>
      <c r="CN53" s="71">
        <v>0</v>
      </c>
      <c r="CO53" s="68">
        <v>0</v>
      </c>
      <c r="CP53" s="68">
        <v>0</v>
      </c>
      <c r="CQ53" s="71">
        <v>0</v>
      </c>
      <c r="CR53" s="68">
        <v>0</v>
      </c>
      <c r="CS53" s="68">
        <v>0</v>
      </c>
      <c r="CT53" s="71">
        <v>0</v>
      </c>
      <c r="CU53" s="68">
        <v>0</v>
      </c>
      <c r="CV53" s="68">
        <v>0</v>
      </c>
      <c r="CW53" s="71">
        <v>0</v>
      </c>
      <c r="CX53" s="68">
        <v>0</v>
      </c>
      <c r="CY53" s="68">
        <v>0</v>
      </c>
      <c r="CZ53" s="71">
        <v>0</v>
      </c>
      <c r="DA53" s="68">
        <v>0</v>
      </c>
      <c r="DB53" s="68">
        <v>0</v>
      </c>
      <c r="DC53" s="71">
        <v>0</v>
      </c>
      <c r="DD53" s="68">
        <v>0</v>
      </c>
      <c r="DE53" s="68">
        <v>0</v>
      </c>
      <c r="DF53" s="71">
        <v>0</v>
      </c>
      <c r="DG53" s="68">
        <v>0</v>
      </c>
      <c r="DH53" s="68">
        <v>0</v>
      </c>
      <c r="DI53" s="71">
        <v>0</v>
      </c>
      <c r="DJ53" s="68">
        <v>0</v>
      </c>
      <c r="DK53" s="68">
        <v>0</v>
      </c>
      <c r="DL53" s="71">
        <v>0</v>
      </c>
      <c r="DM53" s="68">
        <v>0</v>
      </c>
      <c r="DN53" s="68">
        <v>0</v>
      </c>
      <c r="DO53" s="71">
        <v>0</v>
      </c>
      <c r="DP53" s="68">
        <v>0</v>
      </c>
      <c r="DQ53" s="68">
        <v>0</v>
      </c>
      <c r="DR53" s="71">
        <v>0</v>
      </c>
      <c r="DS53" s="68">
        <v>0</v>
      </c>
      <c r="DT53" s="68">
        <v>0</v>
      </c>
      <c r="DU53" s="71">
        <v>0</v>
      </c>
      <c r="DV53" s="68">
        <v>0</v>
      </c>
      <c r="DW53" s="68">
        <v>0</v>
      </c>
      <c r="DX53" s="71">
        <v>0</v>
      </c>
      <c r="DY53" s="68">
        <v>0</v>
      </c>
      <c r="DZ53" s="68">
        <v>0</v>
      </c>
      <c r="EA53" s="71">
        <v>0</v>
      </c>
      <c r="EB53" s="68">
        <v>0</v>
      </c>
      <c r="EC53" s="68">
        <v>0</v>
      </c>
      <c r="ED53" s="71">
        <v>0</v>
      </c>
      <c r="EE53" s="68">
        <v>0</v>
      </c>
      <c r="EF53" s="68">
        <v>0</v>
      </c>
      <c r="EG53" s="71">
        <v>0</v>
      </c>
      <c r="EH53" s="68">
        <v>0</v>
      </c>
      <c r="EI53" s="68">
        <v>0</v>
      </c>
      <c r="EJ53" s="71">
        <v>0</v>
      </c>
      <c r="EK53" s="68">
        <v>0</v>
      </c>
      <c r="EL53" s="68">
        <v>0</v>
      </c>
      <c r="EM53" s="69">
        <v>0</v>
      </c>
      <c r="EN53" s="68">
        <v>0</v>
      </c>
      <c r="EO53" s="67">
        <v>0</v>
      </c>
      <c r="EP53" s="69">
        <v>0</v>
      </c>
      <c r="EQ53" s="68">
        <v>0</v>
      </c>
      <c r="ER53" s="67">
        <v>0</v>
      </c>
      <c r="ES53" s="69">
        <v>0</v>
      </c>
      <c r="ET53" s="68">
        <v>0</v>
      </c>
      <c r="EU53" s="67">
        <v>0</v>
      </c>
      <c r="EV53" s="69">
        <v>0</v>
      </c>
      <c r="EW53" s="68">
        <v>0</v>
      </c>
      <c r="EX53" s="67">
        <v>0</v>
      </c>
      <c r="EY53" s="69">
        <v>0</v>
      </c>
      <c r="EZ53" s="68">
        <v>0</v>
      </c>
      <c r="FA53" s="67">
        <v>0</v>
      </c>
      <c r="FB53" s="69">
        <v>0</v>
      </c>
      <c r="FC53" s="68">
        <v>0</v>
      </c>
      <c r="FD53" s="67">
        <v>0</v>
      </c>
      <c r="FE53" s="69">
        <v>0</v>
      </c>
      <c r="FF53" s="68">
        <v>0</v>
      </c>
      <c r="FG53" s="67">
        <v>0</v>
      </c>
      <c r="FH53" s="69">
        <v>0</v>
      </c>
      <c r="FI53" s="68">
        <v>0</v>
      </c>
      <c r="FJ53" s="67">
        <v>0</v>
      </c>
      <c r="FK53" s="69">
        <v>0</v>
      </c>
      <c r="FL53" s="67">
        <v>0</v>
      </c>
      <c r="FM53" s="67">
        <v>0</v>
      </c>
      <c r="FN53" s="69">
        <v>0</v>
      </c>
      <c r="FO53" s="67">
        <v>0</v>
      </c>
      <c r="FP53" s="67">
        <v>0</v>
      </c>
      <c r="FQ53" s="69">
        <v>0</v>
      </c>
      <c r="FR53" s="67">
        <v>0</v>
      </c>
      <c r="FS53" s="67">
        <v>0</v>
      </c>
    </row>
    <row r="54" spans="1:175" x14ac:dyDescent="0.25">
      <c r="A54" t="e">
        <f>+M54&amp;#REF!</f>
        <v>#REF!</v>
      </c>
      <c r="B54" t="e">
        <f>+M54&amp;#REF!</f>
        <v>#REF!</v>
      </c>
      <c r="C54" t="str">
        <f t="shared" si="15"/>
        <v>MED068079THS</v>
      </c>
      <c r="D54" t="e">
        <f>+M54&amp;#REF!</f>
        <v>#REF!</v>
      </c>
      <c r="E54" t="str">
        <f t="shared" si="16"/>
        <v>MED068079THS</v>
      </c>
      <c r="F54" s="10"/>
      <c r="G54" t="s">
        <v>3</v>
      </c>
      <c r="H54" t="s">
        <v>13</v>
      </c>
      <c r="I54" t="s">
        <v>23</v>
      </c>
      <c r="J54" t="s">
        <v>50</v>
      </c>
      <c r="K54" t="s">
        <v>24</v>
      </c>
      <c r="L54"/>
      <c r="M54" t="s">
        <v>175</v>
      </c>
      <c r="N54" s="12">
        <v>0</v>
      </c>
      <c r="O54" s="123">
        <v>5.63</v>
      </c>
      <c r="P54" s="105">
        <f t="shared" si="17"/>
        <v>5.63</v>
      </c>
      <c r="Q54" s="42">
        <v>5.63</v>
      </c>
      <c r="R54" s="133">
        <f t="shared" si="18"/>
        <v>1</v>
      </c>
      <c r="S54" s="132">
        <f t="shared" si="19"/>
        <v>0</v>
      </c>
      <c r="T54" s="71">
        <v>5.6</v>
      </c>
      <c r="U54" s="68">
        <v>0</v>
      </c>
      <c r="V54" s="68">
        <v>0</v>
      </c>
      <c r="W54" s="71">
        <v>5.6</v>
      </c>
      <c r="X54" s="68">
        <v>0</v>
      </c>
      <c r="Y54" s="68">
        <v>0</v>
      </c>
      <c r="Z54" s="71">
        <v>5.6</v>
      </c>
      <c r="AA54" s="68">
        <v>0</v>
      </c>
      <c r="AB54" s="68">
        <v>0</v>
      </c>
      <c r="AC54" s="71">
        <v>5.6</v>
      </c>
      <c r="AD54" s="68">
        <v>0</v>
      </c>
      <c r="AE54" s="68">
        <v>0</v>
      </c>
      <c r="AF54" s="71">
        <v>5.6</v>
      </c>
      <c r="AG54" s="68">
        <v>0</v>
      </c>
      <c r="AH54" s="68">
        <v>0</v>
      </c>
      <c r="AI54" s="71">
        <v>5.6</v>
      </c>
      <c r="AJ54" s="68">
        <v>0</v>
      </c>
      <c r="AK54" s="68">
        <v>0</v>
      </c>
      <c r="AL54" s="71">
        <v>5.6</v>
      </c>
      <c r="AM54" s="68">
        <v>0</v>
      </c>
      <c r="AN54" s="68">
        <v>0</v>
      </c>
      <c r="AO54" s="71">
        <v>5.6</v>
      </c>
      <c r="AP54" s="68">
        <v>0</v>
      </c>
      <c r="AQ54" s="68">
        <v>0</v>
      </c>
      <c r="AR54" s="71">
        <v>5.6</v>
      </c>
      <c r="AS54" s="68">
        <v>0</v>
      </c>
      <c r="AT54" s="68">
        <v>0</v>
      </c>
      <c r="AU54" s="71">
        <v>5.6</v>
      </c>
      <c r="AV54" s="68">
        <v>0</v>
      </c>
      <c r="AW54" s="68">
        <v>0</v>
      </c>
      <c r="AX54" s="71">
        <v>5.6</v>
      </c>
      <c r="AY54" s="68">
        <v>0</v>
      </c>
      <c r="AZ54" s="68">
        <v>0</v>
      </c>
      <c r="BA54" s="71">
        <v>5.6</v>
      </c>
      <c r="BB54" s="68">
        <v>0</v>
      </c>
      <c r="BC54" s="68">
        <v>0</v>
      </c>
      <c r="BD54" s="71">
        <v>5.6</v>
      </c>
      <c r="BE54" s="68">
        <v>0</v>
      </c>
      <c r="BF54" s="68">
        <v>0</v>
      </c>
      <c r="BG54" s="71">
        <v>5.6</v>
      </c>
      <c r="BH54" s="68">
        <v>0</v>
      </c>
      <c r="BI54" s="68">
        <v>0</v>
      </c>
      <c r="BJ54" s="71">
        <v>5.6</v>
      </c>
      <c r="BK54" s="68">
        <v>0</v>
      </c>
      <c r="BL54" s="68">
        <v>0</v>
      </c>
      <c r="BM54" s="71">
        <v>5.6</v>
      </c>
      <c r="BN54" s="68">
        <v>0</v>
      </c>
      <c r="BO54" s="68">
        <v>0</v>
      </c>
      <c r="BP54" s="71">
        <v>5.6</v>
      </c>
      <c r="BQ54" s="68">
        <v>0</v>
      </c>
      <c r="BR54" s="68">
        <v>0</v>
      </c>
      <c r="BS54" s="71">
        <v>5.6</v>
      </c>
      <c r="BT54" s="68">
        <v>0</v>
      </c>
      <c r="BU54" s="68">
        <v>0</v>
      </c>
      <c r="BV54" s="71">
        <v>5.6</v>
      </c>
      <c r="BW54" s="68">
        <v>0</v>
      </c>
      <c r="BX54" s="68">
        <v>0</v>
      </c>
      <c r="BY54" s="71">
        <v>5.6</v>
      </c>
      <c r="BZ54" s="68">
        <v>0</v>
      </c>
      <c r="CA54" s="68">
        <v>0</v>
      </c>
      <c r="CB54" s="71">
        <v>5.6</v>
      </c>
      <c r="CC54" s="68">
        <v>0</v>
      </c>
      <c r="CD54" s="68">
        <v>0</v>
      </c>
      <c r="CE54" s="71">
        <v>5.6</v>
      </c>
      <c r="CF54" s="68">
        <v>0</v>
      </c>
      <c r="CG54" s="68">
        <v>0</v>
      </c>
      <c r="CH54" s="71">
        <v>5.6</v>
      </c>
      <c r="CI54" s="68">
        <v>0</v>
      </c>
      <c r="CJ54" s="68">
        <v>0</v>
      </c>
      <c r="CK54" s="71">
        <v>5.6</v>
      </c>
      <c r="CL54" s="68">
        <v>0</v>
      </c>
      <c r="CM54" s="68">
        <v>0</v>
      </c>
      <c r="CN54" s="71">
        <v>5.6</v>
      </c>
      <c r="CO54" s="68">
        <v>0</v>
      </c>
      <c r="CP54" s="68">
        <v>0</v>
      </c>
      <c r="CQ54" s="71">
        <v>5.6</v>
      </c>
      <c r="CR54" s="68">
        <v>0</v>
      </c>
      <c r="CS54" s="68">
        <v>0</v>
      </c>
      <c r="CT54" s="71">
        <v>5.6</v>
      </c>
      <c r="CU54" s="68">
        <v>0</v>
      </c>
      <c r="CV54" s="68">
        <v>0</v>
      </c>
      <c r="CW54" s="71">
        <v>5.6</v>
      </c>
      <c r="CX54" s="68">
        <v>0</v>
      </c>
      <c r="CY54" s="68">
        <v>0</v>
      </c>
      <c r="CZ54" s="71">
        <v>5.6</v>
      </c>
      <c r="DA54" s="68">
        <v>0</v>
      </c>
      <c r="DB54" s="68">
        <v>0</v>
      </c>
      <c r="DC54" s="71">
        <v>5.6</v>
      </c>
      <c r="DD54" s="68">
        <v>0</v>
      </c>
      <c r="DE54" s="68">
        <v>0</v>
      </c>
      <c r="DF54" s="71">
        <v>5.6</v>
      </c>
      <c r="DG54" s="68">
        <v>0</v>
      </c>
      <c r="DH54" s="68">
        <v>0</v>
      </c>
      <c r="DI54" s="71">
        <v>5.6</v>
      </c>
      <c r="DJ54" s="68">
        <v>0</v>
      </c>
      <c r="DK54" s="68">
        <v>0</v>
      </c>
      <c r="DL54" s="71">
        <v>5.6</v>
      </c>
      <c r="DM54" s="68">
        <v>0</v>
      </c>
      <c r="DN54" s="68">
        <v>0</v>
      </c>
      <c r="DO54" s="71">
        <v>5.6</v>
      </c>
      <c r="DP54" s="68">
        <v>0</v>
      </c>
      <c r="DQ54" s="68">
        <v>0</v>
      </c>
      <c r="DR54" s="71">
        <v>5.6</v>
      </c>
      <c r="DS54" s="68">
        <v>0</v>
      </c>
      <c r="DT54" s="68">
        <v>0</v>
      </c>
      <c r="DU54" s="71">
        <v>5.6</v>
      </c>
      <c r="DV54" s="68">
        <v>0</v>
      </c>
      <c r="DW54" s="68">
        <v>0</v>
      </c>
      <c r="DX54" s="71">
        <v>0</v>
      </c>
      <c r="DY54" s="68">
        <v>0</v>
      </c>
      <c r="DZ54" s="68">
        <v>0</v>
      </c>
      <c r="EA54" s="71">
        <v>0</v>
      </c>
      <c r="EB54" s="68">
        <v>0</v>
      </c>
      <c r="EC54" s="68">
        <v>0</v>
      </c>
      <c r="ED54" s="71">
        <v>0</v>
      </c>
      <c r="EE54" s="68">
        <v>0</v>
      </c>
      <c r="EF54" s="68">
        <v>0</v>
      </c>
      <c r="EG54" s="71">
        <v>0</v>
      </c>
      <c r="EH54" s="68">
        <v>0</v>
      </c>
      <c r="EI54" s="68">
        <v>0</v>
      </c>
      <c r="EJ54" s="71">
        <v>0</v>
      </c>
      <c r="EK54" s="68">
        <v>0</v>
      </c>
      <c r="EL54" s="68">
        <v>0</v>
      </c>
      <c r="EM54" s="69">
        <v>0</v>
      </c>
      <c r="EN54" s="68">
        <v>0</v>
      </c>
      <c r="EO54" s="67">
        <v>0</v>
      </c>
      <c r="EP54" s="69">
        <v>0</v>
      </c>
      <c r="EQ54" s="68">
        <v>0</v>
      </c>
      <c r="ER54" s="67">
        <v>0</v>
      </c>
      <c r="ES54" s="69">
        <v>0</v>
      </c>
      <c r="ET54" s="68">
        <v>0</v>
      </c>
      <c r="EU54" s="67">
        <v>0</v>
      </c>
      <c r="EV54" s="69">
        <v>0</v>
      </c>
      <c r="EW54" s="68">
        <v>0</v>
      </c>
      <c r="EX54" s="67">
        <v>0</v>
      </c>
      <c r="EY54" s="69">
        <v>0</v>
      </c>
      <c r="EZ54" s="68">
        <v>0</v>
      </c>
      <c r="FA54" s="67">
        <v>0</v>
      </c>
      <c r="FB54" s="69">
        <v>0</v>
      </c>
      <c r="FC54" s="68">
        <v>0</v>
      </c>
      <c r="FD54" s="67">
        <v>0</v>
      </c>
      <c r="FE54" s="69">
        <v>0</v>
      </c>
      <c r="FF54" s="68">
        <v>0</v>
      </c>
      <c r="FG54" s="67">
        <v>0</v>
      </c>
      <c r="FH54" s="69">
        <v>0</v>
      </c>
      <c r="FI54" s="68">
        <v>0</v>
      </c>
      <c r="FJ54" s="67">
        <v>0</v>
      </c>
      <c r="FK54" s="69">
        <v>0</v>
      </c>
      <c r="FL54" s="67">
        <v>0</v>
      </c>
      <c r="FM54" s="67">
        <v>0</v>
      </c>
      <c r="FN54" s="69">
        <v>0</v>
      </c>
      <c r="FO54" s="67">
        <v>0</v>
      </c>
      <c r="FP54" s="67">
        <v>0</v>
      </c>
      <c r="FQ54" s="69">
        <v>0</v>
      </c>
      <c r="FR54" s="67">
        <v>0</v>
      </c>
      <c r="FS54" s="67">
        <v>0</v>
      </c>
    </row>
    <row r="55" spans="1:175" x14ac:dyDescent="0.25">
      <c r="A55" t="e">
        <f>+M55&amp;#REF!</f>
        <v>#REF!</v>
      </c>
      <c r="B55" t="e">
        <f>+M55&amp;#REF!</f>
        <v>#REF!</v>
      </c>
      <c r="C55" t="str">
        <f t="shared" si="15"/>
        <v>MED068006THS</v>
      </c>
      <c r="D55" t="e">
        <f>+M55&amp;#REF!</f>
        <v>#REF!</v>
      </c>
      <c r="E55" t="str">
        <f t="shared" si="16"/>
        <v>MED068006THS</v>
      </c>
      <c r="F55" s="10"/>
      <c r="G55" t="s">
        <v>3</v>
      </c>
      <c r="H55" t="s">
        <v>13</v>
      </c>
      <c r="I55" t="s">
        <v>126</v>
      </c>
      <c r="J55" t="s">
        <v>50</v>
      </c>
      <c r="K55" t="s">
        <v>156</v>
      </c>
      <c r="L55" t="s">
        <v>51</v>
      </c>
      <c r="M55" t="s">
        <v>181</v>
      </c>
      <c r="N55" s="12">
        <v>19.14</v>
      </c>
      <c r="O55" s="123">
        <v>46.88</v>
      </c>
      <c r="P55" s="105">
        <f t="shared" si="17"/>
        <v>46.88</v>
      </c>
      <c r="Q55" s="42">
        <v>46.88</v>
      </c>
      <c r="R55" s="133">
        <f t="shared" si="18"/>
        <v>1</v>
      </c>
      <c r="S55" s="132">
        <f t="shared" si="19"/>
        <v>0</v>
      </c>
      <c r="T55" s="71">
        <v>46.9</v>
      </c>
      <c r="U55" s="68">
        <v>0</v>
      </c>
      <c r="V55" s="68">
        <v>0</v>
      </c>
      <c r="W55" s="71">
        <v>46.9</v>
      </c>
      <c r="X55" s="68">
        <v>0</v>
      </c>
      <c r="Y55" s="68">
        <v>0</v>
      </c>
      <c r="Z55" s="71">
        <v>46.9</v>
      </c>
      <c r="AA55" s="68">
        <v>0</v>
      </c>
      <c r="AB55" s="68">
        <v>0</v>
      </c>
      <c r="AC55" s="71">
        <v>46.9</v>
      </c>
      <c r="AD55" s="68">
        <v>0</v>
      </c>
      <c r="AE55" s="68">
        <v>0</v>
      </c>
      <c r="AF55" s="71">
        <v>46.9</v>
      </c>
      <c r="AG55" s="68">
        <v>0</v>
      </c>
      <c r="AH55" s="68">
        <v>0</v>
      </c>
      <c r="AI55" s="71">
        <v>46.9</v>
      </c>
      <c r="AJ55" s="68">
        <v>0</v>
      </c>
      <c r="AK55" s="68">
        <v>0</v>
      </c>
      <c r="AL55" s="71">
        <v>46.9</v>
      </c>
      <c r="AM55" s="68">
        <v>0</v>
      </c>
      <c r="AN55" s="68">
        <v>0</v>
      </c>
      <c r="AO55" s="71">
        <v>46.9</v>
      </c>
      <c r="AP55" s="68">
        <v>0</v>
      </c>
      <c r="AQ55" s="68">
        <v>0</v>
      </c>
      <c r="AR55" s="71">
        <v>46.9</v>
      </c>
      <c r="AS55" s="68">
        <v>0</v>
      </c>
      <c r="AT55" s="68">
        <v>0</v>
      </c>
      <c r="AU55" s="71">
        <v>46.9</v>
      </c>
      <c r="AV55" s="68">
        <v>0</v>
      </c>
      <c r="AW55" s="68">
        <v>0</v>
      </c>
      <c r="AX55" s="71">
        <v>46</v>
      </c>
      <c r="AY55" s="68">
        <v>0</v>
      </c>
      <c r="AZ55" s="68">
        <v>0</v>
      </c>
      <c r="BA55" s="71">
        <v>44</v>
      </c>
      <c r="BB55" s="68">
        <v>0</v>
      </c>
      <c r="BC55" s="68">
        <v>0</v>
      </c>
      <c r="BD55" s="71">
        <v>44</v>
      </c>
      <c r="BE55" s="68">
        <v>0</v>
      </c>
      <c r="BF55" s="68">
        <v>0</v>
      </c>
      <c r="BG55" s="71">
        <v>42</v>
      </c>
      <c r="BH55" s="68">
        <v>0</v>
      </c>
      <c r="BI55" s="68">
        <v>0</v>
      </c>
      <c r="BJ55" s="71">
        <v>42</v>
      </c>
      <c r="BK55" s="68">
        <v>0</v>
      </c>
      <c r="BL55" s="68">
        <v>0</v>
      </c>
      <c r="BM55" s="71">
        <v>40</v>
      </c>
      <c r="BN55" s="68">
        <v>0</v>
      </c>
      <c r="BO55" s="68">
        <v>0</v>
      </c>
      <c r="BP55" s="71">
        <v>34</v>
      </c>
      <c r="BQ55" s="68">
        <v>0</v>
      </c>
      <c r="BR55" s="68">
        <v>0</v>
      </c>
      <c r="BS55" s="71">
        <v>31</v>
      </c>
      <c r="BT55" s="68">
        <v>0</v>
      </c>
      <c r="BU55" s="68">
        <v>0</v>
      </c>
      <c r="BV55" s="71">
        <v>25</v>
      </c>
      <c r="BW55" s="68">
        <v>0</v>
      </c>
      <c r="BX55" s="68">
        <v>0</v>
      </c>
      <c r="BY55" s="71">
        <v>19</v>
      </c>
      <c r="BZ55" s="68">
        <v>0</v>
      </c>
      <c r="CA55" s="68">
        <v>0</v>
      </c>
      <c r="CB55" s="71">
        <v>17</v>
      </c>
      <c r="CC55" s="68">
        <v>0</v>
      </c>
      <c r="CD55" s="68">
        <v>0</v>
      </c>
      <c r="CE55" s="71">
        <v>15.8</v>
      </c>
      <c r="CF55" s="68">
        <v>0</v>
      </c>
      <c r="CG55" s="68">
        <v>0</v>
      </c>
      <c r="CH55" s="71">
        <v>13.2</v>
      </c>
      <c r="CI55" s="68">
        <v>0</v>
      </c>
      <c r="CJ55" s="68">
        <v>0</v>
      </c>
      <c r="CK55" s="71">
        <v>9.1999999999999993</v>
      </c>
      <c r="CL55" s="68">
        <v>0</v>
      </c>
      <c r="CM55" s="68">
        <v>0</v>
      </c>
      <c r="CN55" s="71">
        <v>4.8</v>
      </c>
      <c r="CO55" s="68">
        <v>0</v>
      </c>
      <c r="CP55" s="68">
        <v>0</v>
      </c>
      <c r="CQ55" s="71">
        <v>4.8</v>
      </c>
      <c r="CR55" s="68">
        <v>0</v>
      </c>
      <c r="CS55" s="68">
        <v>0</v>
      </c>
      <c r="CT55" s="71">
        <v>4.8</v>
      </c>
      <c r="CU55" s="68">
        <v>0</v>
      </c>
      <c r="CV55" s="68">
        <v>0</v>
      </c>
      <c r="CW55" s="71">
        <v>4.8</v>
      </c>
      <c r="CX55" s="68">
        <v>0</v>
      </c>
      <c r="CY55" s="68">
        <v>0</v>
      </c>
      <c r="CZ55" s="71">
        <v>4.8</v>
      </c>
      <c r="DA55" s="68">
        <v>0</v>
      </c>
      <c r="DB55" s="68">
        <v>0</v>
      </c>
      <c r="DC55" s="71">
        <v>4.8</v>
      </c>
      <c r="DD55" s="68">
        <v>0</v>
      </c>
      <c r="DE55" s="68">
        <v>0</v>
      </c>
      <c r="DF55" s="71">
        <v>4.8</v>
      </c>
      <c r="DG55" s="68">
        <v>0</v>
      </c>
      <c r="DH55" s="68">
        <v>0</v>
      </c>
      <c r="DI55" s="71">
        <v>0</v>
      </c>
      <c r="DJ55" s="68">
        <v>0</v>
      </c>
      <c r="DK55" s="68">
        <v>0</v>
      </c>
      <c r="DL55" s="71">
        <v>0</v>
      </c>
      <c r="DM55" s="68">
        <v>0</v>
      </c>
      <c r="DN55" s="68">
        <v>0</v>
      </c>
      <c r="DO55" s="71">
        <v>0</v>
      </c>
      <c r="DP55" s="68">
        <v>0</v>
      </c>
      <c r="DQ55" s="68">
        <v>0</v>
      </c>
      <c r="DR55" s="71">
        <v>0</v>
      </c>
      <c r="DS55" s="68">
        <v>0</v>
      </c>
      <c r="DT55" s="68">
        <v>0</v>
      </c>
      <c r="DU55" s="71">
        <v>0</v>
      </c>
      <c r="DV55" s="68">
        <v>0</v>
      </c>
      <c r="DW55" s="68">
        <v>0</v>
      </c>
      <c r="DX55" s="71">
        <v>0</v>
      </c>
      <c r="DY55" s="68">
        <v>0</v>
      </c>
      <c r="DZ55" s="68">
        <v>0</v>
      </c>
      <c r="EA55" s="71">
        <v>0</v>
      </c>
      <c r="EB55" s="68">
        <v>0</v>
      </c>
      <c r="EC55" s="68">
        <v>0</v>
      </c>
      <c r="ED55" s="71">
        <v>0</v>
      </c>
      <c r="EE55" s="68">
        <v>0</v>
      </c>
      <c r="EF55" s="68">
        <v>0</v>
      </c>
      <c r="EG55" s="71">
        <v>0</v>
      </c>
      <c r="EH55" s="68">
        <v>0</v>
      </c>
      <c r="EI55" s="68">
        <v>0</v>
      </c>
      <c r="EJ55" s="71">
        <v>0</v>
      </c>
      <c r="EK55" s="68">
        <v>0</v>
      </c>
      <c r="EL55" s="68">
        <v>0</v>
      </c>
      <c r="EM55" s="69">
        <v>0</v>
      </c>
      <c r="EN55" s="68">
        <v>0</v>
      </c>
      <c r="EO55" s="67">
        <v>0</v>
      </c>
      <c r="EP55" s="69">
        <v>0</v>
      </c>
      <c r="EQ55" s="68">
        <v>0</v>
      </c>
      <c r="ER55" s="67">
        <v>0</v>
      </c>
      <c r="ES55" s="69">
        <v>0</v>
      </c>
      <c r="ET55" s="68">
        <v>0</v>
      </c>
      <c r="EU55" s="67">
        <v>0</v>
      </c>
      <c r="EV55" s="69">
        <v>0</v>
      </c>
      <c r="EW55" s="68">
        <v>0</v>
      </c>
      <c r="EX55" s="67">
        <v>0</v>
      </c>
      <c r="EY55" s="69">
        <v>0</v>
      </c>
      <c r="EZ55" s="68">
        <v>0</v>
      </c>
      <c r="FA55" s="67">
        <v>0</v>
      </c>
      <c r="FB55" s="69">
        <v>0</v>
      </c>
      <c r="FC55" s="68">
        <v>0</v>
      </c>
      <c r="FD55" s="67">
        <v>0</v>
      </c>
      <c r="FE55" s="69">
        <v>0</v>
      </c>
      <c r="FF55" s="68">
        <v>0</v>
      </c>
      <c r="FG55" s="67">
        <v>0</v>
      </c>
      <c r="FH55" s="69">
        <v>0</v>
      </c>
      <c r="FI55" s="68">
        <v>0</v>
      </c>
      <c r="FJ55" s="67">
        <v>0</v>
      </c>
      <c r="FK55" s="69">
        <v>0</v>
      </c>
      <c r="FL55" s="67">
        <v>0</v>
      </c>
      <c r="FM55" s="67">
        <v>0</v>
      </c>
      <c r="FN55" s="69">
        <v>0</v>
      </c>
      <c r="FO55" s="67">
        <v>0</v>
      </c>
      <c r="FP55" s="67">
        <v>0</v>
      </c>
      <c r="FQ55" s="69">
        <v>0</v>
      </c>
      <c r="FR55" s="67">
        <v>0</v>
      </c>
      <c r="FS55" s="67">
        <v>0</v>
      </c>
    </row>
    <row r="56" spans="1:175" x14ac:dyDescent="0.25">
      <c r="A56" t="e">
        <f>+M56&amp;#REF!</f>
        <v>#REF!</v>
      </c>
      <c r="B56" t="e">
        <f>+M56&amp;#REF!</f>
        <v>#REF!</v>
      </c>
      <c r="C56" t="str">
        <f t="shared" si="15"/>
        <v>MED068099THS</v>
      </c>
      <c r="D56" t="e">
        <f>+M56&amp;#REF!</f>
        <v>#REF!</v>
      </c>
      <c r="E56" t="str">
        <f t="shared" si="16"/>
        <v>MED068099THS</v>
      </c>
      <c r="F56" s="10"/>
      <c r="G56" t="s">
        <v>3</v>
      </c>
      <c r="H56" t="s">
        <v>13</v>
      </c>
      <c r="I56" t="s">
        <v>23</v>
      </c>
      <c r="J56" t="s">
        <v>50</v>
      </c>
      <c r="K56" t="s">
        <v>24</v>
      </c>
      <c r="L56"/>
      <c r="M56" t="s">
        <v>174</v>
      </c>
      <c r="N56" s="12">
        <v>0</v>
      </c>
      <c r="O56" s="123">
        <v>4.7</v>
      </c>
      <c r="P56" s="105">
        <f t="shared" si="17"/>
        <v>4.7</v>
      </c>
      <c r="Q56" s="42">
        <v>4.7</v>
      </c>
      <c r="R56" s="133">
        <f t="shared" si="18"/>
        <v>1</v>
      </c>
      <c r="S56" s="132">
        <f t="shared" si="19"/>
        <v>0</v>
      </c>
      <c r="T56" s="71">
        <v>4.7</v>
      </c>
      <c r="U56" s="68">
        <v>0</v>
      </c>
      <c r="V56" s="68">
        <v>0</v>
      </c>
      <c r="W56" s="71">
        <v>4.7</v>
      </c>
      <c r="X56" s="68">
        <v>0</v>
      </c>
      <c r="Y56" s="68">
        <v>0</v>
      </c>
      <c r="Z56" s="71">
        <v>4.7</v>
      </c>
      <c r="AA56" s="68">
        <v>0</v>
      </c>
      <c r="AB56" s="68">
        <v>0</v>
      </c>
      <c r="AC56" s="71">
        <v>4.7</v>
      </c>
      <c r="AD56" s="68">
        <v>0</v>
      </c>
      <c r="AE56" s="68">
        <v>0</v>
      </c>
      <c r="AF56" s="71">
        <v>4.7</v>
      </c>
      <c r="AG56" s="68">
        <v>0</v>
      </c>
      <c r="AH56" s="68">
        <v>0</v>
      </c>
      <c r="AI56" s="71">
        <v>4.7</v>
      </c>
      <c r="AJ56" s="68">
        <v>0</v>
      </c>
      <c r="AK56" s="68">
        <v>0</v>
      </c>
      <c r="AL56" s="71">
        <v>4.7</v>
      </c>
      <c r="AM56" s="68">
        <v>0</v>
      </c>
      <c r="AN56" s="68">
        <v>0</v>
      </c>
      <c r="AO56" s="71">
        <v>4.7</v>
      </c>
      <c r="AP56" s="68">
        <v>0</v>
      </c>
      <c r="AQ56" s="68">
        <v>0</v>
      </c>
      <c r="AR56" s="71">
        <v>4.7</v>
      </c>
      <c r="AS56" s="68">
        <v>0</v>
      </c>
      <c r="AT56" s="68">
        <v>0</v>
      </c>
      <c r="AU56" s="71">
        <v>4.7</v>
      </c>
      <c r="AV56" s="68">
        <v>0</v>
      </c>
      <c r="AW56" s="68">
        <v>0</v>
      </c>
      <c r="AX56" s="71">
        <v>4.7</v>
      </c>
      <c r="AY56" s="68">
        <v>0</v>
      </c>
      <c r="AZ56" s="68">
        <v>0</v>
      </c>
      <c r="BA56" s="71">
        <v>4.7</v>
      </c>
      <c r="BB56" s="68">
        <v>0</v>
      </c>
      <c r="BC56" s="68">
        <v>0</v>
      </c>
      <c r="BD56" s="71">
        <v>4.7</v>
      </c>
      <c r="BE56" s="68">
        <v>0</v>
      </c>
      <c r="BF56" s="68">
        <v>0</v>
      </c>
      <c r="BG56" s="71">
        <v>4.7</v>
      </c>
      <c r="BH56" s="68">
        <v>0</v>
      </c>
      <c r="BI56" s="68">
        <v>0</v>
      </c>
      <c r="BJ56" s="71">
        <v>4.7</v>
      </c>
      <c r="BK56" s="68">
        <v>0</v>
      </c>
      <c r="BL56" s="68">
        <v>0</v>
      </c>
      <c r="BM56" s="71">
        <v>4.7</v>
      </c>
      <c r="BN56" s="68">
        <v>0</v>
      </c>
      <c r="BO56" s="68">
        <v>0</v>
      </c>
      <c r="BP56" s="71">
        <v>4.7</v>
      </c>
      <c r="BQ56" s="68">
        <v>0</v>
      </c>
      <c r="BR56" s="68">
        <v>0</v>
      </c>
      <c r="BS56" s="71">
        <v>4.7</v>
      </c>
      <c r="BT56" s="68">
        <v>0</v>
      </c>
      <c r="BU56" s="68">
        <v>0</v>
      </c>
      <c r="BV56" s="71">
        <v>4.7</v>
      </c>
      <c r="BW56" s="68">
        <v>0</v>
      </c>
      <c r="BX56" s="68">
        <v>0</v>
      </c>
      <c r="BY56" s="71">
        <v>4.7</v>
      </c>
      <c r="BZ56" s="68">
        <v>0</v>
      </c>
      <c r="CA56" s="68">
        <v>0</v>
      </c>
      <c r="CB56" s="71">
        <v>4.7</v>
      </c>
      <c r="CC56" s="68">
        <v>0</v>
      </c>
      <c r="CD56" s="68">
        <v>0</v>
      </c>
      <c r="CE56" s="71">
        <v>4.7</v>
      </c>
      <c r="CF56" s="68">
        <v>0</v>
      </c>
      <c r="CG56" s="68">
        <v>0</v>
      </c>
      <c r="CH56" s="71">
        <v>4.7</v>
      </c>
      <c r="CI56" s="68">
        <v>0</v>
      </c>
      <c r="CJ56" s="68">
        <v>0</v>
      </c>
      <c r="CK56" s="71">
        <v>4.7</v>
      </c>
      <c r="CL56" s="68">
        <v>0</v>
      </c>
      <c r="CM56" s="68">
        <v>0</v>
      </c>
      <c r="CN56" s="71">
        <v>4.7</v>
      </c>
      <c r="CO56" s="68">
        <v>0</v>
      </c>
      <c r="CP56" s="68">
        <v>0</v>
      </c>
      <c r="CQ56" s="71">
        <v>4.7</v>
      </c>
      <c r="CR56" s="68">
        <v>0</v>
      </c>
      <c r="CS56" s="68">
        <v>0</v>
      </c>
      <c r="CT56" s="71">
        <v>4.7</v>
      </c>
      <c r="CU56" s="68">
        <v>0</v>
      </c>
      <c r="CV56" s="68">
        <v>0</v>
      </c>
      <c r="CW56" s="71">
        <v>4.7</v>
      </c>
      <c r="CX56" s="68">
        <v>0</v>
      </c>
      <c r="CY56" s="68">
        <v>0</v>
      </c>
      <c r="CZ56" s="71">
        <v>4.7</v>
      </c>
      <c r="DA56" s="68">
        <v>0</v>
      </c>
      <c r="DB56" s="68">
        <v>0</v>
      </c>
      <c r="DC56" s="71">
        <v>4.7</v>
      </c>
      <c r="DD56" s="68">
        <v>0</v>
      </c>
      <c r="DE56" s="68">
        <v>0</v>
      </c>
      <c r="DF56" s="71">
        <v>4.7</v>
      </c>
      <c r="DG56" s="68">
        <v>0</v>
      </c>
      <c r="DH56" s="68">
        <v>0</v>
      </c>
      <c r="DI56" s="71">
        <v>4.7</v>
      </c>
      <c r="DJ56" s="68">
        <v>0</v>
      </c>
      <c r="DK56" s="68">
        <v>0</v>
      </c>
      <c r="DL56" s="71">
        <v>4.7</v>
      </c>
      <c r="DM56" s="68">
        <v>0</v>
      </c>
      <c r="DN56" s="68">
        <v>0</v>
      </c>
      <c r="DO56" s="71">
        <v>4.7</v>
      </c>
      <c r="DP56" s="68">
        <v>0</v>
      </c>
      <c r="DQ56" s="68">
        <v>0</v>
      </c>
      <c r="DR56" s="71">
        <v>4.7</v>
      </c>
      <c r="DS56" s="68">
        <v>0</v>
      </c>
      <c r="DT56" s="68">
        <v>0</v>
      </c>
      <c r="DU56" s="71">
        <v>4.7</v>
      </c>
      <c r="DV56" s="68">
        <v>0</v>
      </c>
      <c r="DW56" s="68">
        <v>0</v>
      </c>
      <c r="DX56" s="71">
        <v>4.3</v>
      </c>
      <c r="DY56" s="68">
        <v>0</v>
      </c>
      <c r="DZ56" s="68">
        <v>0</v>
      </c>
      <c r="EA56" s="71">
        <v>4.3</v>
      </c>
      <c r="EB56" s="68">
        <v>0</v>
      </c>
      <c r="EC56" s="68">
        <v>0</v>
      </c>
      <c r="ED56" s="71">
        <v>4</v>
      </c>
      <c r="EE56" s="68">
        <v>0</v>
      </c>
      <c r="EF56" s="68">
        <v>0</v>
      </c>
      <c r="EG56" s="71">
        <v>0</v>
      </c>
      <c r="EH56" s="68">
        <v>0</v>
      </c>
      <c r="EI56" s="68">
        <v>0</v>
      </c>
      <c r="EJ56" s="71">
        <v>0</v>
      </c>
      <c r="EK56" s="68">
        <v>0</v>
      </c>
      <c r="EL56" s="68">
        <v>0</v>
      </c>
      <c r="EM56" s="69">
        <v>0</v>
      </c>
      <c r="EN56" s="68">
        <v>0</v>
      </c>
      <c r="EO56" s="67">
        <v>0</v>
      </c>
      <c r="EP56" s="69">
        <v>0</v>
      </c>
      <c r="EQ56" s="68">
        <v>0</v>
      </c>
      <c r="ER56" s="67">
        <v>0</v>
      </c>
      <c r="ES56" s="69">
        <v>0</v>
      </c>
      <c r="ET56" s="68">
        <v>0</v>
      </c>
      <c r="EU56" s="67">
        <v>0</v>
      </c>
      <c r="EV56" s="69">
        <v>0</v>
      </c>
      <c r="EW56" s="68">
        <v>0</v>
      </c>
      <c r="EX56" s="67">
        <v>0</v>
      </c>
      <c r="EY56" s="69">
        <v>0</v>
      </c>
      <c r="EZ56" s="68">
        <v>0</v>
      </c>
      <c r="FA56" s="67">
        <v>0</v>
      </c>
      <c r="FB56" s="69">
        <v>0</v>
      </c>
      <c r="FC56" s="68">
        <v>0</v>
      </c>
      <c r="FD56" s="67">
        <v>0</v>
      </c>
      <c r="FE56" s="69">
        <v>0</v>
      </c>
      <c r="FF56" s="68">
        <v>0</v>
      </c>
      <c r="FG56" s="67">
        <v>0</v>
      </c>
      <c r="FH56" s="69">
        <v>0</v>
      </c>
      <c r="FI56" s="68">
        <v>0</v>
      </c>
      <c r="FJ56" s="67">
        <v>0</v>
      </c>
      <c r="FK56" s="69">
        <v>0</v>
      </c>
      <c r="FL56" s="67">
        <v>0</v>
      </c>
      <c r="FM56" s="67">
        <v>0</v>
      </c>
      <c r="FN56" s="69">
        <v>0</v>
      </c>
      <c r="FO56" s="67">
        <v>0</v>
      </c>
      <c r="FP56" s="67">
        <v>0</v>
      </c>
      <c r="FQ56" s="69">
        <v>0</v>
      </c>
      <c r="FR56" s="67">
        <v>0</v>
      </c>
      <c r="FS56" s="67">
        <v>0</v>
      </c>
    </row>
    <row r="57" spans="1:175" x14ac:dyDescent="0.25">
      <c r="A57" t="e">
        <f>+M57&amp;#REF!</f>
        <v>#REF!</v>
      </c>
      <c r="B57" t="e">
        <f>+M57&amp;#REF!</f>
        <v>#REF!</v>
      </c>
      <c r="C57" t="str">
        <f t="shared" si="15"/>
        <v>MTS668002THS</v>
      </c>
      <c r="D57" t="e">
        <f>+M57&amp;#REF!</f>
        <v>#REF!</v>
      </c>
      <c r="E57" t="str">
        <f t="shared" si="16"/>
        <v>MTS668002THS</v>
      </c>
      <c r="F57" s="10"/>
      <c r="G57" t="s">
        <v>3</v>
      </c>
      <c r="H57" t="s">
        <v>15</v>
      </c>
      <c r="I57" t="s">
        <v>23</v>
      </c>
      <c r="J57" t="s">
        <v>53</v>
      </c>
      <c r="K57" t="s">
        <v>25</v>
      </c>
      <c r="L57" t="s">
        <v>108</v>
      </c>
      <c r="M57" t="s">
        <v>172</v>
      </c>
      <c r="N57" s="12">
        <v>67.75</v>
      </c>
      <c r="O57" s="123">
        <v>93.52</v>
      </c>
      <c r="P57" s="105">
        <f t="shared" si="17"/>
        <v>93.52</v>
      </c>
      <c r="Q57" s="42">
        <v>93.52</v>
      </c>
      <c r="R57" s="133">
        <f t="shared" si="18"/>
        <v>1</v>
      </c>
      <c r="S57" s="132">
        <f t="shared" si="19"/>
        <v>0</v>
      </c>
      <c r="T57" s="71">
        <v>0</v>
      </c>
      <c r="U57" s="68">
        <v>0</v>
      </c>
      <c r="V57" s="68">
        <v>0</v>
      </c>
      <c r="W57" s="71">
        <v>0</v>
      </c>
      <c r="X57" s="68">
        <v>93.5</v>
      </c>
      <c r="Y57" s="68">
        <v>0</v>
      </c>
      <c r="Z57" s="71">
        <v>0</v>
      </c>
      <c r="AA57" s="68">
        <v>93.5</v>
      </c>
      <c r="AB57" s="68">
        <v>0</v>
      </c>
      <c r="AC57" s="71">
        <v>0</v>
      </c>
      <c r="AD57" s="68">
        <v>93.5</v>
      </c>
      <c r="AE57" s="68">
        <v>0</v>
      </c>
      <c r="AF57" s="71">
        <v>0</v>
      </c>
      <c r="AG57" s="68">
        <v>93.5</v>
      </c>
      <c r="AH57" s="68">
        <v>0</v>
      </c>
      <c r="AI57" s="71">
        <v>0</v>
      </c>
      <c r="AJ57" s="68">
        <v>93.5</v>
      </c>
      <c r="AK57" s="68">
        <v>0</v>
      </c>
      <c r="AL57" s="71">
        <v>0</v>
      </c>
      <c r="AM57" s="68">
        <v>93.5</v>
      </c>
      <c r="AN57" s="68">
        <v>0</v>
      </c>
      <c r="AO57" s="71">
        <v>0</v>
      </c>
      <c r="AP57" s="68">
        <v>93.5</v>
      </c>
      <c r="AQ57" s="68">
        <v>0</v>
      </c>
      <c r="AR57" s="71">
        <v>0</v>
      </c>
      <c r="AS57" s="68">
        <v>93.5</v>
      </c>
      <c r="AT57" s="68">
        <v>0</v>
      </c>
      <c r="AU57" s="71">
        <v>0</v>
      </c>
      <c r="AV57" s="68">
        <v>93.5</v>
      </c>
      <c r="AW57" s="68">
        <v>0</v>
      </c>
      <c r="AX57" s="71">
        <v>0</v>
      </c>
      <c r="AY57" s="68">
        <v>93.5</v>
      </c>
      <c r="AZ57" s="68">
        <v>0</v>
      </c>
      <c r="BA57" s="71">
        <v>0</v>
      </c>
      <c r="BB57" s="68">
        <v>93.5</v>
      </c>
      <c r="BC57" s="68">
        <v>0</v>
      </c>
      <c r="BD57" s="71">
        <v>0</v>
      </c>
      <c r="BE57" s="68">
        <v>93.5</v>
      </c>
      <c r="BF57" s="68">
        <v>0</v>
      </c>
      <c r="BG57" s="71">
        <v>0</v>
      </c>
      <c r="BH57" s="68">
        <v>93.5</v>
      </c>
      <c r="BI57" s="68">
        <v>0</v>
      </c>
      <c r="BJ57" s="71">
        <v>0</v>
      </c>
      <c r="BK57" s="68">
        <v>93.5</v>
      </c>
      <c r="BL57" s="68">
        <v>0</v>
      </c>
      <c r="BM57" s="71">
        <v>0</v>
      </c>
      <c r="BN57" s="68">
        <v>93.5</v>
      </c>
      <c r="BO57" s="68">
        <v>0</v>
      </c>
      <c r="BP57" s="71">
        <v>0</v>
      </c>
      <c r="BQ57" s="68">
        <v>93.5</v>
      </c>
      <c r="BR57" s="68">
        <v>0</v>
      </c>
      <c r="BS57" s="71">
        <v>0</v>
      </c>
      <c r="BT57" s="68">
        <v>93.5</v>
      </c>
      <c r="BU57" s="68">
        <v>0</v>
      </c>
      <c r="BV57" s="71">
        <v>0</v>
      </c>
      <c r="BW57" s="68">
        <v>93.5</v>
      </c>
      <c r="BX57" s="68">
        <v>0</v>
      </c>
      <c r="BY57" s="71">
        <v>0</v>
      </c>
      <c r="BZ57" s="68">
        <v>93.5</v>
      </c>
      <c r="CA57" s="68">
        <v>0</v>
      </c>
      <c r="CB57" s="71">
        <v>0</v>
      </c>
      <c r="CC57" s="68">
        <v>93.5</v>
      </c>
      <c r="CD57" s="68">
        <v>0</v>
      </c>
      <c r="CE57" s="71">
        <v>0</v>
      </c>
      <c r="CF57" s="68">
        <v>93.5</v>
      </c>
      <c r="CG57" s="68">
        <v>0</v>
      </c>
      <c r="CH57" s="71">
        <v>0</v>
      </c>
      <c r="CI57" s="68">
        <v>93.5</v>
      </c>
      <c r="CJ57" s="68">
        <v>0</v>
      </c>
      <c r="CK57" s="71">
        <v>0</v>
      </c>
      <c r="CL57" s="68">
        <v>93.5</v>
      </c>
      <c r="CM57" s="68">
        <v>0</v>
      </c>
      <c r="CN57" s="71">
        <v>0</v>
      </c>
      <c r="CO57" s="68">
        <v>93.5</v>
      </c>
      <c r="CP57" s="68">
        <v>0</v>
      </c>
      <c r="CQ57" s="71">
        <v>0</v>
      </c>
      <c r="CR57" s="68">
        <v>93.5</v>
      </c>
      <c r="CS57" s="68">
        <v>0</v>
      </c>
      <c r="CT57" s="71">
        <v>0</v>
      </c>
      <c r="CU57" s="68">
        <v>93.5</v>
      </c>
      <c r="CV57" s="68">
        <v>0</v>
      </c>
      <c r="CW57" s="71">
        <v>0</v>
      </c>
      <c r="CX57" s="68">
        <v>93.5</v>
      </c>
      <c r="CY57" s="68">
        <v>0</v>
      </c>
      <c r="CZ57" s="71">
        <v>0</v>
      </c>
      <c r="DA57" s="68">
        <v>93.5</v>
      </c>
      <c r="DB57" s="68">
        <v>0</v>
      </c>
      <c r="DC57" s="71">
        <v>0</v>
      </c>
      <c r="DD57" s="68">
        <v>93.5</v>
      </c>
      <c r="DE57" s="68">
        <v>0</v>
      </c>
      <c r="DF57" s="71">
        <v>0</v>
      </c>
      <c r="DG57" s="68">
        <v>93.5</v>
      </c>
      <c r="DH57" s="68">
        <v>0</v>
      </c>
      <c r="DI57" s="71">
        <v>0</v>
      </c>
      <c r="DJ57" s="68">
        <v>93.5</v>
      </c>
      <c r="DK57" s="68">
        <v>0</v>
      </c>
      <c r="DL57" s="71">
        <v>0</v>
      </c>
      <c r="DM57" s="68">
        <v>93.5</v>
      </c>
      <c r="DN57" s="68">
        <v>0</v>
      </c>
      <c r="DO57" s="71">
        <v>0</v>
      </c>
      <c r="DP57" s="68">
        <v>93.5</v>
      </c>
      <c r="DQ57" s="68">
        <v>0</v>
      </c>
      <c r="DR57" s="71">
        <v>0</v>
      </c>
      <c r="DS57" s="68">
        <v>93.5</v>
      </c>
      <c r="DT57" s="68">
        <v>0</v>
      </c>
      <c r="DU57" s="71">
        <v>0</v>
      </c>
      <c r="DV57" s="68">
        <v>93.5</v>
      </c>
      <c r="DW57" s="68">
        <v>0</v>
      </c>
      <c r="DX57" s="71">
        <v>0</v>
      </c>
      <c r="DY57" s="68">
        <v>93.5</v>
      </c>
      <c r="DZ57" s="68">
        <v>0</v>
      </c>
      <c r="EA57" s="71">
        <v>0</v>
      </c>
      <c r="EB57" s="68">
        <v>89</v>
      </c>
      <c r="EC57" s="68">
        <v>0</v>
      </c>
      <c r="ED57" s="71">
        <v>0</v>
      </c>
      <c r="EE57" s="68">
        <v>77</v>
      </c>
      <c r="EF57" s="68">
        <v>0</v>
      </c>
      <c r="EG57" s="71">
        <v>0</v>
      </c>
      <c r="EH57" s="68">
        <v>18</v>
      </c>
      <c r="EI57" s="68">
        <v>0</v>
      </c>
      <c r="EJ57" s="71">
        <v>0</v>
      </c>
      <c r="EK57" s="68">
        <v>14</v>
      </c>
      <c r="EL57" s="68">
        <v>0</v>
      </c>
      <c r="EM57" s="69">
        <v>0</v>
      </c>
      <c r="EN57" s="68">
        <v>10</v>
      </c>
      <c r="EO57" s="67">
        <v>0</v>
      </c>
      <c r="EP57" s="69">
        <v>0</v>
      </c>
      <c r="EQ57" s="68">
        <v>6.1</v>
      </c>
      <c r="ER57" s="67">
        <v>0</v>
      </c>
      <c r="ES57" s="69">
        <v>0</v>
      </c>
      <c r="ET57" s="68">
        <v>0.1</v>
      </c>
      <c r="EU57" s="67">
        <v>0</v>
      </c>
      <c r="EV57" s="69">
        <v>0</v>
      </c>
      <c r="EW57" s="68">
        <v>0</v>
      </c>
      <c r="EX57" s="67">
        <v>0</v>
      </c>
      <c r="EY57" s="69">
        <v>0</v>
      </c>
      <c r="EZ57" s="68">
        <v>0</v>
      </c>
      <c r="FA57" s="67">
        <v>0</v>
      </c>
      <c r="FB57" s="69">
        <v>0</v>
      </c>
      <c r="FC57" s="68">
        <v>0</v>
      </c>
      <c r="FD57" s="67">
        <v>0</v>
      </c>
      <c r="FE57" s="69">
        <v>0</v>
      </c>
      <c r="FF57" s="68">
        <v>0</v>
      </c>
      <c r="FG57" s="67">
        <v>0</v>
      </c>
      <c r="FH57" s="69">
        <v>0</v>
      </c>
      <c r="FI57" s="68">
        <v>0</v>
      </c>
      <c r="FJ57" s="67">
        <v>0</v>
      </c>
      <c r="FK57" s="69">
        <v>0</v>
      </c>
      <c r="FL57" s="67">
        <v>0</v>
      </c>
      <c r="FM57" s="67">
        <v>0</v>
      </c>
      <c r="FN57" s="69">
        <v>0</v>
      </c>
      <c r="FO57" s="67">
        <v>0</v>
      </c>
      <c r="FP57" s="67">
        <v>0</v>
      </c>
      <c r="FQ57" s="69">
        <v>0</v>
      </c>
      <c r="FR57" s="67">
        <v>0</v>
      </c>
      <c r="FS57" s="67">
        <v>0</v>
      </c>
    </row>
    <row r="58" spans="1:175" x14ac:dyDescent="0.25">
      <c r="A58" t="e">
        <f>+M58&amp;#REF!</f>
        <v>#REF!</v>
      </c>
      <c r="B58" t="e">
        <f>+M58&amp;#REF!</f>
        <v>#REF!</v>
      </c>
      <c r="C58" t="str">
        <f t="shared" si="15"/>
        <v>MED068054THS</v>
      </c>
      <c r="D58" t="e">
        <f>+M58&amp;#REF!</f>
        <v>#REF!</v>
      </c>
      <c r="E58" t="str">
        <f t="shared" si="16"/>
        <v>MED068054MHS</v>
      </c>
      <c r="F58" s="10"/>
      <c r="G58" t="s">
        <v>4</v>
      </c>
      <c r="H58" t="s">
        <v>13</v>
      </c>
      <c r="I58" t="s">
        <v>23</v>
      </c>
      <c r="J58" t="s">
        <v>50</v>
      </c>
      <c r="K58" t="s">
        <v>24</v>
      </c>
      <c r="L58"/>
      <c r="M58" t="s">
        <v>155</v>
      </c>
      <c r="N58" s="12">
        <v>0</v>
      </c>
      <c r="O58" s="123">
        <v>5.28</v>
      </c>
      <c r="P58" s="105">
        <f t="shared" si="17"/>
        <v>5.28</v>
      </c>
      <c r="Q58" s="91">
        <v>0</v>
      </c>
      <c r="S58" s="132"/>
      <c r="T58" s="72">
        <v>0</v>
      </c>
      <c r="U58" s="60">
        <v>0</v>
      </c>
      <c r="V58" s="60">
        <v>0</v>
      </c>
      <c r="W58" s="72">
        <v>0</v>
      </c>
      <c r="X58" s="60">
        <v>0</v>
      </c>
      <c r="Y58" s="60">
        <v>0</v>
      </c>
      <c r="Z58" s="72">
        <v>0</v>
      </c>
      <c r="AA58" s="60">
        <v>0</v>
      </c>
      <c r="AB58" s="60">
        <v>0</v>
      </c>
      <c r="AC58" s="72">
        <v>0</v>
      </c>
      <c r="AD58" s="60">
        <v>0</v>
      </c>
      <c r="AE58" s="60">
        <v>0</v>
      </c>
      <c r="AF58" s="72">
        <v>0</v>
      </c>
      <c r="AG58" s="60">
        <v>0</v>
      </c>
      <c r="AH58" s="60">
        <v>0</v>
      </c>
      <c r="AI58" s="72">
        <v>0</v>
      </c>
      <c r="AJ58" s="60">
        <v>0</v>
      </c>
      <c r="AK58" s="60">
        <v>0</v>
      </c>
      <c r="AL58" s="72">
        <v>0</v>
      </c>
      <c r="AM58" s="60">
        <v>0</v>
      </c>
      <c r="AN58" s="60">
        <v>0</v>
      </c>
      <c r="AO58" s="72">
        <v>0</v>
      </c>
      <c r="AP58" s="60">
        <v>0</v>
      </c>
      <c r="AQ58" s="60">
        <v>0</v>
      </c>
      <c r="AR58" s="72">
        <v>0</v>
      </c>
      <c r="AS58" s="60">
        <v>0</v>
      </c>
      <c r="AT58" s="60">
        <v>0</v>
      </c>
      <c r="AU58" s="72">
        <v>0</v>
      </c>
      <c r="AV58" s="60">
        <v>0</v>
      </c>
      <c r="AW58" s="60">
        <v>0</v>
      </c>
      <c r="AX58" s="72">
        <v>0</v>
      </c>
      <c r="AY58" s="60">
        <v>0</v>
      </c>
      <c r="AZ58" s="60">
        <v>0</v>
      </c>
      <c r="BA58" s="72">
        <v>0</v>
      </c>
      <c r="BB58" s="60">
        <v>0</v>
      </c>
      <c r="BC58" s="60">
        <v>0</v>
      </c>
      <c r="BD58" s="72">
        <v>0</v>
      </c>
      <c r="BE58" s="60">
        <v>0</v>
      </c>
      <c r="BF58" s="60">
        <v>0</v>
      </c>
      <c r="BG58" s="72">
        <v>0</v>
      </c>
      <c r="BH58" s="60">
        <v>0</v>
      </c>
      <c r="BI58" s="60">
        <v>0</v>
      </c>
      <c r="BJ58" s="72">
        <v>0</v>
      </c>
      <c r="BK58" s="60">
        <v>0</v>
      </c>
      <c r="BL58" s="60">
        <v>0</v>
      </c>
      <c r="BM58" s="72">
        <v>0</v>
      </c>
      <c r="BN58" s="60">
        <v>0</v>
      </c>
      <c r="BO58" s="60">
        <v>0</v>
      </c>
      <c r="BP58" s="72">
        <v>0</v>
      </c>
      <c r="BQ58" s="60">
        <v>0</v>
      </c>
      <c r="BR58" s="60">
        <v>0</v>
      </c>
      <c r="BS58" s="72">
        <v>0</v>
      </c>
      <c r="BT58" s="60">
        <v>0</v>
      </c>
      <c r="BU58" s="60">
        <v>0</v>
      </c>
      <c r="BV58" s="72">
        <v>0</v>
      </c>
      <c r="BW58" s="60">
        <v>0</v>
      </c>
      <c r="BX58" s="60">
        <v>0</v>
      </c>
      <c r="BY58" s="72">
        <v>0</v>
      </c>
      <c r="BZ58" s="60">
        <v>0</v>
      </c>
      <c r="CA58" s="60">
        <v>0</v>
      </c>
      <c r="CB58" s="72">
        <v>0</v>
      </c>
      <c r="CC58" s="60">
        <v>0</v>
      </c>
      <c r="CD58" s="60">
        <v>0</v>
      </c>
      <c r="CE58" s="72">
        <v>0</v>
      </c>
      <c r="CF58" s="60">
        <v>0</v>
      </c>
      <c r="CG58" s="60">
        <v>0</v>
      </c>
      <c r="CH58" s="72">
        <v>0</v>
      </c>
      <c r="CI58" s="60">
        <v>0</v>
      </c>
      <c r="CJ58" s="60">
        <v>0</v>
      </c>
      <c r="CK58" s="72">
        <v>0</v>
      </c>
      <c r="CL58" s="60">
        <v>0</v>
      </c>
      <c r="CM58" s="60">
        <v>0</v>
      </c>
      <c r="CN58" s="72">
        <v>0</v>
      </c>
      <c r="CO58" s="60">
        <v>0</v>
      </c>
      <c r="CP58" s="60">
        <v>0</v>
      </c>
      <c r="CQ58" s="72">
        <v>0</v>
      </c>
      <c r="CR58" s="60">
        <v>0</v>
      </c>
      <c r="CS58" s="60">
        <v>0</v>
      </c>
      <c r="CT58" s="72">
        <v>0</v>
      </c>
      <c r="CU58" s="60">
        <v>0</v>
      </c>
      <c r="CV58" s="60">
        <v>0</v>
      </c>
      <c r="CW58" s="72">
        <v>0</v>
      </c>
      <c r="CX58" s="60">
        <v>0</v>
      </c>
      <c r="CY58" s="60">
        <v>0</v>
      </c>
      <c r="CZ58" s="72">
        <v>0</v>
      </c>
      <c r="DA58" s="60">
        <v>0</v>
      </c>
      <c r="DB58" s="60">
        <v>0</v>
      </c>
      <c r="DC58" s="72">
        <v>0</v>
      </c>
      <c r="DD58" s="60">
        <v>0</v>
      </c>
      <c r="DE58" s="60">
        <v>0</v>
      </c>
      <c r="DF58" s="72">
        <v>0</v>
      </c>
      <c r="DG58" s="60">
        <v>0</v>
      </c>
      <c r="DH58" s="60">
        <v>0</v>
      </c>
      <c r="DI58" s="72">
        <v>0</v>
      </c>
      <c r="DJ58" s="60">
        <v>0</v>
      </c>
      <c r="DK58" s="60">
        <v>0</v>
      </c>
      <c r="DL58" s="72">
        <v>0</v>
      </c>
      <c r="DM58" s="60">
        <v>0</v>
      </c>
      <c r="DN58" s="60">
        <v>0</v>
      </c>
      <c r="DO58" s="72">
        <v>0</v>
      </c>
      <c r="DP58" s="60">
        <v>0</v>
      </c>
      <c r="DQ58" s="60">
        <v>0</v>
      </c>
      <c r="DR58" s="72">
        <v>0</v>
      </c>
      <c r="DS58" s="60">
        <v>0</v>
      </c>
      <c r="DT58" s="60">
        <v>0</v>
      </c>
      <c r="DU58" s="72">
        <v>0</v>
      </c>
      <c r="DV58" s="60">
        <v>0</v>
      </c>
      <c r="DW58" s="60">
        <v>0</v>
      </c>
      <c r="DX58" s="72">
        <v>0</v>
      </c>
      <c r="DY58" s="60">
        <v>0</v>
      </c>
      <c r="DZ58" s="60">
        <v>0</v>
      </c>
      <c r="EA58" s="72">
        <v>0</v>
      </c>
      <c r="EB58" s="60">
        <v>0</v>
      </c>
      <c r="EC58" s="60">
        <v>0</v>
      </c>
      <c r="ED58" s="72">
        <v>0</v>
      </c>
      <c r="EE58" s="60">
        <v>0</v>
      </c>
      <c r="EF58" s="60">
        <v>0</v>
      </c>
      <c r="EG58" s="72">
        <v>0</v>
      </c>
      <c r="EH58" s="60">
        <v>0</v>
      </c>
      <c r="EI58" s="60">
        <v>0</v>
      </c>
      <c r="EJ58" s="72">
        <v>0</v>
      </c>
      <c r="EK58" s="60">
        <v>0</v>
      </c>
      <c r="EL58" s="60">
        <v>0</v>
      </c>
      <c r="EM58" s="70">
        <v>0</v>
      </c>
      <c r="EN58" s="60">
        <v>0</v>
      </c>
      <c r="EO58" s="59">
        <v>0</v>
      </c>
      <c r="EP58" s="70">
        <v>0</v>
      </c>
      <c r="EQ58" s="60">
        <v>0</v>
      </c>
      <c r="ER58" s="59">
        <v>0</v>
      </c>
      <c r="ES58" s="70">
        <v>0</v>
      </c>
      <c r="ET58" s="60">
        <v>0</v>
      </c>
      <c r="EU58" s="59">
        <v>0</v>
      </c>
      <c r="EV58" s="70">
        <v>0</v>
      </c>
      <c r="EW58" s="60">
        <v>0</v>
      </c>
      <c r="EX58" s="59">
        <v>0</v>
      </c>
      <c r="EY58" s="70">
        <v>0</v>
      </c>
      <c r="EZ58" s="60">
        <v>0</v>
      </c>
      <c r="FA58" s="59">
        <v>0</v>
      </c>
      <c r="FB58" s="70">
        <v>0</v>
      </c>
      <c r="FC58" s="60">
        <v>0</v>
      </c>
      <c r="FD58" s="59">
        <v>0</v>
      </c>
      <c r="FE58" s="70">
        <v>0</v>
      </c>
      <c r="FF58" s="60">
        <v>0</v>
      </c>
      <c r="FG58" s="59">
        <v>0</v>
      </c>
      <c r="FH58" s="70">
        <v>0</v>
      </c>
      <c r="FI58" s="60">
        <v>0</v>
      </c>
      <c r="FJ58" s="59">
        <v>0</v>
      </c>
      <c r="FK58" s="70">
        <v>0</v>
      </c>
      <c r="FL58" s="59">
        <v>0</v>
      </c>
      <c r="FM58" s="59">
        <v>0</v>
      </c>
      <c r="FN58" s="70">
        <v>0</v>
      </c>
      <c r="FO58" s="59">
        <v>0</v>
      </c>
      <c r="FP58" s="59">
        <v>0</v>
      </c>
      <c r="FQ58" s="70">
        <v>0</v>
      </c>
      <c r="FR58" s="59">
        <v>0</v>
      </c>
      <c r="FS58" s="59">
        <v>0</v>
      </c>
    </row>
    <row r="59" spans="1:175" x14ac:dyDescent="0.25">
      <c r="A59" t="e">
        <f>+M59&amp;#REF!</f>
        <v>#REF!</v>
      </c>
      <c r="B59" t="e">
        <f>+M59&amp;#REF!</f>
        <v>#REF!</v>
      </c>
      <c r="C59" t="str">
        <f t="shared" si="15"/>
        <v>MED068071THS</v>
      </c>
      <c r="D59" t="e">
        <f>+M59&amp;#REF!</f>
        <v>#REF!</v>
      </c>
      <c r="E59" t="str">
        <f t="shared" si="16"/>
        <v>MED068071MHS</v>
      </c>
      <c r="F59" s="10"/>
      <c r="G59" t="s">
        <v>4</v>
      </c>
      <c r="H59" t="s">
        <v>13</v>
      </c>
      <c r="I59" t="s">
        <v>330</v>
      </c>
      <c r="J59" t="s">
        <v>50</v>
      </c>
      <c r="K59" t="s">
        <v>156</v>
      </c>
      <c r="L59" t="s">
        <v>51</v>
      </c>
      <c r="M59" t="s">
        <v>157</v>
      </c>
      <c r="N59" s="12">
        <v>14.79</v>
      </c>
      <c r="O59" s="123">
        <v>35.35</v>
      </c>
      <c r="P59" s="105">
        <f t="shared" si="17"/>
        <v>35.35</v>
      </c>
      <c r="Q59" s="91">
        <v>0</v>
      </c>
      <c r="S59" s="132"/>
      <c r="T59" s="72">
        <v>0</v>
      </c>
      <c r="U59" s="60">
        <v>0</v>
      </c>
      <c r="V59" s="60">
        <v>0</v>
      </c>
      <c r="W59" s="72">
        <v>0</v>
      </c>
      <c r="X59" s="60">
        <v>0</v>
      </c>
      <c r="Y59" s="60">
        <v>0</v>
      </c>
      <c r="Z59" s="72">
        <v>0</v>
      </c>
      <c r="AA59" s="60">
        <v>0</v>
      </c>
      <c r="AB59" s="60">
        <v>0</v>
      </c>
      <c r="AC59" s="72">
        <v>0</v>
      </c>
      <c r="AD59" s="60">
        <v>0</v>
      </c>
      <c r="AE59" s="60">
        <v>0</v>
      </c>
      <c r="AF59" s="72">
        <v>0</v>
      </c>
      <c r="AG59" s="60">
        <v>0</v>
      </c>
      <c r="AH59" s="60">
        <v>0</v>
      </c>
      <c r="AI59" s="72">
        <v>0</v>
      </c>
      <c r="AJ59" s="60">
        <v>0</v>
      </c>
      <c r="AK59" s="60">
        <v>0</v>
      </c>
      <c r="AL59" s="72">
        <v>0</v>
      </c>
      <c r="AM59" s="60">
        <v>0</v>
      </c>
      <c r="AN59" s="60">
        <v>0</v>
      </c>
      <c r="AO59" s="72">
        <v>0</v>
      </c>
      <c r="AP59" s="60">
        <v>0</v>
      </c>
      <c r="AQ59" s="60">
        <v>0</v>
      </c>
      <c r="AR59" s="72">
        <v>0</v>
      </c>
      <c r="AS59" s="60">
        <v>0</v>
      </c>
      <c r="AT59" s="60">
        <v>0</v>
      </c>
      <c r="AU59" s="72">
        <v>0</v>
      </c>
      <c r="AV59" s="60">
        <v>0</v>
      </c>
      <c r="AW59" s="60">
        <v>0</v>
      </c>
      <c r="AX59" s="72">
        <v>0</v>
      </c>
      <c r="AY59" s="60">
        <v>0</v>
      </c>
      <c r="AZ59" s="60">
        <v>0</v>
      </c>
      <c r="BA59" s="72">
        <v>0</v>
      </c>
      <c r="BB59" s="60">
        <v>0</v>
      </c>
      <c r="BC59" s="60">
        <v>0</v>
      </c>
      <c r="BD59" s="72">
        <v>0</v>
      </c>
      <c r="BE59" s="60">
        <v>0</v>
      </c>
      <c r="BF59" s="60">
        <v>0</v>
      </c>
      <c r="BG59" s="72">
        <v>0</v>
      </c>
      <c r="BH59" s="60">
        <v>0</v>
      </c>
      <c r="BI59" s="60">
        <v>0</v>
      </c>
      <c r="BJ59" s="72">
        <v>0</v>
      </c>
      <c r="BK59" s="60">
        <v>0</v>
      </c>
      <c r="BL59" s="60">
        <v>0</v>
      </c>
      <c r="BM59" s="72">
        <v>0</v>
      </c>
      <c r="BN59" s="60">
        <v>0</v>
      </c>
      <c r="BO59" s="60">
        <v>0</v>
      </c>
      <c r="BP59" s="72">
        <v>0</v>
      </c>
      <c r="BQ59" s="60">
        <v>0</v>
      </c>
      <c r="BR59" s="60">
        <v>0</v>
      </c>
      <c r="BS59" s="72">
        <v>0</v>
      </c>
      <c r="BT59" s="60">
        <v>0</v>
      </c>
      <c r="BU59" s="60">
        <v>0</v>
      </c>
      <c r="BV59" s="72">
        <v>0</v>
      </c>
      <c r="BW59" s="60">
        <v>0</v>
      </c>
      <c r="BX59" s="60">
        <v>0</v>
      </c>
      <c r="BY59" s="72">
        <v>0</v>
      </c>
      <c r="BZ59" s="60">
        <v>0</v>
      </c>
      <c r="CA59" s="60">
        <v>0</v>
      </c>
      <c r="CB59" s="72">
        <v>0</v>
      </c>
      <c r="CC59" s="60">
        <v>0</v>
      </c>
      <c r="CD59" s="60">
        <v>0</v>
      </c>
      <c r="CE59" s="72">
        <v>0</v>
      </c>
      <c r="CF59" s="60">
        <v>0</v>
      </c>
      <c r="CG59" s="60">
        <v>0</v>
      </c>
      <c r="CH59" s="72">
        <v>0</v>
      </c>
      <c r="CI59" s="60">
        <v>0</v>
      </c>
      <c r="CJ59" s="60">
        <v>0</v>
      </c>
      <c r="CK59" s="72">
        <v>0</v>
      </c>
      <c r="CL59" s="60">
        <v>0</v>
      </c>
      <c r="CM59" s="60">
        <v>0</v>
      </c>
      <c r="CN59" s="72">
        <v>0</v>
      </c>
      <c r="CO59" s="60">
        <v>0</v>
      </c>
      <c r="CP59" s="60">
        <v>0</v>
      </c>
      <c r="CQ59" s="72">
        <v>0</v>
      </c>
      <c r="CR59" s="60">
        <v>0</v>
      </c>
      <c r="CS59" s="60">
        <v>0</v>
      </c>
      <c r="CT59" s="72">
        <v>0</v>
      </c>
      <c r="CU59" s="60">
        <v>0</v>
      </c>
      <c r="CV59" s="60">
        <v>0</v>
      </c>
      <c r="CW59" s="72">
        <v>0</v>
      </c>
      <c r="CX59" s="60">
        <v>0</v>
      </c>
      <c r="CY59" s="60">
        <v>0</v>
      </c>
      <c r="CZ59" s="72">
        <v>0</v>
      </c>
      <c r="DA59" s="60">
        <v>0</v>
      </c>
      <c r="DB59" s="60">
        <v>0</v>
      </c>
      <c r="DC59" s="72">
        <v>0</v>
      </c>
      <c r="DD59" s="60">
        <v>0</v>
      </c>
      <c r="DE59" s="60">
        <v>0</v>
      </c>
      <c r="DF59" s="72">
        <v>0</v>
      </c>
      <c r="DG59" s="60">
        <v>0</v>
      </c>
      <c r="DH59" s="60">
        <v>0</v>
      </c>
      <c r="DI59" s="72">
        <v>0</v>
      </c>
      <c r="DJ59" s="60">
        <v>0</v>
      </c>
      <c r="DK59" s="60">
        <v>0</v>
      </c>
      <c r="DL59" s="72">
        <v>0</v>
      </c>
      <c r="DM59" s="60">
        <v>0</v>
      </c>
      <c r="DN59" s="60">
        <v>0</v>
      </c>
      <c r="DO59" s="72">
        <v>0</v>
      </c>
      <c r="DP59" s="60">
        <v>0</v>
      </c>
      <c r="DQ59" s="60">
        <v>0</v>
      </c>
      <c r="DR59" s="72">
        <v>0</v>
      </c>
      <c r="DS59" s="60">
        <v>0</v>
      </c>
      <c r="DT59" s="60">
        <v>0</v>
      </c>
      <c r="DU59" s="72">
        <v>0</v>
      </c>
      <c r="DV59" s="60">
        <v>0</v>
      </c>
      <c r="DW59" s="60">
        <v>0</v>
      </c>
      <c r="DX59" s="72">
        <v>0</v>
      </c>
      <c r="DY59" s="60">
        <v>0</v>
      </c>
      <c r="DZ59" s="60">
        <v>0</v>
      </c>
      <c r="EA59" s="72">
        <v>0</v>
      </c>
      <c r="EB59" s="60">
        <v>0</v>
      </c>
      <c r="EC59" s="60">
        <v>0</v>
      </c>
      <c r="ED59" s="72">
        <v>0</v>
      </c>
      <c r="EE59" s="60">
        <v>0</v>
      </c>
      <c r="EF59" s="60">
        <v>0</v>
      </c>
      <c r="EG59" s="72">
        <v>0</v>
      </c>
      <c r="EH59" s="60">
        <v>0</v>
      </c>
      <c r="EI59" s="60">
        <v>0</v>
      </c>
      <c r="EJ59" s="72">
        <v>0</v>
      </c>
      <c r="EK59" s="60">
        <v>0</v>
      </c>
      <c r="EL59" s="60">
        <v>0</v>
      </c>
      <c r="EM59" s="70">
        <v>0</v>
      </c>
      <c r="EN59" s="60">
        <v>0</v>
      </c>
      <c r="EO59" s="59">
        <v>0</v>
      </c>
      <c r="EP59" s="70">
        <v>0</v>
      </c>
      <c r="EQ59" s="60">
        <v>0</v>
      </c>
      <c r="ER59" s="59">
        <v>0</v>
      </c>
      <c r="ES59" s="70">
        <v>0</v>
      </c>
      <c r="ET59" s="60">
        <v>0</v>
      </c>
      <c r="EU59" s="59">
        <v>0</v>
      </c>
      <c r="EV59" s="70">
        <v>0</v>
      </c>
      <c r="EW59" s="60">
        <v>0</v>
      </c>
      <c r="EX59" s="59">
        <v>0</v>
      </c>
      <c r="EY59" s="70">
        <v>0</v>
      </c>
      <c r="EZ59" s="60">
        <v>0</v>
      </c>
      <c r="FA59" s="59">
        <v>0</v>
      </c>
      <c r="FB59" s="70">
        <v>0</v>
      </c>
      <c r="FC59" s="60">
        <v>0</v>
      </c>
      <c r="FD59" s="59">
        <v>0</v>
      </c>
      <c r="FE59" s="70">
        <v>0</v>
      </c>
      <c r="FF59" s="60">
        <v>0</v>
      </c>
      <c r="FG59" s="59">
        <v>0</v>
      </c>
      <c r="FH59" s="70">
        <v>0</v>
      </c>
      <c r="FI59" s="60">
        <v>0</v>
      </c>
      <c r="FJ59" s="59">
        <v>0</v>
      </c>
      <c r="FK59" s="70">
        <v>0</v>
      </c>
      <c r="FL59" s="59">
        <v>0</v>
      </c>
      <c r="FM59" s="59">
        <v>0</v>
      </c>
      <c r="FN59" s="70">
        <v>0</v>
      </c>
      <c r="FO59" s="59">
        <v>0</v>
      </c>
      <c r="FP59" s="59">
        <v>0</v>
      </c>
      <c r="FQ59" s="70">
        <v>0</v>
      </c>
      <c r="FR59" s="59">
        <v>0</v>
      </c>
      <c r="FS59" s="59">
        <v>0</v>
      </c>
    </row>
    <row r="60" spans="1:175" x14ac:dyDescent="0.25">
      <c r="A60" t="e">
        <f>+M60&amp;#REF!</f>
        <v>#REF!</v>
      </c>
      <c r="B60" t="e">
        <f>+M60&amp;#REF!</f>
        <v>#REF!</v>
      </c>
      <c r="C60" t="str">
        <f t="shared" si="15"/>
        <v>YRE668001THS</v>
      </c>
      <c r="D60" t="e">
        <f>+M60&amp;#REF!</f>
        <v>#REF!</v>
      </c>
      <c r="E60" t="str">
        <f t="shared" si="16"/>
        <v>YRE668001THS</v>
      </c>
      <c r="F60" s="10"/>
      <c r="G60" t="s">
        <v>3</v>
      </c>
      <c r="H60" t="s">
        <v>15</v>
      </c>
      <c r="I60" t="s">
        <v>23</v>
      </c>
      <c r="J60" t="s">
        <v>53</v>
      </c>
      <c r="K60" t="s">
        <v>30</v>
      </c>
      <c r="L60" t="s">
        <v>108</v>
      </c>
      <c r="M60" t="s">
        <v>109</v>
      </c>
      <c r="N60" s="12">
        <v>4.18</v>
      </c>
      <c r="O60" s="123">
        <v>7.89</v>
      </c>
      <c r="P60" s="105">
        <f t="shared" si="17"/>
        <v>7.89</v>
      </c>
      <c r="Q60" s="42">
        <v>7.89</v>
      </c>
      <c r="R60" s="133">
        <f>Q60/P60</f>
        <v>1</v>
      </c>
      <c r="S60" s="132">
        <f>Q60-P60</f>
        <v>0</v>
      </c>
      <c r="T60" s="71">
        <v>0</v>
      </c>
      <c r="U60" s="68">
        <v>0</v>
      </c>
      <c r="V60" s="68">
        <v>0</v>
      </c>
      <c r="W60" s="71">
        <v>0</v>
      </c>
      <c r="X60" s="68">
        <v>7.9</v>
      </c>
      <c r="Y60" s="68">
        <v>0</v>
      </c>
      <c r="Z60" s="71">
        <v>0</v>
      </c>
      <c r="AA60" s="68">
        <v>7.9</v>
      </c>
      <c r="AB60" s="68">
        <v>0</v>
      </c>
      <c r="AC60" s="71">
        <v>0</v>
      </c>
      <c r="AD60" s="68">
        <v>7.9</v>
      </c>
      <c r="AE60" s="68">
        <v>0</v>
      </c>
      <c r="AF60" s="71">
        <v>0</v>
      </c>
      <c r="AG60" s="68">
        <v>7.9</v>
      </c>
      <c r="AH60" s="68">
        <v>0</v>
      </c>
      <c r="AI60" s="71">
        <v>0</v>
      </c>
      <c r="AJ60" s="68">
        <v>7.9</v>
      </c>
      <c r="AK60" s="68">
        <v>0</v>
      </c>
      <c r="AL60" s="71">
        <v>0</v>
      </c>
      <c r="AM60" s="68">
        <v>7.9</v>
      </c>
      <c r="AN60" s="68">
        <v>0</v>
      </c>
      <c r="AO60" s="71">
        <v>0</v>
      </c>
      <c r="AP60" s="68">
        <v>7.9</v>
      </c>
      <c r="AQ60" s="68">
        <v>0</v>
      </c>
      <c r="AR60" s="71">
        <v>0</v>
      </c>
      <c r="AS60" s="68">
        <v>7.9</v>
      </c>
      <c r="AT60" s="68">
        <v>0</v>
      </c>
      <c r="AU60" s="71">
        <v>0</v>
      </c>
      <c r="AV60" s="68">
        <v>7.9</v>
      </c>
      <c r="AW60" s="68">
        <v>0</v>
      </c>
      <c r="AX60" s="71">
        <v>0</v>
      </c>
      <c r="AY60" s="68">
        <v>7.9</v>
      </c>
      <c r="AZ60" s="68">
        <v>0</v>
      </c>
      <c r="BA60" s="71">
        <v>0</v>
      </c>
      <c r="BB60" s="68">
        <v>7.9</v>
      </c>
      <c r="BC60" s="68">
        <v>0</v>
      </c>
      <c r="BD60" s="71">
        <v>0</v>
      </c>
      <c r="BE60" s="68">
        <v>7.9</v>
      </c>
      <c r="BF60" s="68">
        <v>0</v>
      </c>
      <c r="BG60" s="71">
        <v>0</v>
      </c>
      <c r="BH60" s="68">
        <v>7.9</v>
      </c>
      <c r="BI60" s="68">
        <v>0</v>
      </c>
      <c r="BJ60" s="71">
        <v>0</v>
      </c>
      <c r="BK60" s="68">
        <v>7.9</v>
      </c>
      <c r="BL60" s="68">
        <v>0</v>
      </c>
      <c r="BM60" s="71">
        <v>0</v>
      </c>
      <c r="BN60" s="68">
        <v>7.9</v>
      </c>
      <c r="BO60" s="68">
        <v>0</v>
      </c>
      <c r="BP60" s="71">
        <v>0</v>
      </c>
      <c r="BQ60" s="68">
        <v>7.9</v>
      </c>
      <c r="BR60" s="68">
        <v>0</v>
      </c>
      <c r="BS60" s="71">
        <v>0</v>
      </c>
      <c r="BT60" s="68">
        <v>7.9</v>
      </c>
      <c r="BU60" s="68">
        <v>0</v>
      </c>
      <c r="BV60" s="71">
        <v>0</v>
      </c>
      <c r="BW60" s="68">
        <v>7.9</v>
      </c>
      <c r="BX60" s="68">
        <v>0</v>
      </c>
      <c r="BY60" s="71">
        <v>0</v>
      </c>
      <c r="BZ60" s="68">
        <v>7.9</v>
      </c>
      <c r="CA60" s="68">
        <v>0</v>
      </c>
      <c r="CB60" s="71">
        <v>0</v>
      </c>
      <c r="CC60" s="68">
        <v>7.9</v>
      </c>
      <c r="CD60" s="68">
        <v>0</v>
      </c>
      <c r="CE60" s="71">
        <v>0</v>
      </c>
      <c r="CF60" s="68">
        <v>7.9</v>
      </c>
      <c r="CG60" s="68">
        <v>0</v>
      </c>
      <c r="CH60" s="71">
        <v>0</v>
      </c>
      <c r="CI60" s="68">
        <v>7.9</v>
      </c>
      <c r="CJ60" s="68">
        <v>0</v>
      </c>
      <c r="CK60" s="71">
        <v>0</v>
      </c>
      <c r="CL60" s="68">
        <v>7.9</v>
      </c>
      <c r="CM60" s="68">
        <v>0</v>
      </c>
      <c r="CN60" s="71">
        <v>0</v>
      </c>
      <c r="CO60" s="68">
        <v>7.9</v>
      </c>
      <c r="CP60" s="68">
        <v>0</v>
      </c>
      <c r="CQ60" s="71">
        <v>0</v>
      </c>
      <c r="CR60" s="68">
        <v>7.9</v>
      </c>
      <c r="CS60" s="68">
        <v>0</v>
      </c>
      <c r="CT60" s="71">
        <v>0</v>
      </c>
      <c r="CU60" s="68">
        <v>7.9</v>
      </c>
      <c r="CV60" s="68">
        <v>0</v>
      </c>
      <c r="CW60" s="71">
        <v>0</v>
      </c>
      <c r="CX60" s="68">
        <v>7.9</v>
      </c>
      <c r="CY60" s="68">
        <v>0</v>
      </c>
      <c r="CZ60" s="71">
        <v>0</v>
      </c>
      <c r="DA60" s="68">
        <v>7.9</v>
      </c>
      <c r="DB60" s="68">
        <v>0</v>
      </c>
      <c r="DC60" s="71">
        <v>0</v>
      </c>
      <c r="DD60" s="68">
        <v>7.9</v>
      </c>
      <c r="DE60" s="68">
        <v>0</v>
      </c>
      <c r="DF60" s="71">
        <v>0</v>
      </c>
      <c r="DG60" s="68">
        <v>7.9</v>
      </c>
      <c r="DH60" s="68">
        <v>0</v>
      </c>
      <c r="DI60" s="71">
        <v>0</v>
      </c>
      <c r="DJ60" s="68">
        <v>7.9</v>
      </c>
      <c r="DK60" s="68">
        <v>0</v>
      </c>
      <c r="DL60" s="71">
        <v>0</v>
      </c>
      <c r="DM60" s="68">
        <v>7.9</v>
      </c>
      <c r="DN60" s="68">
        <v>0</v>
      </c>
      <c r="DO60" s="71">
        <v>0</v>
      </c>
      <c r="DP60" s="68">
        <v>7.9</v>
      </c>
      <c r="DQ60" s="68">
        <v>0</v>
      </c>
      <c r="DR60" s="71">
        <v>0</v>
      </c>
      <c r="DS60" s="68">
        <v>7.9</v>
      </c>
      <c r="DT60" s="68">
        <v>0</v>
      </c>
      <c r="DU60" s="71">
        <v>0</v>
      </c>
      <c r="DV60" s="68">
        <v>7.9</v>
      </c>
      <c r="DW60" s="68">
        <v>0</v>
      </c>
      <c r="DX60" s="71">
        <v>0</v>
      </c>
      <c r="DY60" s="68">
        <v>7.9</v>
      </c>
      <c r="DZ60" s="68">
        <v>0</v>
      </c>
      <c r="EA60" s="71">
        <v>0</v>
      </c>
      <c r="EB60" s="68">
        <v>7.9</v>
      </c>
      <c r="EC60" s="68">
        <v>0</v>
      </c>
      <c r="ED60" s="71">
        <v>0</v>
      </c>
      <c r="EE60" s="68">
        <v>7.9</v>
      </c>
      <c r="EF60" s="68">
        <v>0</v>
      </c>
      <c r="EG60" s="71">
        <v>0</v>
      </c>
      <c r="EH60" s="68">
        <v>7.9</v>
      </c>
      <c r="EI60" s="68">
        <v>0</v>
      </c>
      <c r="EJ60" s="71">
        <v>0</v>
      </c>
      <c r="EK60" s="68">
        <v>7.9</v>
      </c>
      <c r="EL60" s="68">
        <v>0</v>
      </c>
      <c r="EM60" s="69">
        <v>0</v>
      </c>
      <c r="EN60" s="68">
        <v>7.9</v>
      </c>
      <c r="EO60" s="67">
        <v>0</v>
      </c>
      <c r="EP60" s="69">
        <v>0</v>
      </c>
      <c r="EQ60" s="68">
        <v>7.9</v>
      </c>
      <c r="ER60" s="67">
        <v>0</v>
      </c>
      <c r="ES60" s="69">
        <v>0</v>
      </c>
      <c r="ET60" s="68">
        <v>7.9</v>
      </c>
      <c r="EU60" s="67">
        <v>0</v>
      </c>
      <c r="EV60" s="69">
        <v>0</v>
      </c>
      <c r="EW60" s="68">
        <v>7.9</v>
      </c>
      <c r="EX60" s="67">
        <v>0</v>
      </c>
      <c r="EY60" s="69">
        <v>0</v>
      </c>
      <c r="EZ60" s="68">
        <v>7.9</v>
      </c>
      <c r="FA60" s="67">
        <v>0</v>
      </c>
      <c r="FB60" s="69">
        <v>0</v>
      </c>
      <c r="FC60" s="68">
        <v>0</v>
      </c>
      <c r="FD60" s="67">
        <v>0</v>
      </c>
      <c r="FE60" s="69">
        <v>0</v>
      </c>
      <c r="FF60" s="68">
        <v>7.9</v>
      </c>
      <c r="FG60" s="67">
        <v>0</v>
      </c>
      <c r="FH60" s="69">
        <v>0</v>
      </c>
      <c r="FI60" s="68">
        <v>7.9</v>
      </c>
      <c r="FJ60" s="67">
        <v>0</v>
      </c>
      <c r="FK60" s="69">
        <v>0</v>
      </c>
      <c r="FL60" s="67">
        <v>0</v>
      </c>
      <c r="FM60" s="67">
        <v>0</v>
      </c>
      <c r="FN60" s="69">
        <v>0</v>
      </c>
      <c r="FO60" s="67">
        <v>0</v>
      </c>
      <c r="FP60" s="67">
        <v>0</v>
      </c>
      <c r="FQ60" s="69">
        <v>0</v>
      </c>
      <c r="FR60" s="67">
        <v>0</v>
      </c>
      <c r="FS60" s="67">
        <v>0</v>
      </c>
    </row>
    <row r="61" spans="1:175" x14ac:dyDescent="0.25">
      <c r="A61" t="e">
        <f>+M61&amp;#REF!</f>
        <v>#REF!</v>
      </c>
      <c r="B61" t="e">
        <f>+M61&amp;#REF!</f>
        <v>#REF!</v>
      </c>
      <c r="C61" t="str">
        <f t="shared" si="15"/>
        <v>YRE668033THS</v>
      </c>
      <c r="D61" t="e">
        <f>+M61&amp;#REF!</f>
        <v>#REF!</v>
      </c>
      <c r="E61" t="str">
        <f t="shared" si="16"/>
        <v>YRE668033THS</v>
      </c>
      <c r="F61" s="14"/>
      <c r="G61" t="s">
        <v>3</v>
      </c>
      <c r="H61" t="s">
        <v>15</v>
      </c>
      <c r="I61" t="s">
        <v>23</v>
      </c>
      <c r="J61" t="s">
        <v>53</v>
      </c>
      <c r="K61" t="s">
        <v>30</v>
      </c>
      <c r="L61" t="s">
        <v>55</v>
      </c>
      <c r="M61" t="s">
        <v>103</v>
      </c>
      <c r="N61" s="12">
        <v>54.63</v>
      </c>
      <c r="O61" s="123">
        <v>54.63</v>
      </c>
      <c r="P61" s="106">
        <f t="shared" si="17"/>
        <v>54.63</v>
      </c>
      <c r="Q61" s="42">
        <v>54.63</v>
      </c>
      <c r="R61" s="133">
        <f>Q61/P61</f>
        <v>1</v>
      </c>
      <c r="S61" s="132">
        <f>Q61-P61</f>
        <v>0</v>
      </c>
      <c r="T61" s="71">
        <v>0</v>
      </c>
      <c r="U61" s="68">
        <v>0</v>
      </c>
      <c r="V61" s="68">
        <v>0</v>
      </c>
      <c r="W61" s="71">
        <v>0</v>
      </c>
      <c r="X61" s="68">
        <v>54.6</v>
      </c>
      <c r="Y61" s="68">
        <v>0</v>
      </c>
      <c r="Z61" s="71">
        <v>0</v>
      </c>
      <c r="AA61" s="68">
        <v>54.6</v>
      </c>
      <c r="AB61" s="68">
        <v>0</v>
      </c>
      <c r="AC61" s="71">
        <v>0</v>
      </c>
      <c r="AD61" s="68">
        <v>54.6</v>
      </c>
      <c r="AE61" s="68">
        <v>0</v>
      </c>
      <c r="AF61" s="71">
        <v>0</v>
      </c>
      <c r="AG61" s="68">
        <v>54.6</v>
      </c>
      <c r="AH61" s="68">
        <v>0</v>
      </c>
      <c r="AI61" s="71">
        <v>0</v>
      </c>
      <c r="AJ61" s="68">
        <v>54.6</v>
      </c>
      <c r="AK61" s="68">
        <v>0</v>
      </c>
      <c r="AL61" s="71">
        <v>0</v>
      </c>
      <c r="AM61" s="68">
        <v>54.6</v>
      </c>
      <c r="AN61" s="68">
        <v>0</v>
      </c>
      <c r="AO61" s="71">
        <v>0</v>
      </c>
      <c r="AP61" s="68">
        <v>54.6</v>
      </c>
      <c r="AQ61" s="68">
        <v>0</v>
      </c>
      <c r="AR61" s="71">
        <v>0</v>
      </c>
      <c r="AS61" s="68">
        <v>54.6</v>
      </c>
      <c r="AT61" s="68">
        <v>0</v>
      </c>
      <c r="AU61" s="71">
        <v>0</v>
      </c>
      <c r="AV61" s="68">
        <v>54.6</v>
      </c>
      <c r="AW61" s="68">
        <v>0</v>
      </c>
      <c r="AX61" s="71">
        <v>0</v>
      </c>
      <c r="AY61" s="68">
        <v>54.6</v>
      </c>
      <c r="AZ61" s="68">
        <v>0</v>
      </c>
      <c r="BA61" s="71">
        <v>0</v>
      </c>
      <c r="BB61" s="68">
        <v>54.6</v>
      </c>
      <c r="BC61" s="68">
        <v>0</v>
      </c>
      <c r="BD61" s="71">
        <v>0</v>
      </c>
      <c r="BE61" s="68">
        <v>54.6</v>
      </c>
      <c r="BF61" s="68">
        <v>0</v>
      </c>
      <c r="BG61" s="71">
        <v>0</v>
      </c>
      <c r="BH61" s="68">
        <v>54.6</v>
      </c>
      <c r="BI61" s="68">
        <v>0</v>
      </c>
      <c r="BJ61" s="71">
        <v>0</v>
      </c>
      <c r="BK61" s="68">
        <v>54.6</v>
      </c>
      <c r="BL61" s="68">
        <v>0</v>
      </c>
      <c r="BM61" s="71">
        <v>0</v>
      </c>
      <c r="BN61" s="68">
        <v>54.6</v>
      </c>
      <c r="BO61" s="68">
        <v>0</v>
      </c>
      <c r="BP61" s="71">
        <v>0</v>
      </c>
      <c r="BQ61" s="68">
        <v>52.7</v>
      </c>
      <c r="BR61" s="68">
        <v>0</v>
      </c>
      <c r="BS61" s="71">
        <v>0</v>
      </c>
      <c r="BT61" s="68">
        <v>52.6</v>
      </c>
      <c r="BU61" s="68">
        <v>0</v>
      </c>
      <c r="BV61" s="71">
        <v>0</v>
      </c>
      <c r="BW61" s="68">
        <v>49</v>
      </c>
      <c r="BX61" s="68">
        <v>0</v>
      </c>
      <c r="BY61" s="71">
        <v>0</v>
      </c>
      <c r="BZ61" s="68">
        <v>41.6</v>
      </c>
      <c r="CA61" s="68">
        <v>0</v>
      </c>
      <c r="CB61" s="71">
        <v>0</v>
      </c>
      <c r="CC61" s="68">
        <v>28</v>
      </c>
      <c r="CD61" s="68">
        <v>0</v>
      </c>
      <c r="CE61" s="71">
        <v>0</v>
      </c>
      <c r="CF61" s="68">
        <v>28</v>
      </c>
      <c r="CG61" s="68">
        <v>0</v>
      </c>
      <c r="CH61" s="71">
        <v>0</v>
      </c>
      <c r="CI61" s="68">
        <v>28</v>
      </c>
      <c r="CJ61" s="68">
        <v>0</v>
      </c>
      <c r="CK61" s="71">
        <v>0</v>
      </c>
      <c r="CL61" s="68">
        <v>24</v>
      </c>
      <c r="CM61" s="68">
        <v>0</v>
      </c>
      <c r="CN61" s="71">
        <v>0</v>
      </c>
      <c r="CO61" s="68">
        <v>17</v>
      </c>
      <c r="CP61" s="68">
        <v>0</v>
      </c>
      <c r="CQ61" s="71">
        <v>0</v>
      </c>
      <c r="CR61" s="68">
        <v>17</v>
      </c>
      <c r="CS61" s="68">
        <v>0</v>
      </c>
      <c r="CT61" s="71">
        <v>0</v>
      </c>
      <c r="CU61" s="68">
        <v>17</v>
      </c>
      <c r="CV61" s="68">
        <v>0</v>
      </c>
      <c r="CW61" s="71">
        <v>0</v>
      </c>
      <c r="CX61" s="68">
        <v>17</v>
      </c>
      <c r="CY61" s="68">
        <v>0</v>
      </c>
      <c r="CZ61" s="71">
        <v>0</v>
      </c>
      <c r="DA61" s="68">
        <v>17</v>
      </c>
      <c r="DB61" s="68">
        <v>0</v>
      </c>
      <c r="DC61" s="71">
        <v>0</v>
      </c>
      <c r="DD61" s="68">
        <v>2</v>
      </c>
      <c r="DE61" s="68">
        <v>0</v>
      </c>
      <c r="DF61" s="71">
        <v>0</v>
      </c>
      <c r="DG61" s="68">
        <v>0</v>
      </c>
      <c r="DH61" s="68">
        <v>0</v>
      </c>
      <c r="DI61" s="71">
        <v>0</v>
      </c>
      <c r="DJ61" s="68">
        <v>0</v>
      </c>
      <c r="DK61" s="68">
        <v>0</v>
      </c>
      <c r="DL61" s="71">
        <v>0</v>
      </c>
      <c r="DM61" s="68">
        <v>0</v>
      </c>
      <c r="DN61" s="68">
        <v>0</v>
      </c>
      <c r="DO61" s="71">
        <v>0</v>
      </c>
      <c r="DP61" s="68">
        <v>0</v>
      </c>
      <c r="DQ61" s="68">
        <v>0</v>
      </c>
      <c r="DR61" s="71">
        <v>0</v>
      </c>
      <c r="DS61" s="68">
        <v>0</v>
      </c>
      <c r="DT61" s="68">
        <v>0</v>
      </c>
      <c r="DU61" s="71">
        <v>0</v>
      </c>
      <c r="DV61" s="68">
        <v>0</v>
      </c>
      <c r="DW61" s="68">
        <v>0</v>
      </c>
      <c r="DX61" s="71">
        <v>0</v>
      </c>
      <c r="DY61" s="68">
        <v>0</v>
      </c>
      <c r="DZ61" s="68">
        <v>0</v>
      </c>
      <c r="EA61" s="71">
        <v>0</v>
      </c>
      <c r="EB61" s="68">
        <v>0</v>
      </c>
      <c r="EC61" s="68">
        <v>0</v>
      </c>
      <c r="ED61" s="71">
        <v>0</v>
      </c>
      <c r="EE61" s="68">
        <v>0</v>
      </c>
      <c r="EF61" s="68">
        <v>0</v>
      </c>
      <c r="EG61" s="71">
        <v>0</v>
      </c>
      <c r="EH61" s="68">
        <v>0</v>
      </c>
      <c r="EI61" s="68">
        <v>0</v>
      </c>
      <c r="EJ61" s="71">
        <v>0</v>
      </c>
      <c r="EK61" s="68">
        <v>0</v>
      </c>
      <c r="EL61" s="68">
        <v>0</v>
      </c>
      <c r="EM61" s="69">
        <v>0</v>
      </c>
      <c r="EN61" s="68">
        <v>0</v>
      </c>
      <c r="EO61" s="67">
        <v>0</v>
      </c>
      <c r="EP61" s="69">
        <v>0</v>
      </c>
      <c r="EQ61" s="68">
        <v>0</v>
      </c>
      <c r="ER61" s="67">
        <v>0</v>
      </c>
      <c r="ES61" s="69">
        <v>0</v>
      </c>
      <c r="ET61" s="68">
        <v>0</v>
      </c>
      <c r="EU61" s="67">
        <v>0</v>
      </c>
      <c r="EV61" s="69">
        <v>0</v>
      </c>
      <c r="EW61" s="68">
        <v>0</v>
      </c>
      <c r="EX61" s="67">
        <v>0</v>
      </c>
      <c r="EY61" s="69">
        <v>0</v>
      </c>
      <c r="EZ61" s="68">
        <v>0</v>
      </c>
      <c r="FA61" s="67">
        <v>0</v>
      </c>
      <c r="FB61" s="69">
        <v>0</v>
      </c>
      <c r="FC61" s="68">
        <v>0</v>
      </c>
      <c r="FD61" s="67">
        <v>0</v>
      </c>
      <c r="FE61" s="69">
        <v>0</v>
      </c>
      <c r="FF61" s="68">
        <v>0</v>
      </c>
      <c r="FG61" s="67">
        <v>0</v>
      </c>
      <c r="FH61" s="69">
        <v>0</v>
      </c>
      <c r="FI61" s="68">
        <v>0</v>
      </c>
      <c r="FJ61" s="67">
        <v>0</v>
      </c>
      <c r="FK61" s="69">
        <v>0</v>
      </c>
      <c r="FL61" s="67">
        <v>0</v>
      </c>
      <c r="FM61" s="67">
        <v>0</v>
      </c>
      <c r="FN61" s="69">
        <v>0</v>
      </c>
      <c r="FO61" s="67">
        <v>0</v>
      </c>
      <c r="FP61" s="67">
        <v>0</v>
      </c>
      <c r="FQ61" s="69">
        <v>0</v>
      </c>
      <c r="FR61" s="67">
        <v>0</v>
      </c>
      <c r="FS61" s="67">
        <v>0</v>
      </c>
    </row>
    <row r="62" spans="1:175" x14ac:dyDescent="0.25">
      <c r="A62" t="e">
        <f>+M62&amp;#REF!</f>
        <v>#REF!</v>
      </c>
      <c r="B62" t="e">
        <f>+M62&amp;#REF!</f>
        <v>#REF!</v>
      </c>
      <c r="C62" t="str">
        <f t="shared" si="15"/>
        <v>YRE668047THS</v>
      </c>
      <c r="D62" t="e">
        <f>+M62&amp;#REF!</f>
        <v>#REF!</v>
      </c>
      <c r="E62" t="str">
        <f t="shared" si="16"/>
        <v>YRE668047THS</v>
      </c>
      <c r="F62" s="14"/>
      <c r="G62" t="s">
        <v>3</v>
      </c>
      <c r="H62" t="s">
        <v>15</v>
      </c>
      <c r="I62" t="s">
        <v>23</v>
      </c>
      <c r="J62" t="s">
        <v>53</v>
      </c>
      <c r="K62" t="s">
        <v>30</v>
      </c>
      <c r="L62" t="s">
        <v>55</v>
      </c>
      <c r="M62" t="s">
        <v>102</v>
      </c>
      <c r="N62" s="12">
        <v>15.31</v>
      </c>
      <c r="O62" s="123">
        <v>16.690000000000001</v>
      </c>
      <c r="P62" s="106">
        <f t="shared" si="17"/>
        <v>16.690000000000001</v>
      </c>
      <c r="Q62" s="42">
        <v>16.690000000000001</v>
      </c>
      <c r="R62" s="133">
        <f>Q62/P62</f>
        <v>1</v>
      </c>
      <c r="S62" s="132">
        <f>Q62-P62</f>
        <v>0</v>
      </c>
      <c r="T62" s="71">
        <v>0</v>
      </c>
      <c r="U62" s="68">
        <v>0</v>
      </c>
      <c r="V62" s="68">
        <v>0</v>
      </c>
      <c r="W62" s="71">
        <v>0</v>
      </c>
      <c r="X62" s="68">
        <v>16.7</v>
      </c>
      <c r="Y62" s="68">
        <v>0</v>
      </c>
      <c r="Z62" s="71">
        <v>0</v>
      </c>
      <c r="AA62" s="68">
        <v>16.7</v>
      </c>
      <c r="AB62" s="68">
        <v>0</v>
      </c>
      <c r="AC62" s="71">
        <v>0</v>
      </c>
      <c r="AD62" s="68">
        <v>16.7</v>
      </c>
      <c r="AE62" s="68">
        <v>0</v>
      </c>
      <c r="AF62" s="71">
        <v>0</v>
      </c>
      <c r="AG62" s="68">
        <v>16.7</v>
      </c>
      <c r="AH62" s="68">
        <v>0</v>
      </c>
      <c r="AI62" s="71">
        <v>0</v>
      </c>
      <c r="AJ62" s="68">
        <v>16.7</v>
      </c>
      <c r="AK62" s="68">
        <v>0</v>
      </c>
      <c r="AL62" s="71">
        <v>0</v>
      </c>
      <c r="AM62" s="68">
        <v>16.7</v>
      </c>
      <c r="AN62" s="68">
        <v>0</v>
      </c>
      <c r="AO62" s="71">
        <v>0</v>
      </c>
      <c r="AP62" s="68">
        <v>16.7</v>
      </c>
      <c r="AQ62" s="68">
        <v>0</v>
      </c>
      <c r="AR62" s="71">
        <v>0</v>
      </c>
      <c r="AS62" s="68">
        <v>16.7</v>
      </c>
      <c r="AT62" s="68">
        <v>0</v>
      </c>
      <c r="AU62" s="71">
        <v>0</v>
      </c>
      <c r="AV62" s="68">
        <v>16.7</v>
      </c>
      <c r="AW62" s="68">
        <v>0</v>
      </c>
      <c r="AX62" s="71">
        <v>0</v>
      </c>
      <c r="AY62" s="68">
        <v>16.7</v>
      </c>
      <c r="AZ62" s="68">
        <v>0</v>
      </c>
      <c r="BA62" s="71">
        <v>0</v>
      </c>
      <c r="BB62" s="68">
        <v>16.7</v>
      </c>
      <c r="BC62" s="68">
        <v>0</v>
      </c>
      <c r="BD62" s="71">
        <v>0</v>
      </c>
      <c r="BE62" s="68">
        <v>16.7</v>
      </c>
      <c r="BF62" s="68">
        <v>0</v>
      </c>
      <c r="BG62" s="71">
        <v>0</v>
      </c>
      <c r="BH62" s="68">
        <v>16.7</v>
      </c>
      <c r="BI62" s="68">
        <v>0</v>
      </c>
      <c r="BJ62" s="71">
        <v>0</v>
      </c>
      <c r="BK62" s="68">
        <v>16.7</v>
      </c>
      <c r="BL62" s="68">
        <v>0</v>
      </c>
      <c r="BM62" s="71">
        <v>0</v>
      </c>
      <c r="BN62" s="68">
        <v>16.7</v>
      </c>
      <c r="BO62" s="68">
        <v>0</v>
      </c>
      <c r="BP62" s="71">
        <v>0</v>
      </c>
      <c r="BQ62" s="68">
        <v>16.7</v>
      </c>
      <c r="BR62" s="68">
        <v>0</v>
      </c>
      <c r="BS62" s="71">
        <v>0</v>
      </c>
      <c r="BT62" s="68">
        <v>16.7</v>
      </c>
      <c r="BU62" s="68">
        <v>0</v>
      </c>
      <c r="BV62" s="71">
        <v>0</v>
      </c>
      <c r="BW62" s="68">
        <v>16.7</v>
      </c>
      <c r="BX62" s="68">
        <v>0</v>
      </c>
      <c r="BY62" s="71">
        <v>0</v>
      </c>
      <c r="BZ62" s="68">
        <v>16.7</v>
      </c>
      <c r="CA62" s="68">
        <v>0</v>
      </c>
      <c r="CB62" s="71">
        <v>0</v>
      </c>
      <c r="CC62" s="68">
        <v>16.7</v>
      </c>
      <c r="CD62" s="68">
        <v>0</v>
      </c>
      <c r="CE62" s="71">
        <v>0</v>
      </c>
      <c r="CF62" s="68">
        <v>16.7</v>
      </c>
      <c r="CG62" s="68">
        <v>0</v>
      </c>
      <c r="CH62" s="71">
        <v>0</v>
      </c>
      <c r="CI62" s="68">
        <v>16.7</v>
      </c>
      <c r="CJ62" s="68">
        <v>0</v>
      </c>
      <c r="CK62" s="71">
        <v>0</v>
      </c>
      <c r="CL62" s="68">
        <v>16.7</v>
      </c>
      <c r="CM62" s="68">
        <v>0</v>
      </c>
      <c r="CN62" s="71">
        <v>0</v>
      </c>
      <c r="CO62" s="68">
        <v>16.7</v>
      </c>
      <c r="CP62" s="68">
        <v>0</v>
      </c>
      <c r="CQ62" s="71">
        <v>0</v>
      </c>
      <c r="CR62" s="68">
        <v>16.7</v>
      </c>
      <c r="CS62" s="68">
        <v>0</v>
      </c>
      <c r="CT62" s="71">
        <v>0</v>
      </c>
      <c r="CU62" s="68">
        <v>16.7</v>
      </c>
      <c r="CV62" s="68">
        <v>0</v>
      </c>
      <c r="CW62" s="71">
        <v>0</v>
      </c>
      <c r="CX62" s="68">
        <v>16.7</v>
      </c>
      <c r="CY62" s="68">
        <v>0</v>
      </c>
      <c r="CZ62" s="71">
        <v>0</v>
      </c>
      <c r="DA62" s="68">
        <v>16.7</v>
      </c>
      <c r="DB62" s="68">
        <v>0</v>
      </c>
      <c r="DC62" s="71">
        <v>0</v>
      </c>
      <c r="DD62" s="68">
        <v>16.7</v>
      </c>
      <c r="DE62" s="68">
        <v>0</v>
      </c>
      <c r="DF62" s="71">
        <v>0</v>
      </c>
      <c r="DG62" s="68">
        <v>16.7</v>
      </c>
      <c r="DH62" s="68">
        <v>0</v>
      </c>
      <c r="DI62" s="71">
        <v>0</v>
      </c>
      <c r="DJ62" s="68">
        <v>16.7</v>
      </c>
      <c r="DK62" s="68">
        <v>0</v>
      </c>
      <c r="DL62" s="71">
        <v>0</v>
      </c>
      <c r="DM62" s="68">
        <v>16.7</v>
      </c>
      <c r="DN62" s="68">
        <v>0</v>
      </c>
      <c r="DO62" s="71">
        <v>0</v>
      </c>
      <c r="DP62" s="68">
        <v>16.7</v>
      </c>
      <c r="DQ62" s="68">
        <v>0</v>
      </c>
      <c r="DR62" s="71">
        <v>0</v>
      </c>
      <c r="DS62" s="68">
        <v>16.7</v>
      </c>
      <c r="DT62" s="68">
        <v>0</v>
      </c>
      <c r="DU62" s="71">
        <v>0</v>
      </c>
      <c r="DV62" s="68">
        <v>16.7</v>
      </c>
      <c r="DW62" s="68">
        <v>0</v>
      </c>
      <c r="DX62" s="71">
        <v>0</v>
      </c>
      <c r="DY62" s="68">
        <v>16.7</v>
      </c>
      <c r="DZ62" s="68">
        <v>0</v>
      </c>
      <c r="EA62" s="71">
        <v>0</v>
      </c>
      <c r="EB62" s="68">
        <v>16.7</v>
      </c>
      <c r="EC62" s="68">
        <v>0</v>
      </c>
      <c r="ED62" s="71">
        <v>0</v>
      </c>
      <c r="EE62" s="68">
        <v>15.3</v>
      </c>
      <c r="EF62" s="68">
        <v>0</v>
      </c>
      <c r="EG62" s="71">
        <v>0</v>
      </c>
      <c r="EH62" s="68">
        <v>15.3</v>
      </c>
      <c r="EI62" s="68">
        <v>0</v>
      </c>
      <c r="EJ62" s="71">
        <v>0</v>
      </c>
      <c r="EK62" s="68">
        <v>15.3</v>
      </c>
      <c r="EL62" s="68">
        <v>0</v>
      </c>
      <c r="EM62" s="69">
        <v>0</v>
      </c>
      <c r="EN62" s="68">
        <v>15.3</v>
      </c>
      <c r="EO62" s="67">
        <v>0</v>
      </c>
      <c r="EP62" s="69">
        <v>0</v>
      </c>
      <c r="EQ62" s="68">
        <v>15.3</v>
      </c>
      <c r="ER62" s="67">
        <v>0</v>
      </c>
      <c r="ES62" s="69">
        <v>0</v>
      </c>
      <c r="ET62" s="68">
        <v>15.3</v>
      </c>
      <c r="EU62" s="67">
        <v>0</v>
      </c>
      <c r="EV62" s="69">
        <v>0</v>
      </c>
      <c r="EW62" s="68">
        <v>8</v>
      </c>
      <c r="EX62" s="67">
        <v>0</v>
      </c>
      <c r="EY62" s="69">
        <v>0</v>
      </c>
      <c r="EZ62" s="68">
        <v>2</v>
      </c>
      <c r="FA62" s="67">
        <v>0</v>
      </c>
      <c r="FB62" s="69">
        <v>0</v>
      </c>
      <c r="FC62" s="68">
        <v>0</v>
      </c>
      <c r="FD62" s="67">
        <v>0</v>
      </c>
      <c r="FE62" s="69">
        <v>0</v>
      </c>
      <c r="FF62" s="68">
        <v>0</v>
      </c>
      <c r="FG62" s="67">
        <v>0</v>
      </c>
      <c r="FH62" s="69">
        <v>0</v>
      </c>
      <c r="FI62" s="68">
        <v>0</v>
      </c>
      <c r="FJ62" s="67">
        <v>0</v>
      </c>
      <c r="FK62" s="69">
        <v>0</v>
      </c>
      <c r="FL62" s="67">
        <v>0</v>
      </c>
      <c r="FM62" s="67">
        <v>0</v>
      </c>
      <c r="FN62" s="69">
        <v>0</v>
      </c>
      <c r="FO62" s="67">
        <v>0</v>
      </c>
      <c r="FP62" s="67">
        <v>0</v>
      </c>
      <c r="FQ62" s="69">
        <v>0</v>
      </c>
      <c r="FR62" s="67">
        <v>0</v>
      </c>
      <c r="FS62" s="67">
        <v>0</v>
      </c>
    </row>
    <row r="63" spans="1:175" x14ac:dyDescent="0.25">
      <c r="A63" t="e">
        <f>+M63&amp;#REF!</f>
        <v>#REF!</v>
      </c>
      <c r="B63" t="e">
        <f>+M63&amp;#REF!</f>
        <v>#REF!</v>
      </c>
      <c r="C63" t="str">
        <f t="shared" si="15"/>
        <v>MED068218THS</v>
      </c>
      <c r="D63" t="e">
        <f>+M63&amp;#REF!</f>
        <v>#REF!</v>
      </c>
      <c r="E63" t="str">
        <f t="shared" si="16"/>
        <v>MED068218MHS</v>
      </c>
      <c r="F63" s="10"/>
      <c r="G63" t="s">
        <v>4</v>
      </c>
      <c r="H63" t="s">
        <v>13</v>
      </c>
      <c r="I63" t="s">
        <v>23</v>
      </c>
      <c r="J63" t="s">
        <v>50</v>
      </c>
      <c r="K63" t="s">
        <v>24</v>
      </c>
      <c r="L63"/>
      <c r="M63" t="s">
        <v>158</v>
      </c>
      <c r="N63" s="12">
        <v>0</v>
      </c>
      <c r="O63" s="123">
        <v>5.38</v>
      </c>
      <c r="P63" s="105">
        <f t="shared" si="17"/>
        <v>5.38</v>
      </c>
      <c r="Q63" s="91">
        <v>0</v>
      </c>
      <c r="S63" s="132"/>
      <c r="T63" s="72">
        <v>0</v>
      </c>
      <c r="U63" s="60">
        <v>0</v>
      </c>
      <c r="V63" s="60">
        <v>0</v>
      </c>
      <c r="W63" s="72">
        <v>0</v>
      </c>
      <c r="X63" s="60">
        <v>0</v>
      </c>
      <c r="Y63" s="60">
        <v>0</v>
      </c>
      <c r="Z63" s="72">
        <v>0</v>
      </c>
      <c r="AA63" s="60">
        <v>0</v>
      </c>
      <c r="AB63" s="60">
        <v>0</v>
      </c>
      <c r="AC63" s="72">
        <v>0</v>
      </c>
      <c r="AD63" s="60">
        <v>0</v>
      </c>
      <c r="AE63" s="60">
        <v>0</v>
      </c>
      <c r="AF63" s="72">
        <v>0</v>
      </c>
      <c r="AG63" s="60">
        <v>0</v>
      </c>
      <c r="AH63" s="60">
        <v>0</v>
      </c>
      <c r="AI63" s="72">
        <v>0</v>
      </c>
      <c r="AJ63" s="60">
        <v>0</v>
      </c>
      <c r="AK63" s="60">
        <v>0</v>
      </c>
      <c r="AL63" s="72">
        <v>0</v>
      </c>
      <c r="AM63" s="60">
        <v>0</v>
      </c>
      <c r="AN63" s="60">
        <v>0</v>
      </c>
      <c r="AO63" s="72">
        <v>0</v>
      </c>
      <c r="AP63" s="60">
        <v>0</v>
      </c>
      <c r="AQ63" s="60">
        <v>0</v>
      </c>
      <c r="AR63" s="72">
        <v>0</v>
      </c>
      <c r="AS63" s="60">
        <v>0</v>
      </c>
      <c r="AT63" s="60">
        <v>0</v>
      </c>
      <c r="AU63" s="72">
        <v>0</v>
      </c>
      <c r="AV63" s="60">
        <v>0</v>
      </c>
      <c r="AW63" s="60">
        <v>0</v>
      </c>
      <c r="AX63" s="72">
        <v>0</v>
      </c>
      <c r="AY63" s="60">
        <v>0</v>
      </c>
      <c r="AZ63" s="60">
        <v>0</v>
      </c>
      <c r="BA63" s="72">
        <v>0</v>
      </c>
      <c r="BB63" s="60">
        <v>0</v>
      </c>
      <c r="BC63" s="60">
        <v>0</v>
      </c>
      <c r="BD63" s="72">
        <v>0</v>
      </c>
      <c r="BE63" s="60">
        <v>0</v>
      </c>
      <c r="BF63" s="60">
        <v>0</v>
      </c>
      <c r="BG63" s="72">
        <v>0</v>
      </c>
      <c r="BH63" s="60">
        <v>0</v>
      </c>
      <c r="BI63" s="60">
        <v>0</v>
      </c>
      <c r="BJ63" s="72">
        <v>0</v>
      </c>
      <c r="BK63" s="60">
        <v>0</v>
      </c>
      <c r="BL63" s="60">
        <v>0</v>
      </c>
      <c r="BM63" s="72">
        <v>0</v>
      </c>
      <c r="BN63" s="60">
        <v>0</v>
      </c>
      <c r="BO63" s="60">
        <v>0</v>
      </c>
      <c r="BP63" s="72">
        <v>0</v>
      </c>
      <c r="BQ63" s="60">
        <v>0</v>
      </c>
      <c r="BR63" s="60">
        <v>0</v>
      </c>
      <c r="BS63" s="72">
        <v>0</v>
      </c>
      <c r="BT63" s="60">
        <v>0</v>
      </c>
      <c r="BU63" s="60">
        <v>0</v>
      </c>
      <c r="BV63" s="72">
        <v>0</v>
      </c>
      <c r="BW63" s="60">
        <v>0</v>
      </c>
      <c r="BX63" s="60">
        <v>0</v>
      </c>
      <c r="BY63" s="72">
        <v>0</v>
      </c>
      <c r="BZ63" s="60">
        <v>0</v>
      </c>
      <c r="CA63" s="60">
        <v>0</v>
      </c>
      <c r="CB63" s="72">
        <v>0</v>
      </c>
      <c r="CC63" s="60">
        <v>0</v>
      </c>
      <c r="CD63" s="60">
        <v>0</v>
      </c>
      <c r="CE63" s="72">
        <v>0</v>
      </c>
      <c r="CF63" s="60">
        <v>0</v>
      </c>
      <c r="CG63" s="60">
        <v>0</v>
      </c>
      <c r="CH63" s="72">
        <v>0</v>
      </c>
      <c r="CI63" s="60">
        <v>0</v>
      </c>
      <c r="CJ63" s="60">
        <v>0</v>
      </c>
      <c r="CK63" s="72">
        <v>0</v>
      </c>
      <c r="CL63" s="60">
        <v>0</v>
      </c>
      <c r="CM63" s="60">
        <v>0</v>
      </c>
      <c r="CN63" s="72">
        <v>0</v>
      </c>
      <c r="CO63" s="60">
        <v>0</v>
      </c>
      <c r="CP63" s="60">
        <v>0</v>
      </c>
      <c r="CQ63" s="72">
        <v>0</v>
      </c>
      <c r="CR63" s="60">
        <v>0</v>
      </c>
      <c r="CS63" s="60">
        <v>0</v>
      </c>
      <c r="CT63" s="72">
        <v>0</v>
      </c>
      <c r="CU63" s="60">
        <v>0</v>
      </c>
      <c r="CV63" s="60">
        <v>0</v>
      </c>
      <c r="CW63" s="72">
        <v>0</v>
      </c>
      <c r="CX63" s="60">
        <v>0</v>
      </c>
      <c r="CY63" s="60">
        <v>0</v>
      </c>
      <c r="CZ63" s="72">
        <v>0</v>
      </c>
      <c r="DA63" s="60">
        <v>0</v>
      </c>
      <c r="DB63" s="60">
        <v>0</v>
      </c>
      <c r="DC63" s="72">
        <v>0</v>
      </c>
      <c r="DD63" s="60">
        <v>0</v>
      </c>
      <c r="DE63" s="60">
        <v>0</v>
      </c>
      <c r="DF63" s="72">
        <v>0</v>
      </c>
      <c r="DG63" s="60">
        <v>0</v>
      </c>
      <c r="DH63" s="60">
        <v>0</v>
      </c>
      <c r="DI63" s="72">
        <v>0</v>
      </c>
      <c r="DJ63" s="60">
        <v>0</v>
      </c>
      <c r="DK63" s="60">
        <v>0</v>
      </c>
      <c r="DL63" s="72">
        <v>0</v>
      </c>
      <c r="DM63" s="60">
        <v>0</v>
      </c>
      <c r="DN63" s="60">
        <v>0</v>
      </c>
      <c r="DO63" s="72">
        <v>0</v>
      </c>
      <c r="DP63" s="60">
        <v>0</v>
      </c>
      <c r="DQ63" s="60">
        <v>0</v>
      </c>
      <c r="DR63" s="72">
        <v>0</v>
      </c>
      <c r="DS63" s="60">
        <v>0</v>
      </c>
      <c r="DT63" s="60">
        <v>0</v>
      </c>
      <c r="DU63" s="72">
        <v>0</v>
      </c>
      <c r="DV63" s="60">
        <v>0</v>
      </c>
      <c r="DW63" s="60">
        <v>0</v>
      </c>
      <c r="DX63" s="72">
        <v>0</v>
      </c>
      <c r="DY63" s="60">
        <v>0</v>
      </c>
      <c r="DZ63" s="60">
        <v>0</v>
      </c>
      <c r="EA63" s="72">
        <v>0</v>
      </c>
      <c r="EB63" s="60">
        <v>0</v>
      </c>
      <c r="EC63" s="60">
        <v>0</v>
      </c>
      <c r="ED63" s="72">
        <v>0</v>
      </c>
      <c r="EE63" s="60">
        <v>0</v>
      </c>
      <c r="EF63" s="60">
        <v>0</v>
      </c>
      <c r="EG63" s="72">
        <v>0</v>
      </c>
      <c r="EH63" s="60">
        <v>0</v>
      </c>
      <c r="EI63" s="60">
        <v>0</v>
      </c>
      <c r="EJ63" s="72">
        <v>0</v>
      </c>
      <c r="EK63" s="60">
        <v>0</v>
      </c>
      <c r="EL63" s="60">
        <v>0</v>
      </c>
      <c r="EM63" s="70">
        <v>0</v>
      </c>
      <c r="EN63" s="60">
        <v>0</v>
      </c>
      <c r="EO63" s="59">
        <v>0</v>
      </c>
      <c r="EP63" s="70">
        <v>0</v>
      </c>
      <c r="EQ63" s="60">
        <v>0</v>
      </c>
      <c r="ER63" s="59">
        <v>0</v>
      </c>
      <c r="ES63" s="70">
        <v>0</v>
      </c>
      <c r="ET63" s="60">
        <v>0</v>
      </c>
      <c r="EU63" s="59">
        <v>0</v>
      </c>
      <c r="EV63" s="70">
        <v>0</v>
      </c>
      <c r="EW63" s="60">
        <v>0</v>
      </c>
      <c r="EX63" s="59">
        <v>0</v>
      </c>
      <c r="EY63" s="70">
        <v>0</v>
      </c>
      <c r="EZ63" s="60">
        <v>0</v>
      </c>
      <c r="FA63" s="59">
        <v>0</v>
      </c>
      <c r="FB63" s="70">
        <v>0</v>
      </c>
      <c r="FC63" s="60">
        <v>0</v>
      </c>
      <c r="FD63" s="59">
        <v>0</v>
      </c>
      <c r="FE63" s="70">
        <v>0</v>
      </c>
      <c r="FF63" s="60">
        <v>0</v>
      </c>
      <c r="FG63" s="59">
        <v>0</v>
      </c>
      <c r="FH63" s="70">
        <v>0</v>
      </c>
      <c r="FI63" s="60">
        <v>0</v>
      </c>
      <c r="FJ63" s="59">
        <v>0</v>
      </c>
      <c r="FK63" s="70">
        <v>0</v>
      </c>
      <c r="FL63" s="59">
        <v>0</v>
      </c>
      <c r="FM63" s="59">
        <v>0</v>
      </c>
      <c r="FN63" s="70">
        <v>0</v>
      </c>
      <c r="FO63" s="59">
        <v>0</v>
      </c>
      <c r="FP63" s="59">
        <v>0</v>
      </c>
      <c r="FQ63" s="70">
        <v>0</v>
      </c>
      <c r="FR63" s="59">
        <v>0</v>
      </c>
      <c r="FS63" s="59">
        <v>0</v>
      </c>
    </row>
    <row r="64" spans="1:175" x14ac:dyDescent="0.25">
      <c r="A64" t="e">
        <f>+M64&amp;#REF!</f>
        <v>#REF!</v>
      </c>
      <c r="B64" t="e">
        <f>+M64&amp;#REF!</f>
        <v>#REF!</v>
      </c>
      <c r="C64" t="str">
        <f t="shared" si="15"/>
        <v>PEN067362THS</v>
      </c>
      <c r="D64" t="e">
        <f>+M64&amp;#REF!</f>
        <v>#REF!</v>
      </c>
      <c r="E64" t="str">
        <f t="shared" si="16"/>
        <v>PEN067362THS</v>
      </c>
      <c r="F64" s="10"/>
      <c r="G64" t="s">
        <v>3</v>
      </c>
      <c r="H64" t="s">
        <v>13</v>
      </c>
      <c r="I64" t="s">
        <v>18</v>
      </c>
      <c r="J64" t="s">
        <v>49</v>
      </c>
      <c r="K64" t="s">
        <v>26</v>
      </c>
      <c r="L64"/>
      <c r="M64" t="s">
        <v>171</v>
      </c>
      <c r="N64" s="12">
        <v>0</v>
      </c>
      <c r="O64" s="123">
        <v>38.909999999999997</v>
      </c>
      <c r="P64" s="105">
        <f t="shared" si="17"/>
        <v>38.909999999999997</v>
      </c>
      <c r="Q64" s="42">
        <v>38.909999999999997</v>
      </c>
      <c r="R64" s="133">
        <f>Q64/P64</f>
        <v>1</v>
      </c>
      <c r="S64" s="132">
        <f>Q64-P64</f>
        <v>0</v>
      </c>
      <c r="T64" s="71">
        <v>0</v>
      </c>
      <c r="U64" s="68">
        <v>0</v>
      </c>
      <c r="V64" s="68">
        <v>38.9</v>
      </c>
      <c r="W64" s="71">
        <v>0</v>
      </c>
      <c r="X64" s="68">
        <v>0</v>
      </c>
      <c r="Y64" s="68">
        <v>38.9</v>
      </c>
      <c r="Z64" s="71">
        <v>0</v>
      </c>
      <c r="AA64" s="68">
        <v>0</v>
      </c>
      <c r="AB64" s="68">
        <v>38.9</v>
      </c>
      <c r="AC64" s="71">
        <v>0</v>
      </c>
      <c r="AD64" s="68">
        <v>0</v>
      </c>
      <c r="AE64" s="68">
        <v>38.9</v>
      </c>
      <c r="AF64" s="71">
        <v>0</v>
      </c>
      <c r="AG64" s="68">
        <v>0</v>
      </c>
      <c r="AH64" s="68">
        <v>38.9</v>
      </c>
      <c r="AI64" s="71">
        <v>0</v>
      </c>
      <c r="AJ64" s="68">
        <v>0</v>
      </c>
      <c r="AK64" s="68">
        <v>38.9</v>
      </c>
      <c r="AL64" s="71">
        <v>0</v>
      </c>
      <c r="AM64" s="68">
        <v>0</v>
      </c>
      <c r="AN64" s="68">
        <v>38.9</v>
      </c>
      <c r="AO64" s="71">
        <v>0</v>
      </c>
      <c r="AP64" s="68">
        <v>0</v>
      </c>
      <c r="AQ64" s="68">
        <v>38.9</v>
      </c>
      <c r="AR64" s="71">
        <v>0</v>
      </c>
      <c r="AS64" s="68">
        <v>0</v>
      </c>
      <c r="AT64" s="68">
        <v>38.9</v>
      </c>
      <c r="AU64" s="71">
        <v>0</v>
      </c>
      <c r="AV64" s="68">
        <v>0</v>
      </c>
      <c r="AW64" s="68">
        <v>38.9</v>
      </c>
      <c r="AX64" s="71">
        <v>0</v>
      </c>
      <c r="AY64" s="68">
        <v>0</v>
      </c>
      <c r="AZ64" s="68">
        <v>38.9</v>
      </c>
      <c r="BA64" s="71">
        <v>0</v>
      </c>
      <c r="BB64" s="68">
        <v>0</v>
      </c>
      <c r="BC64" s="68">
        <v>0</v>
      </c>
      <c r="BD64" s="71">
        <v>0</v>
      </c>
      <c r="BE64" s="68">
        <v>0</v>
      </c>
      <c r="BF64" s="68">
        <v>0</v>
      </c>
      <c r="BG64" s="71">
        <v>0</v>
      </c>
      <c r="BH64" s="68">
        <v>0</v>
      </c>
      <c r="BI64" s="68">
        <v>0</v>
      </c>
      <c r="BJ64" s="71">
        <v>0</v>
      </c>
      <c r="BK64" s="68">
        <v>0</v>
      </c>
      <c r="BL64" s="68">
        <v>0</v>
      </c>
      <c r="BM64" s="71">
        <v>0</v>
      </c>
      <c r="BN64" s="68">
        <v>0</v>
      </c>
      <c r="BO64" s="68">
        <v>0</v>
      </c>
      <c r="BP64" s="71">
        <v>0</v>
      </c>
      <c r="BQ64" s="68">
        <v>0</v>
      </c>
      <c r="BR64" s="68">
        <v>0</v>
      </c>
      <c r="BS64" s="71">
        <v>0</v>
      </c>
      <c r="BT64" s="68">
        <v>0</v>
      </c>
      <c r="BU64" s="68">
        <v>0</v>
      </c>
      <c r="BV64" s="71">
        <v>0</v>
      </c>
      <c r="BW64" s="68">
        <v>0</v>
      </c>
      <c r="BX64" s="68">
        <v>0</v>
      </c>
      <c r="BY64" s="71">
        <v>0</v>
      </c>
      <c r="BZ64" s="68">
        <v>0</v>
      </c>
      <c r="CA64" s="68">
        <v>0</v>
      </c>
      <c r="CB64" s="71">
        <v>0</v>
      </c>
      <c r="CC64" s="68">
        <v>0</v>
      </c>
      <c r="CD64" s="68">
        <v>0</v>
      </c>
      <c r="CE64" s="71">
        <v>0</v>
      </c>
      <c r="CF64" s="68">
        <v>0</v>
      </c>
      <c r="CG64" s="68">
        <v>0</v>
      </c>
      <c r="CH64" s="71">
        <v>0</v>
      </c>
      <c r="CI64" s="68">
        <v>0</v>
      </c>
      <c r="CJ64" s="68">
        <v>0</v>
      </c>
      <c r="CK64" s="71">
        <v>0</v>
      </c>
      <c r="CL64" s="68">
        <v>0</v>
      </c>
      <c r="CM64" s="68">
        <v>0</v>
      </c>
      <c r="CN64" s="71">
        <v>0</v>
      </c>
      <c r="CO64" s="68">
        <v>0</v>
      </c>
      <c r="CP64" s="68">
        <v>0</v>
      </c>
      <c r="CQ64" s="71">
        <v>0</v>
      </c>
      <c r="CR64" s="68">
        <v>0</v>
      </c>
      <c r="CS64" s="68">
        <v>0</v>
      </c>
      <c r="CT64" s="71">
        <v>0</v>
      </c>
      <c r="CU64" s="68">
        <v>0</v>
      </c>
      <c r="CV64" s="68">
        <v>0</v>
      </c>
      <c r="CW64" s="71">
        <v>0</v>
      </c>
      <c r="CX64" s="68">
        <v>0</v>
      </c>
      <c r="CY64" s="68">
        <v>0</v>
      </c>
      <c r="CZ64" s="71">
        <v>0</v>
      </c>
      <c r="DA64" s="68">
        <v>0</v>
      </c>
      <c r="DB64" s="68">
        <v>0</v>
      </c>
      <c r="DC64" s="71">
        <v>0</v>
      </c>
      <c r="DD64" s="68">
        <v>0</v>
      </c>
      <c r="DE64" s="68">
        <v>0</v>
      </c>
      <c r="DF64" s="71">
        <v>0</v>
      </c>
      <c r="DG64" s="68">
        <v>0</v>
      </c>
      <c r="DH64" s="68">
        <v>0</v>
      </c>
      <c r="DI64" s="71">
        <v>0</v>
      </c>
      <c r="DJ64" s="68">
        <v>0</v>
      </c>
      <c r="DK64" s="68">
        <v>0</v>
      </c>
      <c r="DL64" s="71">
        <v>0</v>
      </c>
      <c r="DM64" s="68">
        <v>0</v>
      </c>
      <c r="DN64" s="68">
        <v>0</v>
      </c>
      <c r="DO64" s="71">
        <v>0</v>
      </c>
      <c r="DP64" s="68">
        <v>0</v>
      </c>
      <c r="DQ64" s="68">
        <v>0</v>
      </c>
      <c r="DR64" s="71">
        <v>0</v>
      </c>
      <c r="DS64" s="68">
        <v>0</v>
      </c>
      <c r="DT64" s="68">
        <v>0</v>
      </c>
      <c r="DU64" s="71">
        <v>0</v>
      </c>
      <c r="DV64" s="68">
        <v>0</v>
      </c>
      <c r="DW64" s="68">
        <v>0</v>
      </c>
      <c r="DX64" s="71">
        <v>0</v>
      </c>
      <c r="DY64" s="68">
        <v>0</v>
      </c>
      <c r="DZ64" s="68">
        <v>0</v>
      </c>
      <c r="EA64" s="71">
        <v>0</v>
      </c>
      <c r="EB64" s="68">
        <v>0</v>
      </c>
      <c r="EC64" s="68">
        <v>0</v>
      </c>
      <c r="ED64" s="71">
        <v>0</v>
      </c>
      <c r="EE64" s="68">
        <v>0</v>
      </c>
      <c r="EF64" s="68">
        <v>0</v>
      </c>
      <c r="EG64" s="71">
        <v>0</v>
      </c>
      <c r="EH64" s="68">
        <v>0</v>
      </c>
      <c r="EI64" s="68">
        <v>0</v>
      </c>
      <c r="EJ64" s="71">
        <v>0</v>
      </c>
      <c r="EK64" s="68">
        <v>0</v>
      </c>
      <c r="EL64" s="68">
        <v>0</v>
      </c>
      <c r="EM64" s="69">
        <v>0</v>
      </c>
      <c r="EN64" s="68">
        <v>0</v>
      </c>
      <c r="EO64" s="67">
        <v>0</v>
      </c>
      <c r="EP64" s="69">
        <v>0</v>
      </c>
      <c r="EQ64" s="68">
        <v>0</v>
      </c>
      <c r="ER64" s="67">
        <v>0</v>
      </c>
      <c r="ES64" s="69">
        <v>0</v>
      </c>
      <c r="ET64" s="68">
        <v>0</v>
      </c>
      <c r="EU64" s="67">
        <v>0</v>
      </c>
      <c r="EV64" s="69">
        <v>0</v>
      </c>
      <c r="EW64" s="68">
        <v>0</v>
      </c>
      <c r="EX64" s="67">
        <v>0</v>
      </c>
      <c r="EY64" s="69">
        <v>0</v>
      </c>
      <c r="EZ64" s="68">
        <v>0</v>
      </c>
      <c r="FA64" s="67">
        <v>0</v>
      </c>
      <c r="FB64" s="69">
        <v>0</v>
      </c>
      <c r="FC64" s="68">
        <v>0</v>
      </c>
      <c r="FD64" s="67">
        <v>0</v>
      </c>
      <c r="FE64" s="69">
        <v>0</v>
      </c>
      <c r="FF64" s="68">
        <v>0</v>
      </c>
      <c r="FG64" s="67">
        <v>0</v>
      </c>
      <c r="FH64" s="69">
        <v>0</v>
      </c>
      <c r="FI64" s="68">
        <v>0</v>
      </c>
      <c r="FJ64" s="67">
        <v>0</v>
      </c>
      <c r="FK64" s="69">
        <v>0</v>
      </c>
      <c r="FL64" s="67">
        <v>0</v>
      </c>
      <c r="FM64" s="67">
        <v>0</v>
      </c>
      <c r="FN64" s="69">
        <v>0</v>
      </c>
      <c r="FO64" s="67">
        <v>0</v>
      </c>
      <c r="FP64" s="67">
        <v>0</v>
      </c>
      <c r="FQ64" s="69">
        <v>0</v>
      </c>
      <c r="FR64" s="67">
        <v>0</v>
      </c>
      <c r="FS64" s="67">
        <v>0</v>
      </c>
    </row>
    <row r="65" spans="1:175" x14ac:dyDescent="0.25">
      <c r="A65" t="e">
        <f>+M65&amp;#REF!</f>
        <v>#REF!</v>
      </c>
      <c r="B65" t="e">
        <f>+M65&amp;#REF!</f>
        <v>#REF!</v>
      </c>
      <c r="C65" t="str">
        <f t="shared" si="15"/>
        <v>POR067140THS</v>
      </c>
      <c r="D65" t="e">
        <f>+M65&amp;#REF!</f>
        <v>#REF!</v>
      </c>
      <c r="E65" t="str">
        <f t="shared" si="16"/>
        <v>POR067140MHS</v>
      </c>
      <c r="F65" s="10"/>
      <c r="G65" t="s">
        <v>4</v>
      </c>
      <c r="H65" t="s">
        <v>13</v>
      </c>
      <c r="I65" t="s">
        <v>111</v>
      </c>
      <c r="J65" t="s">
        <v>50</v>
      </c>
      <c r="K65" t="s">
        <v>159</v>
      </c>
      <c r="L65"/>
      <c r="M65" t="s">
        <v>160</v>
      </c>
      <c r="N65" s="12">
        <v>0</v>
      </c>
      <c r="O65" s="123">
        <v>6.46</v>
      </c>
      <c r="P65" s="105">
        <f t="shared" si="17"/>
        <v>6.46</v>
      </c>
      <c r="Q65" s="91">
        <v>0</v>
      </c>
      <c r="S65" s="132"/>
      <c r="T65" s="72">
        <v>0</v>
      </c>
      <c r="U65" s="60">
        <v>0</v>
      </c>
      <c r="V65" s="60">
        <v>0</v>
      </c>
      <c r="W65" s="72">
        <v>0</v>
      </c>
      <c r="X65" s="60">
        <v>0</v>
      </c>
      <c r="Y65" s="60">
        <v>0</v>
      </c>
      <c r="Z65" s="72">
        <v>0</v>
      </c>
      <c r="AA65" s="60">
        <v>0</v>
      </c>
      <c r="AB65" s="60">
        <v>0</v>
      </c>
      <c r="AC65" s="72">
        <v>0</v>
      </c>
      <c r="AD65" s="60">
        <v>0</v>
      </c>
      <c r="AE65" s="60">
        <v>0</v>
      </c>
      <c r="AF65" s="72">
        <v>0</v>
      </c>
      <c r="AG65" s="60">
        <v>0</v>
      </c>
      <c r="AH65" s="60">
        <v>0</v>
      </c>
      <c r="AI65" s="72">
        <v>0</v>
      </c>
      <c r="AJ65" s="60">
        <v>0</v>
      </c>
      <c r="AK65" s="60">
        <v>0</v>
      </c>
      <c r="AL65" s="72">
        <v>0</v>
      </c>
      <c r="AM65" s="60">
        <v>0</v>
      </c>
      <c r="AN65" s="60">
        <v>0</v>
      </c>
      <c r="AO65" s="72">
        <v>0</v>
      </c>
      <c r="AP65" s="60">
        <v>0</v>
      </c>
      <c r="AQ65" s="60">
        <v>0</v>
      </c>
      <c r="AR65" s="72">
        <v>0</v>
      </c>
      <c r="AS65" s="60">
        <v>0</v>
      </c>
      <c r="AT65" s="60">
        <v>0</v>
      </c>
      <c r="AU65" s="72">
        <v>0</v>
      </c>
      <c r="AV65" s="60">
        <v>0</v>
      </c>
      <c r="AW65" s="60">
        <v>0</v>
      </c>
      <c r="AX65" s="72">
        <v>0</v>
      </c>
      <c r="AY65" s="60">
        <v>0</v>
      </c>
      <c r="AZ65" s="60">
        <v>0</v>
      </c>
      <c r="BA65" s="72">
        <v>0</v>
      </c>
      <c r="BB65" s="60">
        <v>0</v>
      </c>
      <c r="BC65" s="60">
        <v>0</v>
      </c>
      <c r="BD65" s="72">
        <v>0</v>
      </c>
      <c r="BE65" s="60">
        <v>0</v>
      </c>
      <c r="BF65" s="60">
        <v>0</v>
      </c>
      <c r="BG65" s="72">
        <v>0</v>
      </c>
      <c r="BH65" s="60">
        <v>0</v>
      </c>
      <c r="BI65" s="60">
        <v>0</v>
      </c>
      <c r="BJ65" s="72">
        <v>0</v>
      </c>
      <c r="BK65" s="60">
        <v>0</v>
      </c>
      <c r="BL65" s="60">
        <v>0</v>
      </c>
      <c r="BM65" s="72">
        <v>0</v>
      </c>
      <c r="BN65" s="60">
        <v>0</v>
      </c>
      <c r="BO65" s="60">
        <v>0</v>
      </c>
      <c r="BP65" s="72">
        <v>0</v>
      </c>
      <c r="BQ65" s="60">
        <v>0</v>
      </c>
      <c r="BR65" s="60">
        <v>0</v>
      </c>
      <c r="BS65" s="72">
        <v>0</v>
      </c>
      <c r="BT65" s="60">
        <v>0</v>
      </c>
      <c r="BU65" s="60">
        <v>0</v>
      </c>
      <c r="BV65" s="72">
        <v>0</v>
      </c>
      <c r="BW65" s="60">
        <v>0</v>
      </c>
      <c r="BX65" s="60">
        <v>0</v>
      </c>
      <c r="BY65" s="72">
        <v>0</v>
      </c>
      <c r="BZ65" s="60">
        <v>0</v>
      </c>
      <c r="CA65" s="60">
        <v>0</v>
      </c>
      <c r="CB65" s="72">
        <v>0</v>
      </c>
      <c r="CC65" s="60">
        <v>0</v>
      </c>
      <c r="CD65" s="60">
        <v>0</v>
      </c>
      <c r="CE65" s="72">
        <v>0</v>
      </c>
      <c r="CF65" s="60">
        <v>0</v>
      </c>
      <c r="CG65" s="60">
        <v>0</v>
      </c>
      <c r="CH65" s="72">
        <v>0</v>
      </c>
      <c r="CI65" s="60">
        <v>0</v>
      </c>
      <c r="CJ65" s="60">
        <v>0</v>
      </c>
      <c r="CK65" s="72">
        <v>0</v>
      </c>
      <c r="CL65" s="60">
        <v>0</v>
      </c>
      <c r="CM65" s="60">
        <v>0</v>
      </c>
      <c r="CN65" s="72">
        <v>0</v>
      </c>
      <c r="CO65" s="60">
        <v>0</v>
      </c>
      <c r="CP65" s="60">
        <v>0</v>
      </c>
      <c r="CQ65" s="72">
        <v>0</v>
      </c>
      <c r="CR65" s="60">
        <v>0</v>
      </c>
      <c r="CS65" s="60">
        <v>0</v>
      </c>
      <c r="CT65" s="72">
        <v>0</v>
      </c>
      <c r="CU65" s="60">
        <v>0</v>
      </c>
      <c r="CV65" s="60">
        <v>0</v>
      </c>
      <c r="CW65" s="72">
        <v>0</v>
      </c>
      <c r="CX65" s="60">
        <v>0</v>
      </c>
      <c r="CY65" s="60">
        <v>0</v>
      </c>
      <c r="CZ65" s="72">
        <v>0</v>
      </c>
      <c r="DA65" s="60">
        <v>0</v>
      </c>
      <c r="DB65" s="60">
        <v>0</v>
      </c>
      <c r="DC65" s="72">
        <v>0</v>
      </c>
      <c r="DD65" s="60">
        <v>0</v>
      </c>
      <c r="DE65" s="60">
        <v>0</v>
      </c>
      <c r="DF65" s="72">
        <v>0</v>
      </c>
      <c r="DG65" s="60">
        <v>0</v>
      </c>
      <c r="DH65" s="60">
        <v>0</v>
      </c>
      <c r="DI65" s="72">
        <v>0</v>
      </c>
      <c r="DJ65" s="60">
        <v>0</v>
      </c>
      <c r="DK65" s="60">
        <v>0</v>
      </c>
      <c r="DL65" s="72">
        <v>0</v>
      </c>
      <c r="DM65" s="60">
        <v>0</v>
      </c>
      <c r="DN65" s="60">
        <v>0</v>
      </c>
      <c r="DO65" s="72">
        <v>0</v>
      </c>
      <c r="DP65" s="60">
        <v>0</v>
      </c>
      <c r="DQ65" s="60">
        <v>0</v>
      </c>
      <c r="DR65" s="72">
        <v>0</v>
      </c>
      <c r="DS65" s="60">
        <v>0</v>
      </c>
      <c r="DT65" s="60">
        <v>0</v>
      </c>
      <c r="DU65" s="72">
        <v>0</v>
      </c>
      <c r="DV65" s="60">
        <v>0</v>
      </c>
      <c r="DW65" s="60">
        <v>0</v>
      </c>
      <c r="DX65" s="72">
        <v>0</v>
      </c>
      <c r="DY65" s="60">
        <v>0</v>
      </c>
      <c r="DZ65" s="60">
        <v>0</v>
      </c>
      <c r="EA65" s="72">
        <v>0</v>
      </c>
      <c r="EB65" s="60">
        <v>0</v>
      </c>
      <c r="EC65" s="60">
        <v>0</v>
      </c>
      <c r="ED65" s="72">
        <v>0</v>
      </c>
      <c r="EE65" s="60">
        <v>0</v>
      </c>
      <c r="EF65" s="60">
        <v>0</v>
      </c>
      <c r="EG65" s="72">
        <v>0</v>
      </c>
      <c r="EH65" s="60">
        <v>0</v>
      </c>
      <c r="EI65" s="60">
        <v>0</v>
      </c>
      <c r="EJ65" s="72">
        <v>0</v>
      </c>
      <c r="EK65" s="60">
        <v>0</v>
      </c>
      <c r="EL65" s="60">
        <v>0</v>
      </c>
      <c r="EM65" s="70">
        <v>0</v>
      </c>
      <c r="EN65" s="60">
        <v>0</v>
      </c>
      <c r="EO65" s="59">
        <v>0</v>
      </c>
      <c r="EP65" s="70">
        <v>0</v>
      </c>
      <c r="EQ65" s="60">
        <v>0</v>
      </c>
      <c r="ER65" s="59">
        <v>0</v>
      </c>
      <c r="ES65" s="70">
        <v>0</v>
      </c>
      <c r="ET65" s="60">
        <v>0</v>
      </c>
      <c r="EU65" s="59">
        <v>0</v>
      </c>
      <c r="EV65" s="70">
        <v>0</v>
      </c>
      <c r="EW65" s="60">
        <v>0</v>
      </c>
      <c r="EX65" s="59">
        <v>0</v>
      </c>
      <c r="EY65" s="70">
        <v>0</v>
      </c>
      <c r="EZ65" s="60">
        <v>0</v>
      </c>
      <c r="FA65" s="59">
        <v>0</v>
      </c>
      <c r="FB65" s="70">
        <v>0</v>
      </c>
      <c r="FC65" s="60">
        <v>0</v>
      </c>
      <c r="FD65" s="59">
        <v>0</v>
      </c>
      <c r="FE65" s="70">
        <v>0</v>
      </c>
      <c r="FF65" s="60">
        <v>0</v>
      </c>
      <c r="FG65" s="59">
        <v>0</v>
      </c>
      <c r="FH65" s="70">
        <v>0</v>
      </c>
      <c r="FI65" s="60">
        <v>0</v>
      </c>
      <c r="FJ65" s="59">
        <v>0</v>
      </c>
      <c r="FK65" s="70">
        <v>0</v>
      </c>
      <c r="FL65" s="59">
        <v>0</v>
      </c>
      <c r="FM65" s="59">
        <v>0</v>
      </c>
      <c r="FN65" s="70">
        <v>0</v>
      </c>
      <c r="FO65" s="59">
        <v>0</v>
      </c>
      <c r="FP65" s="59">
        <v>0</v>
      </c>
      <c r="FQ65" s="70">
        <v>0</v>
      </c>
      <c r="FR65" s="59">
        <v>0</v>
      </c>
      <c r="FS65" s="59">
        <v>0</v>
      </c>
    </row>
    <row r="66" spans="1:175" x14ac:dyDescent="0.25">
      <c r="A66" t="e">
        <f>+M66&amp;#REF!</f>
        <v>#REF!</v>
      </c>
      <c r="B66" t="e">
        <f>+M66&amp;#REF!</f>
        <v>#REF!</v>
      </c>
      <c r="C66" t="str">
        <f t="shared" si="15"/>
        <v>POR067170THS</v>
      </c>
      <c r="D66" t="e">
        <f>+M66&amp;#REF!</f>
        <v>#REF!</v>
      </c>
      <c r="E66" t="str">
        <f t="shared" si="16"/>
        <v>POR067170THS</v>
      </c>
      <c r="F66" s="10"/>
      <c r="G66" t="s">
        <v>3</v>
      </c>
      <c r="H66" t="s">
        <v>13</v>
      </c>
      <c r="I66" t="s">
        <v>18</v>
      </c>
      <c r="J66" t="s">
        <v>50</v>
      </c>
      <c r="K66" t="s">
        <v>27</v>
      </c>
      <c r="L66"/>
      <c r="M66" t="s">
        <v>169</v>
      </c>
      <c r="N66" s="12">
        <v>0</v>
      </c>
      <c r="O66" s="123">
        <v>3.69</v>
      </c>
      <c r="P66" s="105">
        <f t="shared" si="17"/>
        <v>3.69</v>
      </c>
      <c r="Q66" s="42">
        <v>3.69</v>
      </c>
      <c r="R66" s="133">
        <f>Q66/P66</f>
        <v>1</v>
      </c>
      <c r="S66" s="132">
        <f>Q66-P66</f>
        <v>0</v>
      </c>
      <c r="T66" s="71">
        <v>3.7</v>
      </c>
      <c r="U66" s="68">
        <v>0</v>
      </c>
      <c r="V66" s="68">
        <v>0</v>
      </c>
      <c r="W66" s="71">
        <v>3.7</v>
      </c>
      <c r="X66" s="68">
        <v>0</v>
      </c>
      <c r="Y66" s="68">
        <v>0</v>
      </c>
      <c r="Z66" s="71">
        <v>3.2</v>
      </c>
      <c r="AA66" s="68">
        <v>0</v>
      </c>
      <c r="AB66" s="68">
        <v>0</v>
      </c>
      <c r="AC66" s="71">
        <v>3.2</v>
      </c>
      <c r="AD66" s="68">
        <v>0</v>
      </c>
      <c r="AE66" s="68">
        <v>0</v>
      </c>
      <c r="AF66" s="71">
        <v>3.2</v>
      </c>
      <c r="AG66" s="68">
        <v>0</v>
      </c>
      <c r="AH66" s="68">
        <v>0</v>
      </c>
      <c r="AI66" s="71">
        <v>3.2</v>
      </c>
      <c r="AJ66" s="68">
        <v>0</v>
      </c>
      <c r="AK66" s="68">
        <v>0</v>
      </c>
      <c r="AL66" s="71">
        <v>3.2</v>
      </c>
      <c r="AM66" s="68">
        <v>0</v>
      </c>
      <c r="AN66" s="68">
        <v>0</v>
      </c>
      <c r="AO66" s="71">
        <v>3.2</v>
      </c>
      <c r="AP66" s="68">
        <v>0</v>
      </c>
      <c r="AQ66" s="68">
        <v>0</v>
      </c>
      <c r="AR66" s="71">
        <v>3.2</v>
      </c>
      <c r="AS66" s="68">
        <v>0</v>
      </c>
      <c r="AT66" s="68">
        <v>0</v>
      </c>
      <c r="AU66" s="71">
        <v>3.2</v>
      </c>
      <c r="AV66" s="68">
        <v>0</v>
      </c>
      <c r="AW66" s="68">
        <v>0</v>
      </c>
      <c r="AX66" s="71">
        <v>3.2</v>
      </c>
      <c r="AY66" s="68">
        <v>0</v>
      </c>
      <c r="AZ66" s="68">
        <v>0</v>
      </c>
      <c r="BA66" s="71">
        <v>3.2</v>
      </c>
      <c r="BB66" s="68">
        <v>0</v>
      </c>
      <c r="BC66" s="68">
        <v>0</v>
      </c>
      <c r="BD66" s="71">
        <v>3.2</v>
      </c>
      <c r="BE66" s="68">
        <v>0</v>
      </c>
      <c r="BF66" s="68">
        <v>0</v>
      </c>
      <c r="BG66" s="71">
        <v>3.2</v>
      </c>
      <c r="BH66" s="68">
        <v>0</v>
      </c>
      <c r="BI66" s="68">
        <v>0</v>
      </c>
      <c r="BJ66" s="71">
        <v>3.2</v>
      </c>
      <c r="BK66" s="68">
        <v>0</v>
      </c>
      <c r="BL66" s="68">
        <v>0</v>
      </c>
      <c r="BM66" s="71">
        <v>3.2</v>
      </c>
      <c r="BN66" s="68">
        <v>0</v>
      </c>
      <c r="BO66" s="68">
        <v>0</v>
      </c>
      <c r="BP66" s="71">
        <v>3.2</v>
      </c>
      <c r="BQ66" s="68">
        <v>0</v>
      </c>
      <c r="BR66" s="68">
        <v>0</v>
      </c>
      <c r="BS66" s="71">
        <v>3.2</v>
      </c>
      <c r="BT66" s="68">
        <v>0</v>
      </c>
      <c r="BU66" s="68">
        <v>0</v>
      </c>
      <c r="BV66" s="71">
        <v>3.2</v>
      </c>
      <c r="BW66" s="68">
        <v>0</v>
      </c>
      <c r="BX66" s="68">
        <v>0</v>
      </c>
      <c r="BY66" s="71">
        <v>3.2</v>
      </c>
      <c r="BZ66" s="68">
        <v>0</v>
      </c>
      <c r="CA66" s="68">
        <v>0</v>
      </c>
      <c r="CB66" s="71">
        <v>3.2</v>
      </c>
      <c r="CC66" s="68">
        <v>0</v>
      </c>
      <c r="CD66" s="68">
        <v>0</v>
      </c>
      <c r="CE66" s="71">
        <v>3.2</v>
      </c>
      <c r="CF66" s="68">
        <v>0</v>
      </c>
      <c r="CG66" s="68">
        <v>0</v>
      </c>
      <c r="CH66" s="71">
        <v>3.2</v>
      </c>
      <c r="CI66" s="68">
        <v>0</v>
      </c>
      <c r="CJ66" s="68">
        <v>0</v>
      </c>
      <c r="CK66" s="71">
        <v>3.2</v>
      </c>
      <c r="CL66" s="68">
        <v>0</v>
      </c>
      <c r="CM66" s="68">
        <v>0</v>
      </c>
      <c r="CN66" s="71">
        <v>3.2</v>
      </c>
      <c r="CO66" s="68">
        <v>0</v>
      </c>
      <c r="CP66" s="68">
        <v>0</v>
      </c>
      <c r="CQ66" s="71">
        <v>3.2</v>
      </c>
      <c r="CR66" s="68">
        <v>0</v>
      </c>
      <c r="CS66" s="68">
        <v>0</v>
      </c>
      <c r="CT66" s="71">
        <v>3.2</v>
      </c>
      <c r="CU66" s="68">
        <v>0</v>
      </c>
      <c r="CV66" s="68">
        <v>0</v>
      </c>
      <c r="CW66" s="71">
        <v>2.6</v>
      </c>
      <c r="CX66" s="68">
        <v>0</v>
      </c>
      <c r="CY66" s="68">
        <v>0</v>
      </c>
      <c r="CZ66" s="71">
        <v>0</v>
      </c>
      <c r="DA66" s="68">
        <v>0</v>
      </c>
      <c r="DB66" s="68">
        <v>0</v>
      </c>
      <c r="DC66" s="71">
        <v>0</v>
      </c>
      <c r="DD66" s="68">
        <v>0</v>
      </c>
      <c r="DE66" s="68">
        <v>0</v>
      </c>
      <c r="DF66" s="71">
        <v>0</v>
      </c>
      <c r="DG66" s="68">
        <v>0</v>
      </c>
      <c r="DH66" s="68">
        <v>0</v>
      </c>
      <c r="DI66" s="71">
        <v>0</v>
      </c>
      <c r="DJ66" s="68">
        <v>0</v>
      </c>
      <c r="DK66" s="68">
        <v>0</v>
      </c>
      <c r="DL66" s="71">
        <v>0</v>
      </c>
      <c r="DM66" s="68">
        <v>0</v>
      </c>
      <c r="DN66" s="68">
        <v>0</v>
      </c>
      <c r="DO66" s="71">
        <v>0</v>
      </c>
      <c r="DP66" s="68">
        <v>0</v>
      </c>
      <c r="DQ66" s="68">
        <v>0</v>
      </c>
      <c r="DR66" s="71">
        <v>0</v>
      </c>
      <c r="DS66" s="68">
        <v>0</v>
      </c>
      <c r="DT66" s="68">
        <v>0</v>
      </c>
      <c r="DU66" s="71">
        <v>0</v>
      </c>
      <c r="DV66" s="68">
        <v>0</v>
      </c>
      <c r="DW66" s="68">
        <v>0</v>
      </c>
      <c r="DX66" s="71">
        <v>0</v>
      </c>
      <c r="DY66" s="68">
        <v>0</v>
      </c>
      <c r="DZ66" s="68">
        <v>0</v>
      </c>
      <c r="EA66" s="71">
        <v>0</v>
      </c>
      <c r="EB66" s="68">
        <v>0</v>
      </c>
      <c r="EC66" s="68">
        <v>0</v>
      </c>
      <c r="ED66" s="71">
        <v>0</v>
      </c>
      <c r="EE66" s="68">
        <v>0</v>
      </c>
      <c r="EF66" s="68">
        <v>0</v>
      </c>
      <c r="EG66" s="71">
        <v>0</v>
      </c>
      <c r="EH66" s="68">
        <v>0</v>
      </c>
      <c r="EI66" s="68">
        <v>0</v>
      </c>
      <c r="EJ66" s="71">
        <v>0</v>
      </c>
      <c r="EK66" s="68">
        <v>0</v>
      </c>
      <c r="EL66" s="68">
        <v>0</v>
      </c>
      <c r="EM66" s="69">
        <v>0</v>
      </c>
      <c r="EN66" s="68">
        <v>0</v>
      </c>
      <c r="EO66" s="67">
        <v>0</v>
      </c>
      <c r="EP66" s="69">
        <v>0</v>
      </c>
      <c r="EQ66" s="68">
        <v>0</v>
      </c>
      <c r="ER66" s="67">
        <v>0</v>
      </c>
      <c r="ES66" s="69">
        <v>0</v>
      </c>
      <c r="ET66" s="68">
        <v>0</v>
      </c>
      <c r="EU66" s="67">
        <v>0</v>
      </c>
      <c r="EV66" s="69">
        <v>0</v>
      </c>
      <c r="EW66" s="68">
        <v>0</v>
      </c>
      <c r="EX66" s="67">
        <v>0</v>
      </c>
      <c r="EY66" s="69">
        <v>0</v>
      </c>
      <c r="EZ66" s="68">
        <v>0</v>
      </c>
      <c r="FA66" s="67">
        <v>0</v>
      </c>
      <c r="FB66" s="69">
        <v>0</v>
      </c>
      <c r="FC66" s="68">
        <v>0</v>
      </c>
      <c r="FD66" s="67">
        <v>0</v>
      </c>
      <c r="FE66" s="69">
        <v>0</v>
      </c>
      <c r="FF66" s="68">
        <v>0</v>
      </c>
      <c r="FG66" s="67">
        <v>0</v>
      </c>
      <c r="FH66" s="69">
        <v>0</v>
      </c>
      <c r="FI66" s="68">
        <v>0</v>
      </c>
      <c r="FJ66" s="67">
        <v>0</v>
      </c>
      <c r="FK66" s="69">
        <v>0</v>
      </c>
      <c r="FL66" s="67">
        <v>0</v>
      </c>
      <c r="FM66" s="67">
        <v>0</v>
      </c>
      <c r="FN66" s="69">
        <v>0</v>
      </c>
      <c r="FO66" s="67">
        <v>0</v>
      </c>
      <c r="FP66" s="67">
        <v>0</v>
      </c>
      <c r="FQ66" s="69">
        <v>0</v>
      </c>
      <c r="FR66" s="67">
        <v>0</v>
      </c>
      <c r="FS66" s="67">
        <v>0</v>
      </c>
    </row>
    <row r="67" spans="1:175" x14ac:dyDescent="0.25">
      <c r="A67" t="e">
        <f>+M67&amp;#REF!</f>
        <v>#REF!</v>
      </c>
      <c r="B67" t="e">
        <f>+M67&amp;#REF!</f>
        <v>#REF!</v>
      </c>
      <c r="C67" t="str">
        <f t="shared" si="15"/>
        <v>POR067176THS</v>
      </c>
      <c r="D67" t="e">
        <f>+M67&amp;#REF!</f>
        <v>#REF!</v>
      </c>
      <c r="E67" t="str">
        <f t="shared" si="16"/>
        <v>POR067176THS</v>
      </c>
      <c r="F67" s="10"/>
      <c r="G67" t="s">
        <v>3</v>
      </c>
      <c r="H67" t="s">
        <v>13</v>
      </c>
      <c r="I67" t="s">
        <v>18</v>
      </c>
      <c r="J67" t="s">
        <v>50</v>
      </c>
      <c r="K67" t="s">
        <v>27</v>
      </c>
      <c r="L67"/>
      <c r="M67" t="s">
        <v>168</v>
      </c>
      <c r="N67" s="12">
        <v>0</v>
      </c>
      <c r="O67" s="123">
        <v>12.1</v>
      </c>
      <c r="P67" s="105">
        <f t="shared" si="17"/>
        <v>12.1</v>
      </c>
      <c r="Q67" s="42">
        <v>12.1</v>
      </c>
      <c r="R67" s="133">
        <f>Q67/P67</f>
        <v>1</v>
      </c>
      <c r="S67" s="132">
        <f>Q67-P67</f>
        <v>0</v>
      </c>
      <c r="T67" s="71">
        <v>12.1</v>
      </c>
      <c r="U67" s="68">
        <v>0</v>
      </c>
      <c r="V67" s="68">
        <v>0</v>
      </c>
      <c r="W67" s="71">
        <v>12.1</v>
      </c>
      <c r="X67" s="68">
        <v>0</v>
      </c>
      <c r="Y67" s="68">
        <v>0</v>
      </c>
      <c r="Z67" s="71">
        <v>12.1</v>
      </c>
      <c r="AA67" s="68">
        <v>0</v>
      </c>
      <c r="AB67" s="68">
        <v>0</v>
      </c>
      <c r="AC67" s="71">
        <v>12.1</v>
      </c>
      <c r="AD67" s="68">
        <v>0</v>
      </c>
      <c r="AE67" s="68">
        <v>0</v>
      </c>
      <c r="AF67" s="71">
        <v>12.1</v>
      </c>
      <c r="AG67" s="68">
        <v>0</v>
      </c>
      <c r="AH67" s="68">
        <v>0</v>
      </c>
      <c r="AI67" s="71">
        <v>12.1</v>
      </c>
      <c r="AJ67" s="68">
        <v>0</v>
      </c>
      <c r="AK67" s="68">
        <v>0</v>
      </c>
      <c r="AL67" s="71">
        <v>12.1</v>
      </c>
      <c r="AM67" s="68">
        <v>0</v>
      </c>
      <c r="AN67" s="68">
        <v>0</v>
      </c>
      <c r="AO67" s="71">
        <v>12.1</v>
      </c>
      <c r="AP67" s="68">
        <v>0</v>
      </c>
      <c r="AQ67" s="68">
        <v>0</v>
      </c>
      <c r="AR67" s="71">
        <v>12.1</v>
      </c>
      <c r="AS67" s="68">
        <v>0</v>
      </c>
      <c r="AT67" s="68">
        <v>0</v>
      </c>
      <c r="AU67" s="71">
        <v>12.1</v>
      </c>
      <c r="AV67" s="68">
        <v>0</v>
      </c>
      <c r="AW67" s="68">
        <v>0</v>
      </c>
      <c r="AX67" s="71">
        <v>12.1</v>
      </c>
      <c r="AY67" s="68">
        <v>0</v>
      </c>
      <c r="AZ67" s="68">
        <v>0</v>
      </c>
      <c r="BA67" s="71">
        <v>12.1</v>
      </c>
      <c r="BB67" s="68">
        <v>0</v>
      </c>
      <c r="BC67" s="68">
        <v>0</v>
      </c>
      <c r="BD67" s="71">
        <v>12.1</v>
      </c>
      <c r="BE67" s="68">
        <v>0</v>
      </c>
      <c r="BF67" s="68">
        <v>0</v>
      </c>
      <c r="BG67" s="71">
        <v>12.1</v>
      </c>
      <c r="BH67" s="68">
        <v>0</v>
      </c>
      <c r="BI67" s="68">
        <v>0</v>
      </c>
      <c r="BJ67" s="71">
        <v>12.1</v>
      </c>
      <c r="BK67" s="68">
        <v>0</v>
      </c>
      <c r="BL67" s="68">
        <v>0</v>
      </c>
      <c r="BM67" s="71">
        <v>12.1</v>
      </c>
      <c r="BN67" s="68">
        <v>0</v>
      </c>
      <c r="BO67" s="68">
        <v>0</v>
      </c>
      <c r="BP67" s="71">
        <v>12.1</v>
      </c>
      <c r="BQ67" s="68">
        <v>0</v>
      </c>
      <c r="BR67" s="68">
        <v>0</v>
      </c>
      <c r="BS67" s="71">
        <v>12.1</v>
      </c>
      <c r="BT67" s="68">
        <v>0</v>
      </c>
      <c r="BU67" s="68">
        <v>0</v>
      </c>
      <c r="BV67" s="71">
        <v>12.1</v>
      </c>
      <c r="BW67" s="68">
        <v>0</v>
      </c>
      <c r="BX67" s="68">
        <v>0</v>
      </c>
      <c r="BY67" s="71">
        <v>12.1</v>
      </c>
      <c r="BZ67" s="68">
        <v>0</v>
      </c>
      <c r="CA67" s="68">
        <v>0</v>
      </c>
      <c r="CB67" s="71">
        <v>12.1</v>
      </c>
      <c r="CC67" s="68">
        <v>0</v>
      </c>
      <c r="CD67" s="68">
        <v>0</v>
      </c>
      <c r="CE67" s="71">
        <v>12.1</v>
      </c>
      <c r="CF67" s="68">
        <v>0</v>
      </c>
      <c r="CG67" s="68">
        <v>0</v>
      </c>
      <c r="CH67" s="71">
        <v>12.1</v>
      </c>
      <c r="CI67" s="68">
        <v>0</v>
      </c>
      <c r="CJ67" s="68">
        <v>0</v>
      </c>
      <c r="CK67" s="71">
        <v>12.1</v>
      </c>
      <c r="CL67" s="68">
        <v>0</v>
      </c>
      <c r="CM67" s="68">
        <v>0</v>
      </c>
      <c r="CN67" s="71">
        <v>10</v>
      </c>
      <c r="CO67" s="68">
        <v>0</v>
      </c>
      <c r="CP67" s="68">
        <v>0</v>
      </c>
      <c r="CQ67" s="71">
        <v>10</v>
      </c>
      <c r="CR67" s="68">
        <v>0</v>
      </c>
      <c r="CS67" s="68">
        <v>0</v>
      </c>
      <c r="CT67" s="71">
        <v>10</v>
      </c>
      <c r="CU67" s="68">
        <v>0</v>
      </c>
      <c r="CV67" s="68">
        <v>0</v>
      </c>
      <c r="CW67" s="71">
        <v>10</v>
      </c>
      <c r="CX67" s="68">
        <v>0</v>
      </c>
      <c r="CY67" s="68">
        <v>0</v>
      </c>
      <c r="CZ67" s="71">
        <v>10</v>
      </c>
      <c r="DA67" s="68">
        <v>0</v>
      </c>
      <c r="DB67" s="68">
        <v>0</v>
      </c>
      <c r="DC67" s="71">
        <v>6</v>
      </c>
      <c r="DD67" s="68">
        <v>0</v>
      </c>
      <c r="DE67" s="68">
        <v>0</v>
      </c>
      <c r="DF67" s="71">
        <v>3.8</v>
      </c>
      <c r="DG67" s="68">
        <v>0</v>
      </c>
      <c r="DH67" s="68">
        <v>0</v>
      </c>
      <c r="DI67" s="71">
        <v>2.5</v>
      </c>
      <c r="DJ67" s="68">
        <v>0</v>
      </c>
      <c r="DK67" s="68">
        <v>0</v>
      </c>
      <c r="DL67" s="71">
        <v>0.5</v>
      </c>
      <c r="DM67" s="68">
        <v>0</v>
      </c>
      <c r="DN67" s="68">
        <v>0</v>
      </c>
      <c r="DO67" s="71">
        <v>0</v>
      </c>
      <c r="DP67" s="68">
        <v>0</v>
      </c>
      <c r="DQ67" s="68">
        <v>0</v>
      </c>
      <c r="DR67" s="71">
        <v>0</v>
      </c>
      <c r="DS67" s="68">
        <v>0</v>
      </c>
      <c r="DT67" s="68">
        <v>0</v>
      </c>
      <c r="DU67" s="71">
        <v>0</v>
      </c>
      <c r="DV67" s="68">
        <v>0</v>
      </c>
      <c r="DW67" s="68">
        <v>0</v>
      </c>
      <c r="DX67" s="71">
        <v>0</v>
      </c>
      <c r="DY67" s="68">
        <v>0</v>
      </c>
      <c r="DZ67" s="68">
        <v>0</v>
      </c>
      <c r="EA67" s="71">
        <v>0</v>
      </c>
      <c r="EB67" s="68">
        <v>0</v>
      </c>
      <c r="EC67" s="68">
        <v>0</v>
      </c>
      <c r="ED67" s="71">
        <v>0</v>
      </c>
      <c r="EE67" s="68">
        <v>0</v>
      </c>
      <c r="EF67" s="68">
        <v>0</v>
      </c>
      <c r="EG67" s="71">
        <v>0</v>
      </c>
      <c r="EH67" s="68">
        <v>0</v>
      </c>
      <c r="EI67" s="68">
        <v>0</v>
      </c>
      <c r="EJ67" s="71">
        <v>0</v>
      </c>
      <c r="EK67" s="68">
        <v>0</v>
      </c>
      <c r="EL67" s="68">
        <v>0</v>
      </c>
      <c r="EM67" s="69">
        <v>0</v>
      </c>
      <c r="EN67" s="68">
        <v>0</v>
      </c>
      <c r="EO67" s="67">
        <v>0</v>
      </c>
      <c r="EP67" s="69">
        <v>0</v>
      </c>
      <c r="EQ67" s="68">
        <v>0</v>
      </c>
      <c r="ER67" s="67">
        <v>0</v>
      </c>
      <c r="ES67" s="69">
        <v>0</v>
      </c>
      <c r="ET67" s="68">
        <v>0</v>
      </c>
      <c r="EU67" s="67">
        <v>0</v>
      </c>
      <c r="EV67" s="69">
        <v>0</v>
      </c>
      <c r="EW67" s="68">
        <v>0</v>
      </c>
      <c r="EX67" s="67">
        <v>0</v>
      </c>
      <c r="EY67" s="69">
        <v>0</v>
      </c>
      <c r="EZ67" s="68">
        <v>0</v>
      </c>
      <c r="FA67" s="67">
        <v>0</v>
      </c>
      <c r="FB67" s="69">
        <v>0</v>
      </c>
      <c r="FC67" s="68">
        <v>0</v>
      </c>
      <c r="FD67" s="67">
        <v>0</v>
      </c>
      <c r="FE67" s="69">
        <v>0</v>
      </c>
      <c r="FF67" s="68">
        <v>0</v>
      </c>
      <c r="FG67" s="67">
        <v>0</v>
      </c>
      <c r="FH67" s="69">
        <v>0</v>
      </c>
      <c r="FI67" s="68">
        <v>0</v>
      </c>
      <c r="FJ67" s="67">
        <v>0</v>
      </c>
      <c r="FK67" s="69">
        <v>0</v>
      </c>
      <c r="FL67" s="67">
        <v>0</v>
      </c>
      <c r="FM67" s="67">
        <v>0</v>
      </c>
      <c r="FN67" s="69">
        <v>0</v>
      </c>
      <c r="FO67" s="67">
        <v>0</v>
      </c>
      <c r="FP67" s="67">
        <v>0</v>
      </c>
      <c r="FQ67" s="69">
        <v>0</v>
      </c>
      <c r="FR67" s="67">
        <v>0</v>
      </c>
      <c r="FS67" s="67">
        <v>0</v>
      </c>
    </row>
    <row r="68" spans="1:175" x14ac:dyDescent="0.25">
      <c r="A68" t="e">
        <f>+M68&amp;#REF!</f>
        <v>#REF!</v>
      </c>
      <c r="B68" t="e">
        <f>+M68&amp;#REF!</f>
        <v>#REF!</v>
      </c>
      <c r="C68" t="str">
        <f t="shared" si="15"/>
        <v>POR067177THS</v>
      </c>
      <c r="D68" t="e">
        <f>+M68&amp;#REF!</f>
        <v>#REF!</v>
      </c>
      <c r="E68" t="str">
        <f t="shared" si="16"/>
        <v>POR067177THS</v>
      </c>
      <c r="F68" s="10"/>
      <c r="G68" t="s">
        <v>3</v>
      </c>
      <c r="H68" t="s">
        <v>13</v>
      </c>
      <c r="I68" t="s">
        <v>18</v>
      </c>
      <c r="J68" t="s">
        <v>50</v>
      </c>
      <c r="K68" t="s">
        <v>27</v>
      </c>
      <c r="L68"/>
      <c r="M68" t="s">
        <v>167</v>
      </c>
      <c r="N68" s="12">
        <v>0</v>
      </c>
      <c r="O68" s="123">
        <v>0.82</v>
      </c>
      <c r="P68" s="105">
        <f t="shared" si="17"/>
        <v>0.82</v>
      </c>
      <c r="Q68" s="42">
        <v>0.82</v>
      </c>
      <c r="R68" s="133">
        <f>Q68/P68</f>
        <v>1</v>
      </c>
      <c r="S68" s="132">
        <f>Q68-P68</f>
        <v>0</v>
      </c>
      <c r="T68" s="71">
        <v>0.8</v>
      </c>
      <c r="U68" s="68">
        <v>0</v>
      </c>
      <c r="V68" s="68">
        <v>0</v>
      </c>
      <c r="W68" s="71">
        <v>0.8</v>
      </c>
      <c r="X68" s="68">
        <v>0</v>
      </c>
      <c r="Y68" s="68">
        <v>0</v>
      </c>
      <c r="Z68" s="71">
        <v>0.8</v>
      </c>
      <c r="AA68" s="68">
        <v>0</v>
      </c>
      <c r="AB68" s="68">
        <v>0</v>
      </c>
      <c r="AC68" s="71">
        <v>0</v>
      </c>
      <c r="AD68" s="68">
        <v>0</v>
      </c>
      <c r="AE68" s="68">
        <v>0</v>
      </c>
      <c r="AF68" s="71">
        <v>0</v>
      </c>
      <c r="AG68" s="68">
        <v>0</v>
      </c>
      <c r="AH68" s="68">
        <v>0</v>
      </c>
      <c r="AI68" s="71">
        <v>0</v>
      </c>
      <c r="AJ68" s="68">
        <v>0</v>
      </c>
      <c r="AK68" s="68">
        <v>0</v>
      </c>
      <c r="AL68" s="71">
        <v>0</v>
      </c>
      <c r="AM68" s="68">
        <v>0</v>
      </c>
      <c r="AN68" s="68">
        <v>0</v>
      </c>
      <c r="AO68" s="71">
        <v>0</v>
      </c>
      <c r="AP68" s="68">
        <v>0</v>
      </c>
      <c r="AQ68" s="68">
        <v>0</v>
      </c>
      <c r="AR68" s="71">
        <v>0</v>
      </c>
      <c r="AS68" s="68">
        <v>0</v>
      </c>
      <c r="AT68" s="68">
        <v>0</v>
      </c>
      <c r="AU68" s="71">
        <v>0</v>
      </c>
      <c r="AV68" s="68">
        <v>0</v>
      </c>
      <c r="AW68" s="68">
        <v>0</v>
      </c>
      <c r="AX68" s="71">
        <v>0</v>
      </c>
      <c r="AY68" s="68">
        <v>0</v>
      </c>
      <c r="AZ68" s="68">
        <v>0</v>
      </c>
      <c r="BA68" s="71">
        <v>0</v>
      </c>
      <c r="BB68" s="68">
        <v>0</v>
      </c>
      <c r="BC68" s="68">
        <v>0</v>
      </c>
      <c r="BD68" s="71">
        <v>0</v>
      </c>
      <c r="BE68" s="68">
        <v>0</v>
      </c>
      <c r="BF68" s="68">
        <v>0</v>
      </c>
      <c r="BG68" s="71">
        <v>0</v>
      </c>
      <c r="BH68" s="68">
        <v>0</v>
      </c>
      <c r="BI68" s="68">
        <v>0</v>
      </c>
      <c r="BJ68" s="71">
        <v>0</v>
      </c>
      <c r="BK68" s="68">
        <v>0</v>
      </c>
      <c r="BL68" s="68">
        <v>0</v>
      </c>
      <c r="BM68" s="71">
        <v>0</v>
      </c>
      <c r="BN68" s="68">
        <v>0</v>
      </c>
      <c r="BO68" s="68">
        <v>0</v>
      </c>
      <c r="BP68" s="71">
        <v>0</v>
      </c>
      <c r="BQ68" s="68">
        <v>0</v>
      </c>
      <c r="BR68" s="68">
        <v>0</v>
      </c>
      <c r="BS68" s="71">
        <v>0</v>
      </c>
      <c r="BT68" s="68">
        <v>0</v>
      </c>
      <c r="BU68" s="68">
        <v>0</v>
      </c>
      <c r="BV68" s="71">
        <v>0</v>
      </c>
      <c r="BW68" s="68">
        <v>0</v>
      </c>
      <c r="BX68" s="68">
        <v>0</v>
      </c>
      <c r="BY68" s="71">
        <v>0</v>
      </c>
      <c r="BZ68" s="68">
        <v>0</v>
      </c>
      <c r="CA68" s="68">
        <v>0</v>
      </c>
      <c r="CB68" s="71">
        <v>0</v>
      </c>
      <c r="CC68" s="68">
        <v>0</v>
      </c>
      <c r="CD68" s="68">
        <v>0</v>
      </c>
      <c r="CE68" s="71">
        <v>0</v>
      </c>
      <c r="CF68" s="68">
        <v>0</v>
      </c>
      <c r="CG68" s="68">
        <v>0</v>
      </c>
      <c r="CH68" s="71">
        <v>0</v>
      </c>
      <c r="CI68" s="68">
        <v>0</v>
      </c>
      <c r="CJ68" s="68">
        <v>0</v>
      </c>
      <c r="CK68" s="71">
        <v>0</v>
      </c>
      <c r="CL68" s="68">
        <v>0</v>
      </c>
      <c r="CM68" s="68">
        <v>0</v>
      </c>
      <c r="CN68" s="71">
        <v>0</v>
      </c>
      <c r="CO68" s="68">
        <v>0</v>
      </c>
      <c r="CP68" s="68">
        <v>0</v>
      </c>
      <c r="CQ68" s="71">
        <v>0</v>
      </c>
      <c r="CR68" s="68">
        <v>0</v>
      </c>
      <c r="CS68" s="68">
        <v>0</v>
      </c>
      <c r="CT68" s="71">
        <v>0</v>
      </c>
      <c r="CU68" s="68">
        <v>0</v>
      </c>
      <c r="CV68" s="68">
        <v>0</v>
      </c>
      <c r="CW68" s="71">
        <v>0</v>
      </c>
      <c r="CX68" s="68">
        <v>0</v>
      </c>
      <c r="CY68" s="68">
        <v>0</v>
      </c>
      <c r="CZ68" s="71">
        <v>0</v>
      </c>
      <c r="DA68" s="68">
        <v>0</v>
      </c>
      <c r="DB68" s="68">
        <v>0</v>
      </c>
      <c r="DC68" s="71">
        <v>0</v>
      </c>
      <c r="DD68" s="68">
        <v>0</v>
      </c>
      <c r="DE68" s="68">
        <v>0</v>
      </c>
      <c r="DF68" s="71">
        <v>0</v>
      </c>
      <c r="DG68" s="68">
        <v>0</v>
      </c>
      <c r="DH68" s="68">
        <v>0</v>
      </c>
      <c r="DI68" s="71">
        <v>0</v>
      </c>
      <c r="DJ68" s="68">
        <v>0</v>
      </c>
      <c r="DK68" s="68">
        <v>0</v>
      </c>
      <c r="DL68" s="71">
        <v>0</v>
      </c>
      <c r="DM68" s="68">
        <v>0</v>
      </c>
      <c r="DN68" s="68">
        <v>0</v>
      </c>
      <c r="DO68" s="71">
        <v>0</v>
      </c>
      <c r="DP68" s="68">
        <v>0</v>
      </c>
      <c r="DQ68" s="68">
        <v>0</v>
      </c>
      <c r="DR68" s="71">
        <v>0</v>
      </c>
      <c r="DS68" s="68">
        <v>0</v>
      </c>
      <c r="DT68" s="68">
        <v>0</v>
      </c>
      <c r="DU68" s="71">
        <v>0</v>
      </c>
      <c r="DV68" s="68">
        <v>0</v>
      </c>
      <c r="DW68" s="68">
        <v>0</v>
      </c>
      <c r="DX68" s="71">
        <v>0</v>
      </c>
      <c r="DY68" s="68">
        <v>0</v>
      </c>
      <c r="DZ68" s="68">
        <v>0</v>
      </c>
      <c r="EA68" s="71">
        <v>0</v>
      </c>
      <c r="EB68" s="68">
        <v>0</v>
      </c>
      <c r="EC68" s="68">
        <v>0</v>
      </c>
      <c r="ED68" s="71">
        <v>0</v>
      </c>
      <c r="EE68" s="68">
        <v>0</v>
      </c>
      <c r="EF68" s="68">
        <v>0</v>
      </c>
      <c r="EG68" s="71">
        <v>0</v>
      </c>
      <c r="EH68" s="68">
        <v>0</v>
      </c>
      <c r="EI68" s="68">
        <v>0</v>
      </c>
      <c r="EJ68" s="71">
        <v>0</v>
      </c>
      <c r="EK68" s="68">
        <v>0</v>
      </c>
      <c r="EL68" s="68">
        <v>0</v>
      </c>
      <c r="EM68" s="69">
        <v>0</v>
      </c>
      <c r="EN68" s="68">
        <v>0</v>
      </c>
      <c r="EO68" s="67">
        <v>0</v>
      </c>
      <c r="EP68" s="69">
        <v>0</v>
      </c>
      <c r="EQ68" s="68">
        <v>0</v>
      </c>
      <c r="ER68" s="67">
        <v>0</v>
      </c>
      <c r="ES68" s="69">
        <v>0</v>
      </c>
      <c r="ET68" s="68">
        <v>0</v>
      </c>
      <c r="EU68" s="67">
        <v>0</v>
      </c>
      <c r="EV68" s="69">
        <v>0</v>
      </c>
      <c r="EW68" s="68">
        <v>0</v>
      </c>
      <c r="EX68" s="67">
        <v>0</v>
      </c>
      <c r="EY68" s="69">
        <v>0</v>
      </c>
      <c r="EZ68" s="68">
        <v>0</v>
      </c>
      <c r="FA68" s="67">
        <v>0</v>
      </c>
      <c r="FB68" s="69">
        <v>0</v>
      </c>
      <c r="FC68" s="68">
        <v>0</v>
      </c>
      <c r="FD68" s="67">
        <v>0</v>
      </c>
      <c r="FE68" s="69">
        <v>0</v>
      </c>
      <c r="FF68" s="68">
        <v>0</v>
      </c>
      <c r="FG68" s="67">
        <v>0</v>
      </c>
      <c r="FH68" s="69">
        <v>0</v>
      </c>
      <c r="FI68" s="68">
        <v>0</v>
      </c>
      <c r="FJ68" s="67">
        <v>0</v>
      </c>
      <c r="FK68" s="69">
        <v>0</v>
      </c>
      <c r="FL68" s="67">
        <v>0</v>
      </c>
      <c r="FM68" s="67">
        <v>0</v>
      </c>
      <c r="FN68" s="69">
        <v>0</v>
      </c>
      <c r="FO68" s="67">
        <v>0</v>
      </c>
      <c r="FP68" s="67">
        <v>0</v>
      </c>
      <c r="FQ68" s="69">
        <v>0</v>
      </c>
      <c r="FR68" s="67">
        <v>0</v>
      </c>
      <c r="FS68" s="67">
        <v>0</v>
      </c>
    </row>
    <row r="69" spans="1:175" x14ac:dyDescent="0.25">
      <c r="A69" t="e">
        <f>+M69&amp;#REF!</f>
        <v>#REF!</v>
      </c>
      <c r="B69" t="e">
        <f>+M69&amp;#REF!</f>
        <v>#REF!</v>
      </c>
      <c r="C69" t="str">
        <f t="shared" ref="C69:C89" si="20">+M69&amp;$Q$4</f>
        <v>POR067178THS</v>
      </c>
      <c r="D69" t="e">
        <f>+M69&amp;#REF!</f>
        <v>#REF!</v>
      </c>
      <c r="E69" t="str">
        <f t="shared" ref="E69:E89" si="21">M69&amp;G69</f>
        <v>POR067178THS</v>
      </c>
      <c r="F69" s="10"/>
      <c r="G69" t="s">
        <v>3</v>
      </c>
      <c r="H69" t="s">
        <v>13</v>
      </c>
      <c r="I69" t="s">
        <v>18</v>
      </c>
      <c r="J69" t="s">
        <v>50</v>
      </c>
      <c r="K69" t="s">
        <v>27</v>
      </c>
      <c r="L69"/>
      <c r="M69" t="s">
        <v>166</v>
      </c>
      <c r="N69" s="12">
        <v>0</v>
      </c>
      <c r="O69" s="123">
        <v>3.06</v>
      </c>
      <c r="P69" s="105">
        <f t="shared" ref="P69:P89" si="22">+O69</f>
        <v>3.06</v>
      </c>
      <c r="Q69" s="42">
        <v>3.06</v>
      </c>
      <c r="R69" s="133">
        <f>Q69/P69</f>
        <v>1</v>
      </c>
      <c r="S69" s="132">
        <f>Q69-P69</f>
        <v>0</v>
      </c>
      <c r="T69" s="71">
        <v>3.1</v>
      </c>
      <c r="U69" s="68">
        <v>0</v>
      </c>
      <c r="V69" s="68">
        <v>0</v>
      </c>
      <c r="W69" s="71">
        <v>3.1</v>
      </c>
      <c r="X69" s="68">
        <v>0</v>
      </c>
      <c r="Y69" s="68">
        <v>0</v>
      </c>
      <c r="Z69" s="71">
        <v>3.1</v>
      </c>
      <c r="AA69" s="68">
        <v>0</v>
      </c>
      <c r="AB69" s="68">
        <v>0</v>
      </c>
      <c r="AC69" s="71">
        <v>3.1</v>
      </c>
      <c r="AD69" s="68">
        <v>0</v>
      </c>
      <c r="AE69" s="68">
        <v>0</v>
      </c>
      <c r="AF69" s="71">
        <v>1.5</v>
      </c>
      <c r="AG69" s="68">
        <v>0</v>
      </c>
      <c r="AH69" s="68">
        <v>0</v>
      </c>
      <c r="AI69" s="71">
        <v>1.5</v>
      </c>
      <c r="AJ69" s="68">
        <v>0</v>
      </c>
      <c r="AK69" s="68">
        <v>0</v>
      </c>
      <c r="AL69" s="71">
        <v>1.5</v>
      </c>
      <c r="AM69" s="68">
        <v>0</v>
      </c>
      <c r="AN69" s="68">
        <v>0</v>
      </c>
      <c r="AO69" s="71">
        <v>1.5</v>
      </c>
      <c r="AP69" s="68">
        <v>0</v>
      </c>
      <c r="AQ69" s="68">
        <v>0</v>
      </c>
      <c r="AR69" s="71">
        <v>1.5</v>
      </c>
      <c r="AS69" s="68">
        <v>0</v>
      </c>
      <c r="AT69" s="68">
        <v>0</v>
      </c>
      <c r="AU69" s="71">
        <v>1.5</v>
      </c>
      <c r="AV69" s="68">
        <v>0</v>
      </c>
      <c r="AW69" s="68">
        <v>0</v>
      </c>
      <c r="AX69" s="71">
        <v>1.5</v>
      </c>
      <c r="AY69" s="68">
        <v>0</v>
      </c>
      <c r="AZ69" s="68">
        <v>0</v>
      </c>
      <c r="BA69" s="71">
        <v>1.5</v>
      </c>
      <c r="BB69" s="68">
        <v>0</v>
      </c>
      <c r="BC69" s="68">
        <v>0</v>
      </c>
      <c r="BD69" s="71">
        <v>1.5</v>
      </c>
      <c r="BE69" s="68">
        <v>0</v>
      </c>
      <c r="BF69" s="68">
        <v>0</v>
      </c>
      <c r="BG69" s="71">
        <v>1.5</v>
      </c>
      <c r="BH69" s="68">
        <v>0</v>
      </c>
      <c r="BI69" s="68">
        <v>0</v>
      </c>
      <c r="BJ69" s="71">
        <v>1.5</v>
      </c>
      <c r="BK69" s="68">
        <v>0</v>
      </c>
      <c r="BL69" s="68">
        <v>0</v>
      </c>
      <c r="BM69" s="71">
        <v>1.5</v>
      </c>
      <c r="BN69" s="68">
        <v>0</v>
      </c>
      <c r="BO69" s="68">
        <v>0</v>
      </c>
      <c r="BP69" s="71">
        <v>1.5</v>
      </c>
      <c r="BQ69" s="68">
        <v>0</v>
      </c>
      <c r="BR69" s="68">
        <v>0</v>
      </c>
      <c r="BS69" s="71">
        <v>1.5</v>
      </c>
      <c r="BT69" s="68">
        <v>0</v>
      </c>
      <c r="BU69" s="68">
        <v>0</v>
      </c>
      <c r="BV69" s="71">
        <v>1.5</v>
      </c>
      <c r="BW69" s="68">
        <v>0</v>
      </c>
      <c r="BX69" s="68">
        <v>0</v>
      </c>
      <c r="BY69" s="71">
        <v>1.5</v>
      </c>
      <c r="BZ69" s="68">
        <v>0</v>
      </c>
      <c r="CA69" s="68">
        <v>0</v>
      </c>
      <c r="CB69" s="71">
        <v>1.5</v>
      </c>
      <c r="CC69" s="68">
        <v>0</v>
      </c>
      <c r="CD69" s="68">
        <v>0</v>
      </c>
      <c r="CE69" s="71">
        <v>1.5</v>
      </c>
      <c r="CF69" s="68">
        <v>0</v>
      </c>
      <c r="CG69" s="68">
        <v>0</v>
      </c>
      <c r="CH69" s="71">
        <v>1.5</v>
      </c>
      <c r="CI69" s="68">
        <v>0</v>
      </c>
      <c r="CJ69" s="68">
        <v>0</v>
      </c>
      <c r="CK69" s="71">
        <v>1.5</v>
      </c>
      <c r="CL69" s="68">
        <v>0</v>
      </c>
      <c r="CM69" s="68">
        <v>0</v>
      </c>
      <c r="CN69" s="71">
        <v>1.5</v>
      </c>
      <c r="CO69" s="68">
        <v>0</v>
      </c>
      <c r="CP69" s="68">
        <v>0</v>
      </c>
      <c r="CQ69" s="71">
        <v>0</v>
      </c>
      <c r="CR69" s="68">
        <v>0</v>
      </c>
      <c r="CS69" s="68">
        <v>0</v>
      </c>
      <c r="CT69" s="71">
        <v>0</v>
      </c>
      <c r="CU69" s="68">
        <v>0</v>
      </c>
      <c r="CV69" s="68">
        <v>0</v>
      </c>
      <c r="CW69" s="71">
        <v>0</v>
      </c>
      <c r="CX69" s="68">
        <v>0</v>
      </c>
      <c r="CY69" s="68">
        <v>0</v>
      </c>
      <c r="CZ69" s="71">
        <v>0</v>
      </c>
      <c r="DA69" s="68">
        <v>0</v>
      </c>
      <c r="DB69" s="68">
        <v>0</v>
      </c>
      <c r="DC69" s="71">
        <v>0</v>
      </c>
      <c r="DD69" s="68">
        <v>0</v>
      </c>
      <c r="DE69" s="68">
        <v>0</v>
      </c>
      <c r="DF69" s="71">
        <v>0</v>
      </c>
      <c r="DG69" s="68">
        <v>0</v>
      </c>
      <c r="DH69" s="68">
        <v>0</v>
      </c>
      <c r="DI69" s="71">
        <v>0</v>
      </c>
      <c r="DJ69" s="68">
        <v>0</v>
      </c>
      <c r="DK69" s="68">
        <v>0</v>
      </c>
      <c r="DL69" s="71">
        <v>0</v>
      </c>
      <c r="DM69" s="68">
        <v>0</v>
      </c>
      <c r="DN69" s="68">
        <v>0</v>
      </c>
      <c r="DO69" s="71">
        <v>0</v>
      </c>
      <c r="DP69" s="68">
        <v>0</v>
      </c>
      <c r="DQ69" s="68">
        <v>0</v>
      </c>
      <c r="DR69" s="71">
        <v>0</v>
      </c>
      <c r="DS69" s="68">
        <v>0</v>
      </c>
      <c r="DT69" s="68">
        <v>0</v>
      </c>
      <c r="DU69" s="71">
        <v>0</v>
      </c>
      <c r="DV69" s="68">
        <v>0</v>
      </c>
      <c r="DW69" s="68">
        <v>0</v>
      </c>
      <c r="DX69" s="71">
        <v>0</v>
      </c>
      <c r="DY69" s="68">
        <v>0</v>
      </c>
      <c r="DZ69" s="68">
        <v>0</v>
      </c>
      <c r="EA69" s="71">
        <v>0</v>
      </c>
      <c r="EB69" s="68">
        <v>0</v>
      </c>
      <c r="EC69" s="68">
        <v>0</v>
      </c>
      <c r="ED69" s="71">
        <v>0</v>
      </c>
      <c r="EE69" s="68">
        <v>0</v>
      </c>
      <c r="EF69" s="68">
        <v>0</v>
      </c>
      <c r="EG69" s="71">
        <v>0</v>
      </c>
      <c r="EH69" s="68">
        <v>0</v>
      </c>
      <c r="EI69" s="68">
        <v>0</v>
      </c>
      <c r="EJ69" s="71">
        <v>0</v>
      </c>
      <c r="EK69" s="68">
        <v>0</v>
      </c>
      <c r="EL69" s="68">
        <v>0</v>
      </c>
      <c r="EM69" s="69">
        <v>0</v>
      </c>
      <c r="EN69" s="68">
        <v>0</v>
      </c>
      <c r="EO69" s="67">
        <v>0</v>
      </c>
      <c r="EP69" s="69">
        <v>0</v>
      </c>
      <c r="EQ69" s="68">
        <v>0</v>
      </c>
      <c r="ER69" s="67">
        <v>0</v>
      </c>
      <c r="ES69" s="69">
        <v>0</v>
      </c>
      <c r="ET69" s="68">
        <v>0</v>
      </c>
      <c r="EU69" s="67">
        <v>0</v>
      </c>
      <c r="EV69" s="69">
        <v>0</v>
      </c>
      <c r="EW69" s="68">
        <v>0</v>
      </c>
      <c r="EX69" s="67">
        <v>0</v>
      </c>
      <c r="EY69" s="69">
        <v>0</v>
      </c>
      <c r="EZ69" s="68">
        <v>0</v>
      </c>
      <c r="FA69" s="67">
        <v>0</v>
      </c>
      <c r="FB69" s="69">
        <v>0</v>
      </c>
      <c r="FC69" s="68">
        <v>0</v>
      </c>
      <c r="FD69" s="67">
        <v>0</v>
      </c>
      <c r="FE69" s="69">
        <v>0</v>
      </c>
      <c r="FF69" s="68">
        <v>0</v>
      </c>
      <c r="FG69" s="67">
        <v>0</v>
      </c>
      <c r="FH69" s="69">
        <v>0</v>
      </c>
      <c r="FI69" s="68">
        <v>0</v>
      </c>
      <c r="FJ69" s="67">
        <v>0</v>
      </c>
      <c r="FK69" s="69">
        <v>0</v>
      </c>
      <c r="FL69" s="67">
        <v>0</v>
      </c>
      <c r="FM69" s="67">
        <v>0</v>
      </c>
      <c r="FN69" s="69">
        <v>0</v>
      </c>
      <c r="FO69" s="67">
        <v>0</v>
      </c>
      <c r="FP69" s="67">
        <v>0</v>
      </c>
      <c r="FQ69" s="69">
        <v>0</v>
      </c>
      <c r="FR69" s="67">
        <v>0</v>
      </c>
      <c r="FS69" s="67">
        <v>0</v>
      </c>
    </row>
    <row r="70" spans="1:175" x14ac:dyDescent="0.25">
      <c r="A70" t="e">
        <f>+M70&amp;#REF!</f>
        <v>#REF!</v>
      </c>
      <c r="B70" t="e">
        <f>+M70&amp;#REF!</f>
        <v>#REF!</v>
      </c>
      <c r="C70" t="str">
        <f t="shared" si="20"/>
        <v>POR067179THS</v>
      </c>
      <c r="D70" t="e">
        <f>+M70&amp;#REF!</f>
        <v>#REF!</v>
      </c>
      <c r="E70" t="str">
        <f t="shared" si="21"/>
        <v>POR067179THS</v>
      </c>
      <c r="F70" s="10"/>
      <c r="G70" t="s">
        <v>3</v>
      </c>
      <c r="H70" t="s">
        <v>13</v>
      </c>
      <c r="I70" t="s">
        <v>18</v>
      </c>
      <c r="J70" t="s">
        <v>50</v>
      </c>
      <c r="K70" t="s">
        <v>27</v>
      </c>
      <c r="L70"/>
      <c r="M70" t="s">
        <v>165</v>
      </c>
      <c r="N70" s="12">
        <v>0</v>
      </c>
      <c r="O70" s="123">
        <v>0.22</v>
      </c>
      <c r="P70" s="105">
        <f t="shared" si="22"/>
        <v>0.22</v>
      </c>
      <c r="Q70" s="42">
        <v>0.22</v>
      </c>
      <c r="R70" s="133">
        <f>Q70/P70</f>
        <v>1</v>
      </c>
      <c r="S70" s="132">
        <f>Q70-P70</f>
        <v>0</v>
      </c>
      <c r="T70" s="71">
        <v>0.2</v>
      </c>
      <c r="U70" s="68">
        <v>0</v>
      </c>
      <c r="V70" s="68">
        <v>0</v>
      </c>
      <c r="W70" s="71">
        <v>0.2</v>
      </c>
      <c r="X70" s="68">
        <v>0</v>
      </c>
      <c r="Y70" s="68">
        <v>0</v>
      </c>
      <c r="Z70" s="71">
        <v>0.2</v>
      </c>
      <c r="AA70" s="68">
        <v>0</v>
      </c>
      <c r="AB70" s="68">
        <v>0</v>
      </c>
      <c r="AC70" s="71">
        <v>0.2</v>
      </c>
      <c r="AD70" s="68">
        <v>0</v>
      </c>
      <c r="AE70" s="68">
        <v>0</v>
      </c>
      <c r="AF70" s="71">
        <v>0.2</v>
      </c>
      <c r="AG70" s="68">
        <v>0</v>
      </c>
      <c r="AH70" s="68">
        <v>0</v>
      </c>
      <c r="AI70" s="71">
        <v>0.2</v>
      </c>
      <c r="AJ70" s="68">
        <v>0</v>
      </c>
      <c r="AK70" s="68">
        <v>0</v>
      </c>
      <c r="AL70" s="71">
        <v>0.2</v>
      </c>
      <c r="AM70" s="68">
        <v>0</v>
      </c>
      <c r="AN70" s="68">
        <v>0</v>
      </c>
      <c r="AO70" s="71">
        <v>0.2</v>
      </c>
      <c r="AP70" s="68">
        <v>0</v>
      </c>
      <c r="AQ70" s="68">
        <v>0</v>
      </c>
      <c r="AR70" s="71">
        <v>0.2</v>
      </c>
      <c r="AS70" s="68">
        <v>0</v>
      </c>
      <c r="AT70" s="68">
        <v>0</v>
      </c>
      <c r="AU70" s="71">
        <v>0.2</v>
      </c>
      <c r="AV70" s="68">
        <v>0</v>
      </c>
      <c r="AW70" s="68">
        <v>0</v>
      </c>
      <c r="AX70" s="71">
        <v>0.2</v>
      </c>
      <c r="AY70" s="68">
        <v>0</v>
      </c>
      <c r="AZ70" s="68">
        <v>0</v>
      </c>
      <c r="BA70" s="71">
        <v>0.2</v>
      </c>
      <c r="BB70" s="68">
        <v>0</v>
      </c>
      <c r="BC70" s="68">
        <v>0</v>
      </c>
      <c r="BD70" s="71">
        <v>0.2</v>
      </c>
      <c r="BE70" s="68">
        <v>0</v>
      </c>
      <c r="BF70" s="68">
        <v>0</v>
      </c>
      <c r="BG70" s="71">
        <v>0.2</v>
      </c>
      <c r="BH70" s="68">
        <v>0</v>
      </c>
      <c r="BI70" s="68">
        <v>0</v>
      </c>
      <c r="BJ70" s="71">
        <v>0.2</v>
      </c>
      <c r="BK70" s="68">
        <v>0</v>
      </c>
      <c r="BL70" s="68">
        <v>0</v>
      </c>
      <c r="BM70" s="71">
        <v>0.2</v>
      </c>
      <c r="BN70" s="68">
        <v>0</v>
      </c>
      <c r="BO70" s="68">
        <v>0</v>
      </c>
      <c r="BP70" s="71">
        <v>0.2</v>
      </c>
      <c r="BQ70" s="68">
        <v>0</v>
      </c>
      <c r="BR70" s="68">
        <v>0</v>
      </c>
      <c r="BS70" s="71">
        <v>0.2</v>
      </c>
      <c r="BT70" s="68">
        <v>0</v>
      </c>
      <c r="BU70" s="68">
        <v>0</v>
      </c>
      <c r="BV70" s="71">
        <v>0.2</v>
      </c>
      <c r="BW70" s="68">
        <v>0</v>
      </c>
      <c r="BX70" s="68">
        <v>0</v>
      </c>
      <c r="BY70" s="71">
        <v>0.2</v>
      </c>
      <c r="BZ70" s="68">
        <v>0</v>
      </c>
      <c r="CA70" s="68">
        <v>0</v>
      </c>
      <c r="CB70" s="71">
        <v>0.2</v>
      </c>
      <c r="CC70" s="68">
        <v>0</v>
      </c>
      <c r="CD70" s="68">
        <v>0</v>
      </c>
      <c r="CE70" s="71">
        <v>0.2</v>
      </c>
      <c r="CF70" s="68">
        <v>0</v>
      </c>
      <c r="CG70" s="68">
        <v>0</v>
      </c>
      <c r="CH70" s="71">
        <v>0.2</v>
      </c>
      <c r="CI70" s="68">
        <v>0</v>
      </c>
      <c r="CJ70" s="68">
        <v>0</v>
      </c>
      <c r="CK70" s="71">
        <v>0.2</v>
      </c>
      <c r="CL70" s="68">
        <v>0</v>
      </c>
      <c r="CM70" s="68">
        <v>0</v>
      </c>
      <c r="CN70" s="71">
        <v>0.2</v>
      </c>
      <c r="CO70" s="68">
        <v>0</v>
      </c>
      <c r="CP70" s="68">
        <v>0</v>
      </c>
      <c r="CQ70" s="71">
        <v>0.2</v>
      </c>
      <c r="CR70" s="68">
        <v>0</v>
      </c>
      <c r="CS70" s="68">
        <v>0</v>
      </c>
      <c r="CT70" s="71">
        <v>0.2</v>
      </c>
      <c r="CU70" s="68">
        <v>0</v>
      </c>
      <c r="CV70" s="68">
        <v>0</v>
      </c>
      <c r="CW70" s="71">
        <v>0.2</v>
      </c>
      <c r="CX70" s="68">
        <v>0</v>
      </c>
      <c r="CY70" s="68">
        <v>0</v>
      </c>
      <c r="CZ70" s="71">
        <v>0</v>
      </c>
      <c r="DA70" s="68">
        <v>0</v>
      </c>
      <c r="DB70" s="68">
        <v>0</v>
      </c>
      <c r="DC70" s="71">
        <v>0</v>
      </c>
      <c r="DD70" s="68">
        <v>0</v>
      </c>
      <c r="DE70" s="68">
        <v>0</v>
      </c>
      <c r="DF70" s="71">
        <v>0</v>
      </c>
      <c r="DG70" s="68">
        <v>0</v>
      </c>
      <c r="DH70" s="68">
        <v>0</v>
      </c>
      <c r="DI70" s="71">
        <v>0</v>
      </c>
      <c r="DJ70" s="68">
        <v>0</v>
      </c>
      <c r="DK70" s="68">
        <v>0</v>
      </c>
      <c r="DL70" s="71">
        <v>0</v>
      </c>
      <c r="DM70" s="68">
        <v>0</v>
      </c>
      <c r="DN70" s="68">
        <v>0</v>
      </c>
      <c r="DO70" s="71">
        <v>0</v>
      </c>
      <c r="DP70" s="68">
        <v>0</v>
      </c>
      <c r="DQ70" s="68">
        <v>0</v>
      </c>
      <c r="DR70" s="71">
        <v>0</v>
      </c>
      <c r="DS70" s="68">
        <v>0</v>
      </c>
      <c r="DT70" s="68">
        <v>0</v>
      </c>
      <c r="DU70" s="71">
        <v>0</v>
      </c>
      <c r="DV70" s="68">
        <v>0</v>
      </c>
      <c r="DW70" s="68">
        <v>0</v>
      </c>
      <c r="DX70" s="71">
        <v>0</v>
      </c>
      <c r="DY70" s="68">
        <v>0</v>
      </c>
      <c r="DZ70" s="68">
        <v>0</v>
      </c>
      <c r="EA70" s="71">
        <v>0</v>
      </c>
      <c r="EB70" s="68">
        <v>0</v>
      </c>
      <c r="EC70" s="68">
        <v>0</v>
      </c>
      <c r="ED70" s="71">
        <v>0</v>
      </c>
      <c r="EE70" s="68">
        <v>0</v>
      </c>
      <c r="EF70" s="68">
        <v>0</v>
      </c>
      <c r="EG70" s="71">
        <v>0</v>
      </c>
      <c r="EH70" s="68">
        <v>0</v>
      </c>
      <c r="EI70" s="68">
        <v>0</v>
      </c>
      <c r="EJ70" s="71">
        <v>0</v>
      </c>
      <c r="EK70" s="68">
        <v>0</v>
      </c>
      <c r="EL70" s="68">
        <v>0</v>
      </c>
      <c r="EM70" s="69">
        <v>0</v>
      </c>
      <c r="EN70" s="68">
        <v>0</v>
      </c>
      <c r="EO70" s="67">
        <v>0</v>
      </c>
      <c r="EP70" s="69">
        <v>0</v>
      </c>
      <c r="EQ70" s="68">
        <v>0</v>
      </c>
      <c r="ER70" s="67">
        <v>0</v>
      </c>
      <c r="ES70" s="69">
        <v>0</v>
      </c>
      <c r="ET70" s="68">
        <v>0</v>
      </c>
      <c r="EU70" s="67">
        <v>0</v>
      </c>
      <c r="EV70" s="69">
        <v>0</v>
      </c>
      <c r="EW70" s="68">
        <v>0</v>
      </c>
      <c r="EX70" s="67">
        <v>0</v>
      </c>
      <c r="EY70" s="69">
        <v>0</v>
      </c>
      <c r="EZ70" s="68">
        <v>0</v>
      </c>
      <c r="FA70" s="67">
        <v>0</v>
      </c>
      <c r="FB70" s="69">
        <v>0</v>
      </c>
      <c r="FC70" s="68">
        <v>0</v>
      </c>
      <c r="FD70" s="67">
        <v>0</v>
      </c>
      <c r="FE70" s="69">
        <v>0</v>
      </c>
      <c r="FF70" s="68">
        <v>0</v>
      </c>
      <c r="FG70" s="67">
        <v>0</v>
      </c>
      <c r="FH70" s="69">
        <v>0</v>
      </c>
      <c r="FI70" s="68">
        <v>0</v>
      </c>
      <c r="FJ70" s="67">
        <v>0</v>
      </c>
      <c r="FK70" s="69">
        <v>0</v>
      </c>
      <c r="FL70" s="67">
        <v>0</v>
      </c>
      <c r="FM70" s="67">
        <v>0</v>
      </c>
      <c r="FN70" s="69">
        <v>0</v>
      </c>
      <c r="FO70" s="67">
        <v>0</v>
      </c>
      <c r="FP70" s="67">
        <v>0</v>
      </c>
      <c r="FQ70" s="69">
        <v>0</v>
      </c>
      <c r="FR70" s="67">
        <v>0</v>
      </c>
      <c r="FS70" s="67">
        <v>0</v>
      </c>
    </row>
    <row r="71" spans="1:175" x14ac:dyDescent="0.25">
      <c r="A71" t="e">
        <f>+M71&amp;#REF!</f>
        <v>#REF!</v>
      </c>
      <c r="B71" t="e">
        <f>+M71&amp;#REF!</f>
        <v>#REF!</v>
      </c>
      <c r="C71" t="str">
        <f t="shared" si="20"/>
        <v>POR067181THS</v>
      </c>
      <c r="D71" t="e">
        <f>+M71&amp;#REF!</f>
        <v>#REF!</v>
      </c>
      <c r="E71" t="str">
        <f t="shared" si="21"/>
        <v>POR067181MHS</v>
      </c>
      <c r="F71" s="10"/>
      <c r="G71" t="s">
        <v>4</v>
      </c>
      <c r="H71" t="s">
        <v>13</v>
      </c>
      <c r="I71" t="s">
        <v>111</v>
      </c>
      <c r="J71" t="s">
        <v>50</v>
      </c>
      <c r="K71" t="s">
        <v>159</v>
      </c>
      <c r="L71"/>
      <c r="M71" t="s">
        <v>162</v>
      </c>
      <c r="N71" s="12">
        <v>0</v>
      </c>
      <c r="O71" s="123">
        <v>4.7699999999999996</v>
      </c>
      <c r="P71" s="105">
        <f t="shared" si="22"/>
        <v>4.7699999999999996</v>
      </c>
      <c r="Q71" s="91">
        <v>0</v>
      </c>
      <c r="S71" s="132"/>
      <c r="T71" s="72">
        <v>0</v>
      </c>
      <c r="U71" s="60">
        <v>0</v>
      </c>
      <c r="V71" s="60">
        <v>0</v>
      </c>
      <c r="W71" s="72">
        <v>0</v>
      </c>
      <c r="X71" s="60">
        <v>0</v>
      </c>
      <c r="Y71" s="60">
        <v>0</v>
      </c>
      <c r="Z71" s="72">
        <v>0</v>
      </c>
      <c r="AA71" s="60">
        <v>0</v>
      </c>
      <c r="AB71" s="60">
        <v>0</v>
      </c>
      <c r="AC71" s="72">
        <v>0</v>
      </c>
      <c r="AD71" s="60">
        <v>0</v>
      </c>
      <c r="AE71" s="60">
        <v>0</v>
      </c>
      <c r="AF71" s="72">
        <v>0</v>
      </c>
      <c r="AG71" s="60">
        <v>0</v>
      </c>
      <c r="AH71" s="60">
        <v>0</v>
      </c>
      <c r="AI71" s="72">
        <v>0</v>
      </c>
      <c r="AJ71" s="60">
        <v>0</v>
      </c>
      <c r="AK71" s="60">
        <v>0</v>
      </c>
      <c r="AL71" s="72">
        <v>0</v>
      </c>
      <c r="AM71" s="60">
        <v>0</v>
      </c>
      <c r="AN71" s="60">
        <v>0</v>
      </c>
      <c r="AO71" s="72">
        <v>0</v>
      </c>
      <c r="AP71" s="60">
        <v>0</v>
      </c>
      <c r="AQ71" s="60">
        <v>0</v>
      </c>
      <c r="AR71" s="72">
        <v>0</v>
      </c>
      <c r="AS71" s="60">
        <v>0</v>
      </c>
      <c r="AT71" s="60">
        <v>0</v>
      </c>
      <c r="AU71" s="72">
        <v>0</v>
      </c>
      <c r="AV71" s="60">
        <v>0</v>
      </c>
      <c r="AW71" s="60">
        <v>0</v>
      </c>
      <c r="AX71" s="72">
        <v>0</v>
      </c>
      <c r="AY71" s="60">
        <v>0</v>
      </c>
      <c r="AZ71" s="60">
        <v>0</v>
      </c>
      <c r="BA71" s="72">
        <v>0</v>
      </c>
      <c r="BB71" s="60">
        <v>0</v>
      </c>
      <c r="BC71" s="60">
        <v>0</v>
      </c>
      <c r="BD71" s="72">
        <v>0</v>
      </c>
      <c r="BE71" s="60">
        <v>0</v>
      </c>
      <c r="BF71" s="60">
        <v>0</v>
      </c>
      <c r="BG71" s="72">
        <v>0</v>
      </c>
      <c r="BH71" s="60">
        <v>0</v>
      </c>
      <c r="BI71" s="60">
        <v>0</v>
      </c>
      <c r="BJ71" s="72">
        <v>0</v>
      </c>
      <c r="BK71" s="60">
        <v>0</v>
      </c>
      <c r="BL71" s="60">
        <v>0</v>
      </c>
      <c r="BM71" s="72">
        <v>0</v>
      </c>
      <c r="BN71" s="60">
        <v>0</v>
      </c>
      <c r="BO71" s="60">
        <v>0</v>
      </c>
      <c r="BP71" s="72">
        <v>0</v>
      </c>
      <c r="BQ71" s="60">
        <v>0</v>
      </c>
      <c r="BR71" s="60">
        <v>0</v>
      </c>
      <c r="BS71" s="72">
        <v>0</v>
      </c>
      <c r="BT71" s="60">
        <v>0</v>
      </c>
      <c r="BU71" s="60">
        <v>0</v>
      </c>
      <c r="BV71" s="72">
        <v>0</v>
      </c>
      <c r="BW71" s="60">
        <v>0</v>
      </c>
      <c r="BX71" s="60">
        <v>0</v>
      </c>
      <c r="BY71" s="72">
        <v>0</v>
      </c>
      <c r="BZ71" s="60">
        <v>0</v>
      </c>
      <c r="CA71" s="60">
        <v>0</v>
      </c>
      <c r="CB71" s="72">
        <v>0</v>
      </c>
      <c r="CC71" s="60">
        <v>0</v>
      </c>
      <c r="CD71" s="60">
        <v>0</v>
      </c>
      <c r="CE71" s="72">
        <v>0</v>
      </c>
      <c r="CF71" s="60">
        <v>0</v>
      </c>
      <c r="CG71" s="60">
        <v>0</v>
      </c>
      <c r="CH71" s="72">
        <v>0</v>
      </c>
      <c r="CI71" s="60">
        <v>0</v>
      </c>
      <c r="CJ71" s="60">
        <v>0</v>
      </c>
      <c r="CK71" s="72">
        <v>0</v>
      </c>
      <c r="CL71" s="60">
        <v>0</v>
      </c>
      <c r="CM71" s="60">
        <v>0</v>
      </c>
      <c r="CN71" s="72">
        <v>0</v>
      </c>
      <c r="CO71" s="60">
        <v>0</v>
      </c>
      <c r="CP71" s="60">
        <v>0</v>
      </c>
      <c r="CQ71" s="72">
        <v>0</v>
      </c>
      <c r="CR71" s="60">
        <v>0</v>
      </c>
      <c r="CS71" s="60">
        <v>0</v>
      </c>
      <c r="CT71" s="72">
        <v>0</v>
      </c>
      <c r="CU71" s="60">
        <v>0</v>
      </c>
      <c r="CV71" s="60">
        <v>0</v>
      </c>
      <c r="CW71" s="72">
        <v>0</v>
      </c>
      <c r="CX71" s="60">
        <v>0</v>
      </c>
      <c r="CY71" s="60">
        <v>0</v>
      </c>
      <c r="CZ71" s="72">
        <v>0</v>
      </c>
      <c r="DA71" s="60">
        <v>0</v>
      </c>
      <c r="DB71" s="60">
        <v>0</v>
      </c>
      <c r="DC71" s="72">
        <v>0</v>
      </c>
      <c r="DD71" s="60">
        <v>0</v>
      </c>
      <c r="DE71" s="60">
        <v>0</v>
      </c>
      <c r="DF71" s="72">
        <v>0</v>
      </c>
      <c r="DG71" s="60">
        <v>0</v>
      </c>
      <c r="DH71" s="60">
        <v>0</v>
      </c>
      <c r="DI71" s="72">
        <v>0</v>
      </c>
      <c r="DJ71" s="60">
        <v>0</v>
      </c>
      <c r="DK71" s="60">
        <v>0</v>
      </c>
      <c r="DL71" s="72">
        <v>0</v>
      </c>
      <c r="DM71" s="60">
        <v>0</v>
      </c>
      <c r="DN71" s="60">
        <v>0</v>
      </c>
      <c r="DO71" s="72">
        <v>0</v>
      </c>
      <c r="DP71" s="60">
        <v>0</v>
      </c>
      <c r="DQ71" s="60">
        <v>0</v>
      </c>
      <c r="DR71" s="72">
        <v>0</v>
      </c>
      <c r="DS71" s="60">
        <v>0</v>
      </c>
      <c r="DT71" s="60">
        <v>0</v>
      </c>
      <c r="DU71" s="72">
        <v>0</v>
      </c>
      <c r="DV71" s="60">
        <v>0</v>
      </c>
      <c r="DW71" s="60">
        <v>0</v>
      </c>
      <c r="DX71" s="72">
        <v>0</v>
      </c>
      <c r="DY71" s="60">
        <v>0</v>
      </c>
      <c r="DZ71" s="60">
        <v>0</v>
      </c>
      <c r="EA71" s="72">
        <v>0</v>
      </c>
      <c r="EB71" s="60">
        <v>0</v>
      </c>
      <c r="EC71" s="60">
        <v>0</v>
      </c>
      <c r="ED71" s="72">
        <v>0</v>
      </c>
      <c r="EE71" s="60">
        <v>0</v>
      </c>
      <c r="EF71" s="60">
        <v>0</v>
      </c>
      <c r="EG71" s="72">
        <v>0</v>
      </c>
      <c r="EH71" s="60">
        <v>0</v>
      </c>
      <c r="EI71" s="60">
        <v>0</v>
      </c>
      <c r="EJ71" s="72">
        <v>0</v>
      </c>
      <c r="EK71" s="60">
        <v>0</v>
      </c>
      <c r="EL71" s="60">
        <v>0</v>
      </c>
      <c r="EM71" s="70">
        <v>0</v>
      </c>
      <c r="EN71" s="60">
        <v>0</v>
      </c>
      <c r="EO71" s="59">
        <v>0</v>
      </c>
      <c r="EP71" s="70">
        <v>0</v>
      </c>
      <c r="EQ71" s="60">
        <v>0</v>
      </c>
      <c r="ER71" s="59">
        <v>0</v>
      </c>
      <c r="ES71" s="70">
        <v>0</v>
      </c>
      <c r="ET71" s="60">
        <v>0</v>
      </c>
      <c r="EU71" s="59">
        <v>0</v>
      </c>
      <c r="EV71" s="70">
        <v>0</v>
      </c>
      <c r="EW71" s="60">
        <v>0</v>
      </c>
      <c r="EX71" s="59">
        <v>0</v>
      </c>
      <c r="EY71" s="70">
        <v>0</v>
      </c>
      <c r="EZ71" s="60">
        <v>0</v>
      </c>
      <c r="FA71" s="59">
        <v>0</v>
      </c>
      <c r="FB71" s="70">
        <v>0</v>
      </c>
      <c r="FC71" s="60">
        <v>0</v>
      </c>
      <c r="FD71" s="59">
        <v>0</v>
      </c>
      <c r="FE71" s="70">
        <v>0</v>
      </c>
      <c r="FF71" s="60">
        <v>0</v>
      </c>
      <c r="FG71" s="59">
        <v>0</v>
      </c>
      <c r="FH71" s="70">
        <v>0</v>
      </c>
      <c r="FI71" s="60">
        <v>0</v>
      </c>
      <c r="FJ71" s="59">
        <v>0</v>
      </c>
      <c r="FK71" s="70">
        <v>0</v>
      </c>
      <c r="FL71" s="59">
        <v>0</v>
      </c>
      <c r="FM71" s="59">
        <v>0</v>
      </c>
      <c r="FN71" s="70">
        <v>0</v>
      </c>
      <c r="FO71" s="59">
        <v>0</v>
      </c>
      <c r="FP71" s="59">
        <v>0</v>
      </c>
      <c r="FQ71" s="70">
        <v>0</v>
      </c>
      <c r="FR71" s="59">
        <v>0</v>
      </c>
      <c r="FS71" s="59">
        <v>0</v>
      </c>
    </row>
    <row r="72" spans="1:175" x14ac:dyDescent="0.25">
      <c r="A72" t="e">
        <f>+M72&amp;#REF!</f>
        <v>#REF!</v>
      </c>
      <c r="B72" t="e">
        <f>+M72&amp;#REF!</f>
        <v>#REF!</v>
      </c>
      <c r="C72" t="str">
        <f t="shared" si="20"/>
        <v>POR067186THS</v>
      </c>
      <c r="D72" t="e">
        <f>+M72&amp;#REF!</f>
        <v>#REF!</v>
      </c>
      <c r="E72" t="str">
        <f t="shared" si="21"/>
        <v>POR067186THS</v>
      </c>
      <c r="F72" s="10"/>
      <c r="G72" t="s">
        <v>3</v>
      </c>
      <c r="H72" t="s">
        <v>13</v>
      </c>
      <c r="I72" t="s">
        <v>18</v>
      </c>
      <c r="J72" t="s">
        <v>50</v>
      </c>
      <c r="K72" t="s">
        <v>27</v>
      </c>
      <c r="L72"/>
      <c r="M72" t="s">
        <v>163</v>
      </c>
      <c r="N72" s="12">
        <v>0</v>
      </c>
      <c r="O72" s="123">
        <v>2.27</v>
      </c>
      <c r="P72" s="105">
        <f t="shared" si="22"/>
        <v>2.27</v>
      </c>
      <c r="Q72" s="42">
        <v>2.27</v>
      </c>
      <c r="R72" s="133">
        <f>Q72/P72</f>
        <v>1</v>
      </c>
      <c r="S72" s="132">
        <f>Q72-P72</f>
        <v>0</v>
      </c>
      <c r="T72" s="71">
        <v>2.2999999999999998</v>
      </c>
      <c r="U72" s="68">
        <v>0</v>
      </c>
      <c r="V72" s="68">
        <v>0</v>
      </c>
      <c r="W72" s="71">
        <v>2.2999999999999998</v>
      </c>
      <c r="X72" s="68">
        <v>0</v>
      </c>
      <c r="Y72" s="68">
        <v>0</v>
      </c>
      <c r="Z72" s="71">
        <v>2.2999999999999998</v>
      </c>
      <c r="AA72" s="68">
        <v>0</v>
      </c>
      <c r="AB72" s="68">
        <v>0</v>
      </c>
      <c r="AC72" s="71">
        <v>2.2999999999999998</v>
      </c>
      <c r="AD72" s="68">
        <v>0</v>
      </c>
      <c r="AE72" s="68">
        <v>0</v>
      </c>
      <c r="AF72" s="71">
        <v>2</v>
      </c>
      <c r="AG72" s="68">
        <v>0</v>
      </c>
      <c r="AH72" s="68">
        <v>0</v>
      </c>
      <c r="AI72" s="71">
        <v>2</v>
      </c>
      <c r="AJ72" s="68">
        <v>0</v>
      </c>
      <c r="AK72" s="68">
        <v>0</v>
      </c>
      <c r="AL72" s="71">
        <v>2</v>
      </c>
      <c r="AM72" s="68">
        <v>0</v>
      </c>
      <c r="AN72" s="68">
        <v>0</v>
      </c>
      <c r="AO72" s="71">
        <v>2</v>
      </c>
      <c r="AP72" s="68">
        <v>0</v>
      </c>
      <c r="AQ72" s="68">
        <v>0</v>
      </c>
      <c r="AR72" s="71">
        <v>2</v>
      </c>
      <c r="AS72" s="68">
        <v>0</v>
      </c>
      <c r="AT72" s="68">
        <v>0</v>
      </c>
      <c r="AU72" s="71">
        <v>2</v>
      </c>
      <c r="AV72" s="68">
        <v>0</v>
      </c>
      <c r="AW72" s="68">
        <v>0</v>
      </c>
      <c r="AX72" s="71">
        <v>2</v>
      </c>
      <c r="AY72" s="68">
        <v>0</v>
      </c>
      <c r="AZ72" s="68">
        <v>0</v>
      </c>
      <c r="BA72" s="71">
        <v>2</v>
      </c>
      <c r="BB72" s="68">
        <v>0</v>
      </c>
      <c r="BC72" s="68">
        <v>0</v>
      </c>
      <c r="BD72" s="71">
        <v>2</v>
      </c>
      <c r="BE72" s="68">
        <v>0</v>
      </c>
      <c r="BF72" s="68">
        <v>0</v>
      </c>
      <c r="BG72" s="71">
        <v>2</v>
      </c>
      <c r="BH72" s="68">
        <v>0</v>
      </c>
      <c r="BI72" s="68">
        <v>0</v>
      </c>
      <c r="BJ72" s="71">
        <v>2</v>
      </c>
      <c r="BK72" s="68">
        <v>0</v>
      </c>
      <c r="BL72" s="68">
        <v>0</v>
      </c>
      <c r="BM72" s="71">
        <v>2</v>
      </c>
      <c r="BN72" s="68">
        <v>0</v>
      </c>
      <c r="BO72" s="68">
        <v>0</v>
      </c>
      <c r="BP72" s="71">
        <v>2</v>
      </c>
      <c r="BQ72" s="68">
        <v>0</v>
      </c>
      <c r="BR72" s="68">
        <v>0</v>
      </c>
      <c r="BS72" s="71">
        <v>2</v>
      </c>
      <c r="BT72" s="68">
        <v>0</v>
      </c>
      <c r="BU72" s="68">
        <v>0</v>
      </c>
      <c r="BV72" s="71">
        <v>2</v>
      </c>
      <c r="BW72" s="68">
        <v>0</v>
      </c>
      <c r="BX72" s="68">
        <v>0</v>
      </c>
      <c r="BY72" s="71">
        <v>2</v>
      </c>
      <c r="BZ72" s="68">
        <v>0</v>
      </c>
      <c r="CA72" s="68">
        <v>0</v>
      </c>
      <c r="CB72" s="71">
        <v>2</v>
      </c>
      <c r="CC72" s="68">
        <v>0</v>
      </c>
      <c r="CD72" s="68">
        <v>0</v>
      </c>
      <c r="CE72" s="71">
        <v>2</v>
      </c>
      <c r="CF72" s="68">
        <v>0</v>
      </c>
      <c r="CG72" s="68">
        <v>0</v>
      </c>
      <c r="CH72" s="71">
        <v>2</v>
      </c>
      <c r="CI72" s="68">
        <v>0</v>
      </c>
      <c r="CJ72" s="68">
        <v>0</v>
      </c>
      <c r="CK72" s="71">
        <v>2</v>
      </c>
      <c r="CL72" s="68">
        <v>0</v>
      </c>
      <c r="CM72" s="68">
        <v>0</v>
      </c>
      <c r="CN72" s="71">
        <v>2</v>
      </c>
      <c r="CO72" s="68">
        <v>0</v>
      </c>
      <c r="CP72" s="68">
        <v>0</v>
      </c>
      <c r="CQ72" s="71">
        <v>2</v>
      </c>
      <c r="CR72" s="68">
        <v>0</v>
      </c>
      <c r="CS72" s="68">
        <v>0</v>
      </c>
      <c r="CT72" s="71">
        <v>2</v>
      </c>
      <c r="CU72" s="68">
        <v>0</v>
      </c>
      <c r="CV72" s="68">
        <v>0</v>
      </c>
      <c r="CW72" s="71">
        <v>1.5</v>
      </c>
      <c r="CX72" s="68">
        <v>0</v>
      </c>
      <c r="CY72" s="68">
        <v>0</v>
      </c>
      <c r="CZ72" s="71">
        <v>0</v>
      </c>
      <c r="DA72" s="68">
        <v>0</v>
      </c>
      <c r="DB72" s="68">
        <v>0</v>
      </c>
      <c r="DC72" s="71">
        <v>0</v>
      </c>
      <c r="DD72" s="68">
        <v>0</v>
      </c>
      <c r="DE72" s="68">
        <v>0</v>
      </c>
      <c r="DF72" s="71">
        <v>0</v>
      </c>
      <c r="DG72" s="68">
        <v>0</v>
      </c>
      <c r="DH72" s="68">
        <v>0</v>
      </c>
      <c r="DI72" s="71">
        <v>0</v>
      </c>
      <c r="DJ72" s="68">
        <v>0</v>
      </c>
      <c r="DK72" s="68">
        <v>0</v>
      </c>
      <c r="DL72" s="71">
        <v>0</v>
      </c>
      <c r="DM72" s="68">
        <v>0</v>
      </c>
      <c r="DN72" s="68">
        <v>0</v>
      </c>
      <c r="DO72" s="71">
        <v>0</v>
      </c>
      <c r="DP72" s="68">
        <v>0</v>
      </c>
      <c r="DQ72" s="68">
        <v>0</v>
      </c>
      <c r="DR72" s="71">
        <v>0</v>
      </c>
      <c r="DS72" s="68">
        <v>0</v>
      </c>
      <c r="DT72" s="68">
        <v>0</v>
      </c>
      <c r="DU72" s="71">
        <v>0</v>
      </c>
      <c r="DV72" s="68">
        <v>0</v>
      </c>
      <c r="DW72" s="68">
        <v>0</v>
      </c>
      <c r="DX72" s="71">
        <v>0</v>
      </c>
      <c r="DY72" s="68">
        <v>0</v>
      </c>
      <c r="DZ72" s="68">
        <v>0</v>
      </c>
      <c r="EA72" s="71">
        <v>0</v>
      </c>
      <c r="EB72" s="68">
        <v>0</v>
      </c>
      <c r="EC72" s="68">
        <v>0</v>
      </c>
      <c r="ED72" s="71">
        <v>0</v>
      </c>
      <c r="EE72" s="68">
        <v>0</v>
      </c>
      <c r="EF72" s="68">
        <v>0</v>
      </c>
      <c r="EG72" s="71">
        <v>0</v>
      </c>
      <c r="EH72" s="68">
        <v>0</v>
      </c>
      <c r="EI72" s="68">
        <v>0</v>
      </c>
      <c r="EJ72" s="71">
        <v>0</v>
      </c>
      <c r="EK72" s="68">
        <v>0</v>
      </c>
      <c r="EL72" s="68">
        <v>0</v>
      </c>
      <c r="EM72" s="69">
        <v>0</v>
      </c>
      <c r="EN72" s="68">
        <v>0</v>
      </c>
      <c r="EO72" s="67">
        <v>0</v>
      </c>
      <c r="EP72" s="69">
        <v>0</v>
      </c>
      <c r="EQ72" s="68">
        <v>0</v>
      </c>
      <c r="ER72" s="67">
        <v>0</v>
      </c>
      <c r="ES72" s="69">
        <v>0</v>
      </c>
      <c r="ET72" s="68">
        <v>0</v>
      </c>
      <c r="EU72" s="67">
        <v>0</v>
      </c>
      <c r="EV72" s="69">
        <v>0</v>
      </c>
      <c r="EW72" s="68">
        <v>0</v>
      </c>
      <c r="EX72" s="67">
        <v>0</v>
      </c>
      <c r="EY72" s="69">
        <v>0</v>
      </c>
      <c r="EZ72" s="68">
        <v>0</v>
      </c>
      <c r="FA72" s="67">
        <v>0</v>
      </c>
      <c r="FB72" s="69">
        <v>0</v>
      </c>
      <c r="FC72" s="68">
        <v>0</v>
      </c>
      <c r="FD72" s="67">
        <v>0</v>
      </c>
      <c r="FE72" s="69">
        <v>0</v>
      </c>
      <c r="FF72" s="68">
        <v>0</v>
      </c>
      <c r="FG72" s="67">
        <v>0</v>
      </c>
      <c r="FH72" s="69">
        <v>0</v>
      </c>
      <c r="FI72" s="68">
        <v>0</v>
      </c>
      <c r="FJ72" s="67">
        <v>0</v>
      </c>
      <c r="FK72" s="69">
        <v>0</v>
      </c>
      <c r="FL72" s="67">
        <v>0</v>
      </c>
      <c r="FM72" s="67">
        <v>0</v>
      </c>
      <c r="FN72" s="69">
        <v>0</v>
      </c>
      <c r="FO72" s="67">
        <v>0</v>
      </c>
      <c r="FP72" s="67">
        <v>0</v>
      </c>
      <c r="FQ72" s="69">
        <v>0</v>
      </c>
      <c r="FR72" s="67">
        <v>0</v>
      </c>
      <c r="FS72" s="67">
        <v>0</v>
      </c>
    </row>
    <row r="73" spans="1:175" x14ac:dyDescent="0.25">
      <c r="A73" t="e">
        <f>+M73&amp;#REF!</f>
        <v>#REF!</v>
      </c>
      <c r="B73" t="e">
        <f>+M73&amp;#REF!</f>
        <v>#REF!</v>
      </c>
      <c r="C73" t="str">
        <f t="shared" si="20"/>
        <v>POR067195THS</v>
      </c>
      <c r="D73" t="e">
        <f>+M73&amp;#REF!</f>
        <v>#REF!</v>
      </c>
      <c r="E73" t="str">
        <f t="shared" si="21"/>
        <v>POR067195MHS</v>
      </c>
      <c r="F73" s="10"/>
      <c r="G73" t="s">
        <v>4</v>
      </c>
      <c r="H73" t="s">
        <v>13</v>
      </c>
      <c r="I73" t="s">
        <v>111</v>
      </c>
      <c r="J73" t="s">
        <v>50</v>
      </c>
      <c r="K73" t="s">
        <v>159</v>
      </c>
      <c r="L73"/>
      <c r="M73" t="s">
        <v>164</v>
      </c>
      <c r="N73" s="12">
        <v>0</v>
      </c>
      <c r="O73" s="123">
        <v>6.7</v>
      </c>
      <c r="P73" s="105">
        <f t="shared" si="22"/>
        <v>6.7</v>
      </c>
      <c r="Q73" s="91">
        <v>0</v>
      </c>
      <c r="S73" s="132"/>
      <c r="T73" s="72">
        <v>0</v>
      </c>
      <c r="U73" s="60">
        <v>0</v>
      </c>
      <c r="V73" s="60">
        <v>0</v>
      </c>
      <c r="W73" s="72">
        <v>0</v>
      </c>
      <c r="X73" s="60">
        <v>0</v>
      </c>
      <c r="Y73" s="60">
        <v>0</v>
      </c>
      <c r="Z73" s="72">
        <v>0</v>
      </c>
      <c r="AA73" s="60">
        <v>0</v>
      </c>
      <c r="AB73" s="60">
        <v>0</v>
      </c>
      <c r="AC73" s="72">
        <v>0</v>
      </c>
      <c r="AD73" s="60">
        <v>0</v>
      </c>
      <c r="AE73" s="60">
        <v>0</v>
      </c>
      <c r="AF73" s="72">
        <v>0</v>
      </c>
      <c r="AG73" s="60">
        <v>0</v>
      </c>
      <c r="AH73" s="60">
        <v>0</v>
      </c>
      <c r="AI73" s="72">
        <v>0</v>
      </c>
      <c r="AJ73" s="60">
        <v>0</v>
      </c>
      <c r="AK73" s="60">
        <v>0</v>
      </c>
      <c r="AL73" s="72">
        <v>0</v>
      </c>
      <c r="AM73" s="60">
        <v>0</v>
      </c>
      <c r="AN73" s="60">
        <v>0</v>
      </c>
      <c r="AO73" s="72">
        <v>0</v>
      </c>
      <c r="AP73" s="60">
        <v>0</v>
      </c>
      <c r="AQ73" s="60">
        <v>0</v>
      </c>
      <c r="AR73" s="72">
        <v>0</v>
      </c>
      <c r="AS73" s="60">
        <v>0</v>
      </c>
      <c r="AT73" s="60">
        <v>0</v>
      </c>
      <c r="AU73" s="72">
        <v>0</v>
      </c>
      <c r="AV73" s="60">
        <v>0</v>
      </c>
      <c r="AW73" s="60">
        <v>0</v>
      </c>
      <c r="AX73" s="72">
        <v>0</v>
      </c>
      <c r="AY73" s="60">
        <v>0</v>
      </c>
      <c r="AZ73" s="60">
        <v>0</v>
      </c>
      <c r="BA73" s="72">
        <v>0</v>
      </c>
      <c r="BB73" s="60">
        <v>0</v>
      </c>
      <c r="BC73" s="60">
        <v>0</v>
      </c>
      <c r="BD73" s="72">
        <v>0</v>
      </c>
      <c r="BE73" s="60">
        <v>0</v>
      </c>
      <c r="BF73" s="60">
        <v>0</v>
      </c>
      <c r="BG73" s="72">
        <v>0</v>
      </c>
      <c r="BH73" s="60">
        <v>0</v>
      </c>
      <c r="BI73" s="60">
        <v>0</v>
      </c>
      <c r="BJ73" s="72">
        <v>0</v>
      </c>
      <c r="BK73" s="60">
        <v>0</v>
      </c>
      <c r="BL73" s="60">
        <v>0</v>
      </c>
      <c r="BM73" s="72">
        <v>0</v>
      </c>
      <c r="BN73" s="60">
        <v>0</v>
      </c>
      <c r="BO73" s="60">
        <v>0</v>
      </c>
      <c r="BP73" s="72">
        <v>0</v>
      </c>
      <c r="BQ73" s="60">
        <v>0</v>
      </c>
      <c r="BR73" s="60">
        <v>0</v>
      </c>
      <c r="BS73" s="72">
        <v>0</v>
      </c>
      <c r="BT73" s="60">
        <v>0</v>
      </c>
      <c r="BU73" s="60">
        <v>0</v>
      </c>
      <c r="BV73" s="72">
        <v>0</v>
      </c>
      <c r="BW73" s="60">
        <v>0</v>
      </c>
      <c r="BX73" s="60">
        <v>0</v>
      </c>
      <c r="BY73" s="72">
        <v>0</v>
      </c>
      <c r="BZ73" s="60">
        <v>0</v>
      </c>
      <c r="CA73" s="60">
        <v>0</v>
      </c>
      <c r="CB73" s="72">
        <v>0</v>
      </c>
      <c r="CC73" s="60">
        <v>0</v>
      </c>
      <c r="CD73" s="60">
        <v>0</v>
      </c>
      <c r="CE73" s="72">
        <v>0</v>
      </c>
      <c r="CF73" s="60">
        <v>0</v>
      </c>
      <c r="CG73" s="60">
        <v>0</v>
      </c>
      <c r="CH73" s="72">
        <v>0</v>
      </c>
      <c r="CI73" s="60">
        <v>0</v>
      </c>
      <c r="CJ73" s="60">
        <v>0</v>
      </c>
      <c r="CK73" s="72">
        <v>0</v>
      </c>
      <c r="CL73" s="60">
        <v>0</v>
      </c>
      <c r="CM73" s="60">
        <v>0</v>
      </c>
      <c r="CN73" s="72">
        <v>0</v>
      </c>
      <c r="CO73" s="60">
        <v>0</v>
      </c>
      <c r="CP73" s="60">
        <v>0</v>
      </c>
      <c r="CQ73" s="72">
        <v>0</v>
      </c>
      <c r="CR73" s="60">
        <v>0</v>
      </c>
      <c r="CS73" s="60">
        <v>0</v>
      </c>
      <c r="CT73" s="72">
        <v>0</v>
      </c>
      <c r="CU73" s="60">
        <v>0</v>
      </c>
      <c r="CV73" s="60">
        <v>0</v>
      </c>
      <c r="CW73" s="72">
        <v>0</v>
      </c>
      <c r="CX73" s="60">
        <v>0</v>
      </c>
      <c r="CY73" s="60">
        <v>0</v>
      </c>
      <c r="CZ73" s="72">
        <v>0</v>
      </c>
      <c r="DA73" s="60">
        <v>0</v>
      </c>
      <c r="DB73" s="60">
        <v>0</v>
      </c>
      <c r="DC73" s="72">
        <v>0</v>
      </c>
      <c r="DD73" s="60">
        <v>0</v>
      </c>
      <c r="DE73" s="60">
        <v>0</v>
      </c>
      <c r="DF73" s="72">
        <v>0</v>
      </c>
      <c r="DG73" s="60">
        <v>0</v>
      </c>
      <c r="DH73" s="60">
        <v>0</v>
      </c>
      <c r="DI73" s="72">
        <v>0</v>
      </c>
      <c r="DJ73" s="60">
        <v>0</v>
      </c>
      <c r="DK73" s="60">
        <v>0</v>
      </c>
      <c r="DL73" s="72">
        <v>0</v>
      </c>
      <c r="DM73" s="60">
        <v>0</v>
      </c>
      <c r="DN73" s="60">
        <v>0</v>
      </c>
      <c r="DO73" s="72">
        <v>0</v>
      </c>
      <c r="DP73" s="60">
        <v>0</v>
      </c>
      <c r="DQ73" s="60">
        <v>0</v>
      </c>
      <c r="DR73" s="72">
        <v>0</v>
      </c>
      <c r="DS73" s="60">
        <v>0</v>
      </c>
      <c r="DT73" s="60">
        <v>0</v>
      </c>
      <c r="DU73" s="72">
        <v>0</v>
      </c>
      <c r="DV73" s="60">
        <v>0</v>
      </c>
      <c r="DW73" s="60">
        <v>0</v>
      </c>
      <c r="DX73" s="72">
        <v>0</v>
      </c>
      <c r="DY73" s="60">
        <v>0</v>
      </c>
      <c r="DZ73" s="60">
        <v>0</v>
      </c>
      <c r="EA73" s="72">
        <v>0</v>
      </c>
      <c r="EB73" s="60">
        <v>0</v>
      </c>
      <c r="EC73" s="60">
        <v>0</v>
      </c>
      <c r="ED73" s="72">
        <v>0</v>
      </c>
      <c r="EE73" s="60">
        <v>0</v>
      </c>
      <c r="EF73" s="60">
        <v>0</v>
      </c>
      <c r="EG73" s="72">
        <v>0</v>
      </c>
      <c r="EH73" s="60">
        <v>0</v>
      </c>
      <c r="EI73" s="60">
        <v>0</v>
      </c>
      <c r="EJ73" s="72">
        <v>0</v>
      </c>
      <c r="EK73" s="60">
        <v>0</v>
      </c>
      <c r="EL73" s="60">
        <v>0</v>
      </c>
      <c r="EM73" s="70">
        <v>0</v>
      </c>
      <c r="EN73" s="60">
        <v>0</v>
      </c>
      <c r="EO73" s="59">
        <v>0</v>
      </c>
      <c r="EP73" s="70">
        <v>0</v>
      </c>
      <c r="EQ73" s="60">
        <v>0</v>
      </c>
      <c r="ER73" s="59">
        <v>0</v>
      </c>
      <c r="ES73" s="70">
        <v>0</v>
      </c>
      <c r="ET73" s="60">
        <v>0</v>
      </c>
      <c r="EU73" s="59">
        <v>0</v>
      </c>
      <c r="EV73" s="70">
        <v>0</v>
      </c>
      <c r="EW73" s="60">
        <v>0</v>
      </c>
      <c r="EX73" s="59">
        <v>0</v>
      </c>
      <c r="EY73" s="70">
        <v>0</v>
      </c>
      <c r="EZ73" s="60">
        <v>0</v>
      </c>
      <c r="FA73" s="59">
        <v>0</v>
      </c>
      <c r="FB73" s="70">
        <v>0</v>
      </c>
      <c r="FC73" s="60">
        <v>0</v>
      </c>
      <c r="FD73" s="59">
        <v>0</v>
      </c>
      <c r="FE73" s="70">
        <v>0</v>
      </c>
      <c r="FF73" s="60">
        <v>0</v>
      </c>
      <c r="FG73" s="59">
        <v>0</v>
      </c>
      <c r="FH73" s="70">
        <v>0</v>
      </c>
      <c r="FI73" s="60">
        <v>0</v>
      </c>
      <c r="FJ73" s="59">
        <v>0</v>
      </c>
      <c r="FK73" s="70">
        <v>0</v>
      </c>
      <c r="FL73" s="59">
        <v>0</v>
      </c>
      <c r="FM73" s="59">
        <v>0</v>
      </c>
      <c r="FN73" s="70">
        <v>0</v>
      </c>
      <c r="FO73" s="59">
        <v>0</v>
      </c>
      <c r="FP73" s="59">
        <v>0</v>
      </c>
      <c r="FQ73" s="70">
        <v>0</v>
      </c>
      <c r="FR73" s="59">
        <v>0</v>
      </c>
      <c r="FS73" s="59">
        <v>0</v>
      </c>
    </row>
    <row r="74" spans="1:175" x14ac:dyDescent="0.25">
      <c r="A74" t="e">
        <f>+M74&amp;#REF!</f>
        <v>#REF!</v>
      </c>
      <c r="B74" t="e">
        <f>+M74&amp;#REF!</f>
        <v>#REF!</v>
      </c>
      <c r="C74" t="str">
        <f t="shared" si="20"/>
        <v>POR067202THS</v>
      </c>
      <c r="D74" t="e">
        <f>+M74&amp;#REF!</f>
        <v>#REF!</v>
      </c>
      <c r="E74" t="str">
        <f t="shared" si="21"/>
        <v>POR067202THS</v>
      </c>
      <c r="F74" s="10"/>
      <c r="G74" t="s">
        <v>3</v>
      </c>
      <c r="H74" t="s">
        <v>13</v>
      </c>
      <c r="I74" t="s">
        <v>18</v>
      </c>
      <c r="J74" t="s">
        <v>50</v>
      </c>
      <c r="K74" t="s">
        <v>27</v>
      </c>
      <c r="L74"/>
      <c r="M74" t="s">
        <v>161</v>
      </c>
      <c r="N74" s="12">
        <v>0</v>
      </c>
      <c r="O74" s="123">
        <v>3.92</v>
      </c>
      <c r="P74" s="105">
        <f t="shared" si="22"/>
        <v>3.92</v>
      </c>
      <c r="Q74" s="42">
        <v>3.92</v>
      </c>
      <c r="R74" s="133">
        <f>Q74/P74</f>
        <v>1</v>
      </c>
      <c r="S74" s="132">
        <f>Q74-P74</f>
        <v>0</v>
      </c>
      <c r="T74" s="71">
        <v>3.9</v>
      </c>
      <c r="U74" s="68">
        <v>0</v>
      </c>
      <c r="V74" s="68">
        <v>0</v>
      </c>
      <c r="W74" s="71">
        <v>3.9</v>
      </c>
      <c r="X74" s="68">
        <v>0</v>
      </c>
      <c r="Y74" s="68">
        <v>0</v>
      </c>
      <c r="Z74" s="71">
        <v>2.75</v>
      </c>
      <c r="AA74" s="68">
        <v>0</v>
      </c>
      <c r="AB74" s="68">
        <v>0</v>
      </c>
      <c r="AC74" s="71">
        <v>2.75</v>
      </c>
      <c r="AD74" s="68">
        <v>0</v>
      </c>
      <c r="AE74" s="68">
        <v>0</v>
      </c>
      <c r="AF74" s="71">
        <v>1.5</v>
      </c>
      <c r="AG74" s="68">
        <v>0</v>
      </c>
      <c r="AH74" s="68">
        <v>0</v>
      </c>
      <c r="AI74" s="71">
        <v>1.5</v>
      </c>
      <c r="AJ74" s="68">
        <v>0</v>
      </c>
      <c r="AK74" s="68">
        <v>0</v>
      </c>
      <c r="AL74" s="71">
        <v>1.5</v>
      </c>
      <c r="AM74" s="68">
        <v>0</v>
      </c>
      <c r="AN74" s="68">
        <v>0</v>
      </c>
      <c r="AO74" s="71">
        <v>1.5</v>
      </c>
      <c r="AP74" s="68">
        <v>0</v>
      </c>
      <c r="AQ74" s="68">
        <v>0</v>
      </c>
      <c r="AR74" s="71">
        <v>1.5</v>
      </c>
      <c r="AS74" s="68">
        <v>0</v>
      </c>
      <c r="AT74" s="68">
        <v>0</v>
      </c>
      <c r="AU74" s="71">
        <v>1.5</v>
      </c>
      <c r="AV74" s="68">
        <v>0</v>
      </c>
      <c r="AW74" s="68">
        <v>0</v>
      </c>
      <c r="AX74" s="71">
        <v>1.5</v>
      </c>
      <c r="AY74" s="68">
        <v>0</v>
      </c>
      <c r="AZ74" s="68">
        <v>0</v>
      </c>
      <c r="BA74" s="71">
        <v>1.5</v>
      </c>
      <c r="BB74" s="68">
        <v>0</v>
      </c>
      <c r="BC74" s="68">
        <v>0</v>
      </c>
      <c r="BD74" s="71">
        <v>1.5</v>
      </c>
      <c r="BE74" s="68">
        <v>0</v>
      </c>
      <c r="BF74" s="68">
        <v>0</v>
      </c>
      <c r="BG74" s="71">
        <v>1.5</v>
      </c>
      <c r="BH74" s="68">
        <v>0</v>
      </c>
      <c r="BI74" s="68">
        <v>0</v>
      </c>
      <c r="BJ74" s="71">
        <v>1.5</v>
      </c>
      <c r="BK74" s="68">
        <v>0</v>
      </c>
      <c r="BL74" s="68">
        <v>0</v>
      </c>
      <c r="BM74" s="71">
        <v>1.5</v>
      </c>
      <c r="BN74" s="68">
        <v>0</v>
      </c>
      <c r="BO74" s="68">
        <v>0</v>
      </c>
      <c r="BP74" s="71">
        <v>1.5</v>
      </c>
      <c r="BQ74" s="68">
        <v>0</v>
      </c>
      <c r="BR74" s="68">
        <v>0</v>
      </c>
      <c r="BS74" s="71">
        <v>1.5</v>
      </c>
      <c r="BT74" s="68">
        <v>0</v>
      </c>
      <c r="BU74" s="68">
        <v>0</v>
      </c>
      <c r="BV74" s="71">
        <v>1.5</v>
      </c>
      <c r="BW74" s="68">
        <v>0</v>
      </c>
      <c r="BX74" s="68">
        <v>0</v>
      </c>
      <c r="BY74" s="71">
        <v>1.5</v>
      </c>
      <c r="BZ74" s="68">
        <v>0</v>
      </c>
      <c r="CA74" s="68">
        <v>0</v>
      </c>
      <c r="CB74" s="71">
        <v>1.5</v>
      </c>
      <c r="CC74" s="68">
        <v>0</v>
      </c>
      <c r="CD74" s="68">
        <v>0</v>
      </c>
      <c r="CE74" s="71">
        <v>1.5</v>
      </c>
      <c r="CF74" s="68">
        <v>0</v>
      </c>
      <c r="CG74" s="68">
        <v>0</v>
      </c>
      <c r="CH74" s="71">
        <v>1.5</v>
      </c>
      <c r="CI74" s="68">
        <v>0</v>
      </c>
      <c r="CJ74" s="68">
        <v>0</v>
      </c>
      <c r="CK74" s="71">
        <v>1.5</v>
      </c>
      <c r="CL74" s="68">
        <v>0</v>
      </c>
      <c r="CM74" s="68">
        <v>0</v>
      </c>
      <c r="CN74" s="71">
        <v>1.5</v>
      </c>
      <c r="CO74" s="68">
        <v>0</v>
      </c>
      <c r="CP74" s="68">
        <v>0</v>
      </c>
      <c r="CQ74" s="71">
        <v>1.5</v>
      </c>
      <c r="CR74" s="68">
        <v>0</v>
      </c>
      <c r="CS74" s="68">
        <v>0</v>
      </c>
      <c r="CT74" s="71">
        <v>0</v>
      </c>
      <c r="CU74" s="68">
        <v>0</v>
      </c>
      <c r="CV74" s="68">
        <v>0</v>
      </c>
      <c r="CW74" s="71">
        <v>0</v>
      </c>
      <c r="CX74" s="68">
        <v>0</v>
      </c>
      <c r="CY74" s="68">
        <v>0</v>
      </c>
      <c r="CZ74" s="71">
        <v>0</v>
      </c>
      <c r="DA74" s="68">
        <v>0</v>
      </c>
      <c r="DB74" s="68">
        <v>0</v>
      </c>
      <c r="DC74" s="71">
        <v>0</v>
      </c>
      <c r="DD74" s="68">
        <v>0</v>
      </c>
      <c r="DE74" s="68">
        <v>0</v>
      </c>
      <c r="DF74" s="71">
        <v>0</v>
      </c>
      <c r="DG74" s="68">
        <v>0</v>
      </c>
      <c r="DH74" s="68">
        <v>0</v>
      </c>
      <c r="DI74" s="71">
        <v>0</v>
      </c>
      <c r="DJ74" s="68">
        <v>0</v>
      </c>
      <c r="DK74" s="68">
        <v>0</v>
      </c>
      <c r="DL74" s="71">
        <v>0</v>
      </c>
      <c r="DM74" s="68">
        <v>0</v>
      </c>
      <c r="DN74" s="68">
        <v>0</v>
      </c>
      <c r="DO74" s="71">
        <v>0</v>
      </c>
      <c r="DP74" s="68">
        <v>0</v>
      </c>
      <c r="DQ74" s="68">
        <v>0</v>
      </c>
      <c r="DR74" s="71">
        <v>0</v>
      </c>
      <c r="DS74" s="68">
        <v>0</v>
      </c>
      <c r="DT74" s="68">
        <v>0</v>
      </c>
      <c r="DU74" s="71">
        <v>0</v>
      </c>
      <c r="DV74" s="68">
        <v>0</v>
      </c>
      <c r="DW74" s="68">
        <v>0</v>
      </c>
      <c r="DX74" s="71">
        <v>0</v>
      </c>
      <c r="DY74" s="68">
        <v>0</v>
      </c>
      <c r="DZ74" s="68">
        <v>0</v>
      </c>
      <c r="EA74" s="71">
        <v>0</v>
      </c>
      <c r="EB74" s="68">
        <v>0</v>
      </c>
      <c r="EC74" s="68">
        <v>0</v>
      </c>
      <c r="ED74" s="71">
        <v>0</v>
      </c>
      <c r="EE74" s="68">
        <v>0</v>
      </c>
      <c r="EF74" s="68">
        <v>0</v>
      </c>
      <c r="EG74" s="71">
        <v>0</v>
      </c>
      <c r="EH74" s="68">
        <v>0</v>
      </c>
      <c r="EI74" s="68">
        <v>0</v>
      </c>
      <c r="EJ74" s="71">
        <v>0</v>
      </c>
      <c r="EK74" s="68">
        <v>0</v>
      </c>
      <c r="EL74" s="68">
        <v>0</v>
      </c>
      <c r="EM74" s="69">
        <v>0</v>
      </c>
      <c r="EN74" s="68">
        <v>0</v>
      </c>
      <c r="EO74" s="67">
        <v>0</v>
      </c>
      <c r="EP74" s="69">
        <v>0</v>
      </c>
      <c r="EQ74" s="68">
        <v>0</v>
      </c>
      <c r="ER74" s="67">
        <v>0</v>
      </c>
      <c r="ES74" s="69">
        <v>0</v>
      </c>
      <c r="ET74" s="68">
        <v>0</v>
      </c>
      <c r="EU74" s="67">
        <v>0</v>
      </c>
      <c r="EV74" s="69">
        <v>0</v>
      </c>
      <c r="EW74" s="68">
        <v>0</v>
      </c>
      <c r="EX74" s="67">
        <v>0</v>
      </c>
      <c r="EY74" s="69">
        <v>0</v>
      </c>
      <c r="EZ74" s="68">
        <v>0</v>
      </c>
      <c r="FA74" s="67">
        <v>0</v>
      </c>
      <c r="FB74" s="69">
        <v>0</v>
      </c>
      <c r="FC74" s="68">
        <v>0</v>
      </c>
      <c r="FD74" s="67">
        <v>0</v>
      </c>
      <c r="FE74" s="69">
        <v>0</v>
      </c>
      <c r="FF74" s="68">
        <v>0</v>
      </c>
      <c r="FG74" s="67">
        <v>0</v>
      </c>
      <c r="FH74" s="69">
        <v>0</v>
      </c>
      <c r="FI74" s="68">
        <v>0</v>
      </c>
      <c r="FJ74" s="67">
        <v>0</v>
      </c>
      <c r="FK74" s="69">
        <v>0</v>
      </c>
      <c r="FL74" s="67">
        <v>0</v>
      </c>
      <c r="FM74" s="67">
        <v>0</v>
      </c>
      <c r="FN74" s="69">
        <v>0</v>
      </c>
      <c r="FO74" s="67">
        <v>0</v>
      </c>
      <c r="FP74" s="67">
        <v>0</v>
      </c>
      <c r="FQ74" s="69">
        <v>0</v>
      </c>
      <c r="FR74" s="67">
        <v>0</v>
      </c>
      <c r="FS74" s="67">
        <v>0</v>
      </c>
    </row>
    <row r="75" spans="1:175" x14ac:dyDescent="0.25">
      <c r="A75" t="e">
        <f>+M75&amp;#REF!</f>
        <v>#REF!</v>
      </c>
      <c r="B75" t="e">
        <f>+M75&amp;#REF!</f>
        <v>#REF!</v>
      </c>
      <c r="C75" t="str">
        <f t="shared" si="20"/>
        <v>POW238040THS</v>
      </c>
      <c r="D75" t="e">
        <f>+M75&amp;#REF!</f>
        <v>#REF!</v>
      </c>
      <c r="E75" t="str">
        <f t="shared" si="21"/>
        <v>POW238040MHS</v>
      </c>
      <c r="F75" s="10"/>
      <c r="G75" t="s">
        <v>4</v>
      </c>
      <c r="H75" t="s">
        <v>28</v>
      </c>
      <c r="I75" t="s">
        <v>111</v>
      </c>
      <c r="J75" t="s">
        <v>50</v>
      </c>
      <c r="K75" t="s">
        <v>159</v>
      </c>
      <c r="L75"/>
      <c r="M75" t="s">
        <v>170</v>
      </c>
      <c r="N75" s="12">
        <v>0</v>
      </c>
      <c r="O75" s="123">
        <v>3.09</v>
      </c>
      <c r="P75" s="105">
        <f t="shared" si="22"/>
        <v>3.09</v>
      </c>
      <c r="Q75" s="91">
        <v>0</v>
      </c>
      <c r="S75" s="132"/>
      <c r="T75" s="72">
        <v>0</v>
      </c>
      <c r="U75" s="60">
        <v>0</v>
      </c>
      <c r="V75" s="60">
        <v>0</v>
      </c>
      <c r="W75" s="72">
        <v>0</v>
      </c>
      <c r="X75" s="60">
        <v>0</v>
      </c>
      <c r="Y75" s="60">
        <v>0</v>
      </c>
      <c r="Z75" s="72">
        <v>0</v>
      </c>
      <c r="AA75" s="60">
        <v>0</v>
      </c>
      <c r="AB75" s="60">
        <v>0</v>
      </c>
      <c r="AC75" s="72">
        <v>0</v>
      </c>
      <c r="AD75" s="60">
        <v>0</v>
      </c>
      <c r="AE75" s="60">
        <v>0</v>
      </c>
      <c r="AF75" s="72">
        <v>0</v>
      </c>
      <c r="AG75" s="60">
        <v>0</v>
      </c>
      <c r="AH75" s="60">
        <v>0</v>
      </c>
      <c r="AI75" s="72">
        <v>0</v>
      </c>
      <c r="AJ75" s="60">
        <v>0</v>
      </c>
      <c r="AK75" s="60">
        <v>0</v>
      </c>
      <c r="AL75" s="72">
        <v>0</v>
      </c>
      <c r="AM75" s="60">
        <v>0</v>
      </c>
      <c r="AN75" s="60">
        <v>0</v>
      </c>
      <c r="AO75" s="72">
        <v>0</v>
      </c>
      <c r="AP75" s="60">
        <v>0</v>
      </c>
      <c r="AQ75" s="60">
        <v>0</v>
      </c>
      <c r="AR75" s="72">
        <v>0</v>
      </c>
      <c r="AS75" s="60">
        <v>0</v>
      </c>
      <c r="AT75" s="60">
        <v>0</v>
      </c>
      <c r="AU75" s="72">
        <v>0</v>
      </c>
      <c r="AV75" s="60">
        <v>0</v>
      </c>
      <c r="AW75" s="60">
        <v>0</v>
      </c>
      <c r="AX75" s="72">
        <v>0</v>
      </c>
      <c r="AY75" s="60">
        <v>0</v>
      </c>
      <c r="AZ75" s="60">
        <v>0</v>
      </c>
      <c r="BA75" s="72">
        <v>0</v>
      </c>
      <c r="BB75" s="60">
        <v>0</v>
      </c>
      <c r="BC75" s="60">
        <v>0</v>
      </c>
      <c r="BD75" s="72">
        <v>0</v>
      </c>
      <c r="BE75" s="60">
        <v>0</v>
      </c>
      <c r="BF75" s="60">
        <v>0</v>
      </c>
      <c r="BG75" s="72">
        <v>0</v>
      </c>
      <c r="BH75" s="60">
        <v>0</v>
      </c>
      <c r="BI75" s="60">
        <v>0</v>
      </c>
      <c r="BJ75" s="72">
        <v>0</v>
      </c>
      <c r="BK75" s="60">
        <v>0</v>
      </c>
      <c r="BL75" s="60">
        <v>0</v>
      </c>
      <c r="BM75" s="72">
        <v>0</v>
      </c>
      <c r="BN75" s="60">
        <v>0</v>
      </c>
      <c r="BO75" s="60">
        <v>0</v>
      </c>
      <c r="BP75" s="72">
        <v>0</v>
      </c>
      <c r="BQ75" s="60">
        <v>0</v>
      </c>
      <c r="BR75" s="60">
        <v>0</v>
      </c>
      <c r="BS75" s="72">
        <v>0</v>
      </c>
      <c r="BT75" s="60">
        <v>0</v>
      </c>
      <c r="BU75" s="60">
        <v>0</v>
      </c>
      <c r="BV75" s="72">
        <v>0</v>
      </c>
      <c r="BW75" s="60">
        <v>0</v>
      </c>
      <c r="BX75" s="60">
        <v>0</v>
      </c>
      <c r="BY75" s="72">
        <v>0</v>
      </c>
      <c r="BZ75" s="60">
        <v>0</v>
      </c>
      <c r="CA75" s="60">
        <v>0</v>
      </c>
      <c r="CB75" s="72">
        <v>0</v>
      </c>
      <c r="CC75" s="60">
        <v>0</v>
      </c>
      <c r="CD75" s="60">
        <v>0</v>
      </c>
      <c r="CE75" s="72">
        <v>0</v>
      </c>
      <c r="CF75" s="60">
        <v>0</v>
      </c>
      <c r="CG75" s="60">
        <v>0</v>
      </c>
      <c r="CH75" s="72">
        <v>0</v>
      </c>
      <c r="CI75" s="60">
        <v>0</v>
      </c>
      <c r="CJ75" s="60">
        <v>0</v>
      </c>
      <c r="CK75" s="72">
        <v>0</v>
      </c>
      <c r="CL75" s="60">
        <v>0</v>
      </c>
      <c r="CM75" s="60">
        <v>0</v>
      </c>
      <c r="CN75" s="72">
        <v>0</v>
      </c>
      <c r="CO75" s="60">
        <v>0</v>
      </c>
      <c r="CP75" s="60">
        <v>0</v>
      </c>
      <c r="CQ75" s="72">
        <v>0</v>
      </c>
      <c r="CR75" s="60">
        <v>0</v>
      </c>
      <c r="CS75" s="60">
        <v>0</v>
      </c>
      <c r="CT75" s="72">
        <v>0</v>
      </c>
      <c r="CU75" s="60">
        <v>0</v>
      </c>
      <c r="CV75" s="60">
        <v>0</v>
      </c>
      <c r="CW75" s="72">
        <v>0</v>
      </c>
      <c r="CX75" s="60">
        <v>0</v>
      </c>
      <c r="CY75" s="60">
        <v>0</v>
      </c>
      <c r="CZ75" s="72">
        <v>0</v>
      </c>
      <c r="DA75" s="60">
        <v>0</v>
      </c>
      <c r="DB75" s="60">
        <v>0</v>
      </c>
      <c r="DC75" s="72">
        <v>0</v>
      </c>
      <c r="DD75" s="60">
        <v>0</v>
      </c>
      <c r="DE75" s="60">
        <v>0</v>
      </c>
      <c r="DF75" s="72">
        <v>0</v>
      </c>
      <c r="DG75" s="60">
        <v>0</v>
      </c>
      <c r="DH75" s="60">
        <v>0</v>
      </c>
      <c r="DI75" s="72">
        <v>0</v>
      </c>
      <c r="DJ75" s="60">
        <v>0</v>
      </c>
      <c r="DK75" s="60">
        <v>0</v>
      </c>
      <c r="DL75" s="72">
        <v>0</v>
      </c>
      <c r="DM75" s="60">
        <v>0</v>
      </c>
      <c r="DN75" s="60">
        <v>0</v>
      </c>
      <c r="DO75" s="72">
        <v>0</v>
      </c>
      <c r="DP75" s="60">
        <v>0</v>
      </c>
      <c r="DQ75" s="60">
        <v>0</v>
      </c>
      <c r="DR75" s="72">
        <v>0</v>
      </c>
      <c r="DS75" s="60">
        <v>0</v>
      </c>
      <c r="DT75" s="60">
        <v>0</v>
      </c>
      <c r="DU75" s="72">
        <v>0</v>
      </c>
      <c r="DV75" s="60">
        <v>0</v>
      </c>
      <c r="DW75" s="60">
        <v>0</v>
      </c>
      <c r="DX75" s="72">
        <v>0</v>
      </c>
      <c r="DY75" s="60">
        <v>0</v>
      </c>
      <c r="DZ75" s="60">
        <v>0</v>
      </c>
      <c r="EA75" s="72">
        <v>0</v>
      </c>
      <c r="EB75" s="60">
        <v>0</v>
      </c>
      <c r="EC75" s="60">
        <v>0</v>
      </c>
      <c r="ED75" s="72">
        <v>0</v>
      </c>
      <c r="EE75" s="60">
        <v>0</v>
      </c>
      <c r="EF75" s="60">
        <v>0</v>
      </c>
      <c r="EG75" s="72">
        <v>0</v>
      </c>
      <c r="EH75" s="60">
        <v>0</v>
      </c>
      <c r="EI75" s="60">
        <v>0</v>
      </c>
      <c r="EJ75" s="72">
        <v>0</v>
      </c>
      <c r="EK75" s="60">
        <v>0</v>
      </c>
      <c r="EL75" s="60">
        <v>0</v>
      </c>
      <c r="EM75" s="70">
        <v>0</v>
      </c>
      <c r="EN75" s="60">
        <v>0</v>
      </c>
      <c r="EO75" s="59">
        <v>0</v>
      </c>
      <c r="EP75" s="70">
        <v>0</v>
      </c>
      <c r="EQ75" s="60">
        <v>0</v>
      </c>
      <c r="ER75" s="59">
        <v>0</v>
      </c>
      <c r="ES75" s="70">
        <v>0</v>
      </c>
      <c r="ET75" s="60">
        <v>0</v>
      </c>
      <c r="EU75" s="59">
        <v>0</v>
      </c>
      <c r="EV75" s="70">
        <v>0</v>
      </c>
      <c r="EW75" s="60">
        <v>0</v>
      </c>
      <c r="EX75" s="59">
        <v>0</v>
      </c>
      <c r="EY75" s="70">
        <v>0</v>
      </c>
      <c r="EZ75" s="60">
        <v>0</v>
      </c>
      <c r="FA75" s="59">
        <v>0</v>
      </c>
      <c r="FB75" s="70">
        <v>0</v>
      </c>
      <c r="FC75" s="60">
        <v>0</v>
      </c>
      <c r="FD75" s="59">
        <v>0</v>
      </c>
      <c r="FE75" s="70">
        <v>0</v>
      </c>
      <c r="FF75" s="60">
        <v>0</v>
      </c>
      <c r="FG75" s="59">
        <v>0</v>
      </c>
      <c r="FH75" s="70">
        <v>0</v>
      </c>
      <c r="FI75" s="60">
        <v>0</v>
      </c>
      <c r="FJ75" s="59">
        <v>0</v>
      </c>
      <c r="FK75" s="70">
        <v>0</v>
      </c>
      <c r="FL75" s="59">
        <v>0</v>
      </c>
      <c r="FM75" s="59">
        <v>0</v>
      </c>
      <c r="FN75" s="70">
        <v>0</v>
      </c>
      <c r="FO75" s="59">
        <v>0</v>
      </c>
      <c r="FP75" s="59">
        <v>0</v>
      </c>
      <c r="FQ75" s="70">
        <v>0</v>
      </c>
      <c r="FR75" s="59">
        <v>0</v>
      </c>
      <c r="FS75" s="59">
        <v>0</v>
      </c>
    </row>
    <row r="76" spans="1:175" x14ac:dyDescent="0.25">
      <c r="A76" t="e">
        <f>+M76&amp;#REF!</f>
        <v>#REF!</v>
      </c>
      <c r="B76" t="e">
        <f>+M76&amp;#REF!</f>
        <v>#REF!</v>
      </c>
      <c r="C76" t="str">
        <f t="shared" si="20"/>
        <v>POW238041THS</v>
      </c>
      <c r="D76" t="e">
        <f>+M76&amp;#REF!</f>
        <v>#REF!</v>
      </c>
      <c r="E76" t="str">
        <f t="shared" si="21"/>
        <v>POW238041MHS</v>
      </c>
      <c r="F76" s="10"/>
      <c r="G76" t="s">
        <v>4</v>
      </c>
      <c r="H76" t="s">
        <v>28</v>
      </c>
      <c r="I76" t="s">
        <v>111</v>
      </c>
      <c r="J76" t="s">
        <v>50</v>
      </c>
      <c r="K76" t="s">
        <v>159</v>
      </c>
      <c r="L76"/>
      <c r="M76" t="s">
        <v>173</v>
      </c>
      <c r="N76" s="12">
        <v>0</v>
      </c>
      <c r="O76" s="123">
        <v>23.15</v>
      </c>
      <c r="P76" s="105">
        <f t="shared" si="22"/>
        <v>23.15</v>
      </c>
      <c r="Q76" s="91">
        <v>0</v>
      </c>
      <c r="S76" s="132"/>
      <c r="T76" s="72">
        <v>0</v>
      </c>
      <c r="U76" s="60">
        <v>0</v>
      </c>
      <c r="V76" s="60">
        <v>0</v>
      </c>
      <c r="W76" s="72">
        <v>0</v>
      </c>
      <c r="X76" s="60">
        <v>0</v>
      </c>
      <c r="Y76" s="60">
        <v>0</v>
      </c>
      <c r="Z76" s="72">
        <v>0</v>
      </c>
      <c r="AA76" s="60">
        <v>0</v>
      </c>
      <c r="AB76" s="60">
        <v>0</v>
      </c>
      <c r="AC76" s="72">
        <v>0</v>
      </c>
      <c r="AD76" s="60">
        <v>0</v>
      </c>
      <c r="AE76" s="60">
        <v>0</v>
      </c>
      <c r="AF76" s="72">
        <v>0</v>
      </c>
      <c r="AG76" s="60">
        <v>0</v>
      </c>
      <c r="AH76" s="60">
        <v>0</v>
      </c>
      <c r="AI76" s="72">
        <v>0</v>
      </c>
      <c r="AJ76" s="60">
        <v>0</v>
      </c>
      <c r="AK76" s="60">
        <v>0</v>
      </c>
      <c r="AL76" s="72">
        <v>0</v>
      </c>
      <c r="AM76" s="60">
        <v>0</v>
      </c>
      <c r="AN76" s="60">
        <v>0</v>
      </c>
      <c r="AO76" s="72">
        <v>0</v>
      </c>
      <c r="AP76" s="60">
        <v>0</v>
      </c>
      <c r="AQ76" s="60">
        <v>0</v>
      </c>
      <c r="AR76" s="72">
        <v>0</v>
      </c>
      <c r="AS76" s="60">
        <v>0</v>
      </c>
      <c r="AT76" s="60">
        <v>0</v>
      </c>
      <c r="AU76" s="72">
        <v>0</v>
      </c>
      <c r="AV76" s="60">
        <v>0</v>
      </c>
      <c r="AW76" s="60">
        <v>0</v>
      </c>
      <c r="AX76" s="72">
        <v>0</v>
      </c>
      <c r="AY76" s="60">
        <v>0</v>
      </c>
      <c r="AZ76" s="60">
        <v>0</v>
      </c>
      <c r="BA76" s="72">
        <v>0</v>
      </c>
      <c r="BB76" s="60">
        <v>0</v>
      </c>
      <c r="BC76" s="60">
        <v>0</v>
      </c>
      <c r="BD76" s="72">
        <v>0</v>
      </c>
      <c r="BE76" s="60">
        <v>0</v>
      </c>
      <c r="BF76" s="60">
        <v>0</v>
      </c>
      <c r="BG76" s="72">
        <v>0</v>
      </c>
      <c r="BH76" s="60">
        <v>0</v>
      </c>
      <c r="BI76" s="60">
        <v>0</v>
      </c>
      <c r="BJ76" s="72">
        <v>0</v>
      </c>
      <c r="BK76" s="60">
        <v>0</v>
      </c>
      <c r="BL76" s="60">
        <v>0</v>
      </c>
      <c r="BM76" s="72">
        <v>0</v>
      </c>
      <c r="BN76" s="60">
        <v>0</v>
      </c>
      <c r="BO76" s="60">
        <v>0</v>
      </c>
      <c r="BP76" s="72">
        <v>0</v>
      </c>
      <c r="BQ76" s="60">
        <v>0</v>
      </c>
      <c r="BR76" s="60">
        <v>0</v>
      </c>
      <c r="BS76" s="72">
        <v>0</v>
      </c>
      <c r="BT76" s="60">
        <v>0</v>
      </c>
      <c r="BU76" s="60">
        <v>0</v>
      </c>
      <c r="BV76" s="72">
        <v>0</v>
      </c>
      <c r="BW76" s="60">
        <v>0</v>
      </c>
      <c r="BX76" s="60">
        <v>0</v>
      </c>
      <c r="BY76" s="72">
        <v>0</v>
      </c>
      <c r="BZ76" s="60">
        <v>0</v>
      </c>
      <c r="CA76" s="60">
        <v>0</v>
      </c>
      <c r="CB76" s="72">
        <v>0</v>
      </c>
      <c r="CC76" s="60">
        <v>0</v>
      </c>
      <c r="CD76" s="60">
        <v>0</v>
      </c>
      <c r="CE76" s="72">
        <v>0</v>
      </c>
      <c r="CF76" s="60">
        <v>0</v>
      </c>
      <c r="CG76" s="60">
        <v>0</v>
      </c>
      <c r="CH76" s="72">
        <v>0</v>
      </c>
      <c r="CI76" s="60">
        <v>0</v>
      </c>
      <c r="CJ76" s="60">
        <v>0</v>
      </c>
      <c r="CK76" s="72">
        <v>0</v>
      </c>
      <c r="CL76" s="60">
        <v>0</v>
      </c>
      <c r="CM76" s="60">
        <v>0</v>
      </c>
      <c r="CN76" s="72">
        <v>0</v>
      </c>
      <c r="CO76" s="60">
        <v>0</v>
      </c>
      <c r="CP76" s="60">
        <v>0</v>
      </c>
      <c r="CQ76" s="72">
        <v>0</v>
      </c>
      <c r="CR76" s="60">
        <v>0</v>
      </c>
      <c r="CS76" s="60">
        <v>0</v>
      </c>
      <c r="CT76" s="72">
        <v>0</v>
      </c>
      <c r="CU76" s="60">
        <v>0</v>
      </c>
      <c r="CV76" s="60">
        <v>0</v>
      </c>
      <c r="CW76" s="72">
        <v>0</v>
      </c>
      <c r="CX76" s="60">
        <v>0</v>
      </c>
      <c r="CY76" s="60">
        <v>0</v>
      </c>
      <c r="CZ76" s="72">
        <v>0</v>
      </c>
      <c r="DA76" s="60">
        <v>0</v>
      </c>
      <c r="DB76" s="60">
        <v>0</v>
      </c>
      <c r="DC76" s="72">
        <v>0</v>
      </c>
      <c r="DD76" s="60">
        <v>0</v>
      </c>
      <c r="DE76" s="60">
        <v>0</v>
      </c>
      <c r="DF76" s="72">
        <v>0</v>
      </c>
      <c r="DG76" s="60">
        <v>0</v>
      </c>
      <c r="DH76" s="60">
        <v>0</v>
      </c>
      <c r="DI76" s="72">
        <v>0</v>
      </c>
      <c r="DJ76" s="60">
        <v>0</v>
      </c>
      <c r="DK76" s="60">
        <v>0</v>
      </c>
      <c r="DL76" s="72">
        <v>0</v>
      </c>
      <c r="DM76" s="60">
        <v>0</v>
      </c>
      <c r="DN76" s="60">
        <v>0</v>
      </c>
      <c r="DO76" s="72">
        <v>0</v>
      </c>
      <c r="DP76" s="60">
        <v>0</v>
      </c>
      <c r="DQ76" s="60">
        <v>0</v>
      </c>
      <c r="DR76" s="72">
        <v>0</v>
      </c>
      <c r="DS76" s="60">
        <v>0</v>
      </c>
      <c r="DT76" s="60">
        <v>0</v>
      </c>
      <c r="DU76" s="72">
        <v>0</v>
      </c>
      <c r="DV76" s="60">
        <v>0</v>
      </c>
      <c r="DW76" s="60">
        <v>0</v>
      </c>
      <c r="DX76" s="72">
        <v>0</v>
      </c>
      <c r="DY76" s="60">
        <v>0</v>
      </c>
      <c r="DZ76" s="60">
        <v>0</v>
      </c>
      <c r="EA76" s="72">
        <v>0</v>
      </c>
      <c r="EB76" s="60">
        <v>0</v>
      </c>
      <c r="EC76" s="60">
        <v>0</v>
      </c>
      <c r="ED76" s="72">
        <v>0</v>
      </c>
      <c r="EE76" s="60">
        <v>0</v>
      </c>
      <c r="EF76" s="60">
        <v>0</v>
      </c>
      <c r="EG76" s="72">
        <v>0</v>
      </c>
      <c r="EH76" s="60">
        <v>0</v>
      </c>
      <c r="EI76" s="60">
        <v>0</v>
      </c>
      <c r="EJ76" s="72">
        <v>0</v>
      </c>
      <c r="EK76" s="60">
        <v>0</v>
      </c>
      <c r="EL76" s="60">
        <v>0</v>
      </c>
      <c r="EM76" s="70">
        <v>0</v>
      </c>
      <c r="EN76" s="60">
        <v>0</v>
      </c>
      <c r="EO76" s="59">
        <v>0</v>
      </c>
      <c r="EP76" s="70">
        <v>0</v>
      </c>
      <c r="EQ76" s="60">
        <v>0</v>
      </c>
      <c r="ER76" s="59">
        <v>0</v>
      </c>
      <c r="ES76" s="70">
        <v>0</v>
      </c>
      <c r="ET76" s="60">
        <v>0</v>
      </c>
      <c r="EU76" s="59">
        <v>0</v>
      </c>
      <c r="EV76" s="70">
        <v>0</v>
      </c>
      <c r="EW76" s="60">
        <v>0</v>
      </c>
      <c r="EX76" s="59">
        <v>0</v>
      </c>
      <c r="EY76" s="70">
        <v>0</v>
      </c>
      <c r="EZ76" s="60">
        <v>0</v>
      </c>
      <c r="FA76" s="59">
        <v>0</v>
      </c>
      <c r="FB76" s="70">
        <v>0</v>
      </c>
      <c r="FC76" s="60">
        <v>0</v>
      </c>
      <c r="FD76" s="59">
        <v>0</v>
      </c>
      <c r="FE76" s="70">
        <v>0</v>
      </c>
      <c r="FF76" s="60">
        <v>0</v>
      </c>
      <c r="FG76" s="59">
        <v>0</v>
      </c>
      <c r="FH76" s="70">
        <v>0</v>
      </c>
      <c r="FI76" s="60">
        <v>0</v>
      </c>
      <c r="FJ76" s="59">
        <v>0</v>
      </c>
      <c r="FK76" s="70">
        <v>0</v>
      </c>
      <c r="FL76" s="59">
        <v>0</v>
      </c>
      <c r="FM76" s="59">
        <v>0</v>
      </c>
      <c r="FN76" s="70">
        <v>0</v>
      </c>
      <c r="FO76" s="59">
        <v>0</v>
      </c>
      <c r="FP76" s="59">
        <v>0</v>
      </c>
      <c r="FQ76" s="70">
        <v>0</v>
      </c>
      <c r="FR76" s="59">
        <v>0</v>
      </c>
      <c r="FS76" s="59">
        <v>0</v>
      </c>
    </row>
    <row r="77" spans="1:175" x14ac:dyDescent="0.25">
      <c r="A77" t="e">
        <f>+M77&amp;#REF!</f>
        <v>#REF!</v>
      </c>
      <c r="B77" t="e">
        <f>+M77&amp;#REF!</f>
        <v>#REF!</v>
      </c>
      <c r="C77" t="str">
        <f t="shared" si="20"/>
        <v>POW238080THS</v>
      </c>
      <c r="D77" t="e">
        <f>+M77&amp;#REF!</f>
        <v>#REF!</v>
      </c>
      <c r="E77" t="str">
        <f t="shared" si="21"/>
        <v>POW238080MHS</v>
      </c>
      <c r="F77" s="10"/>
      <c r="G77" t="s">
        <v>4</v>
      </c>
      <c r="H77" t="s">
        <v>28</v>
      </c>
      <c r="I77" t="s">
        <v>111</v>
      </c>
      <c r="J77" t="s">
        <v>50</v>
      </c>
      <c r="K77" t="s">
        <v>159</v>
      </c>
      <c r="L77"/>
      <c r="M77" t="s">
        <v>177</v>
      </c>
      <c r="N77" s="12">
        <v>0</v>
      </c>
      <c r="O77" s="123">
        <v>16.440000000000001</v>
      </c>
      <c r="P77" s="105">
        <f t="shared" si="22"/>
        <v>16.440000000000001</v>
      </c>
      <c r="Q77" s="91">
        <v>0</v>
      </c>
      <c r="S77" s="132"/>
      <c r="T77" s="72">
        <v>0</v>
      </c>
      <c r="U77" s="60">
        <v>0</v>
      </c>
      <c r="V77" s="60">
        <v>0</v>
      </c>
      <c r="W77" s="72">
        <v>0</v>
      </c>
      <c r="X77" s="60">
        <v>0</v>
      </c>
      <c r="Y77" s="60">
        <v>0</v>
      </c>
      <c r="Z77" s="72">
        <v>0</v>
      </c>
      <c r="AA77" s="60">
        <v>0</v>
      </c>
      <c r="AB77" s="60">
        <v>0</v>
      </c>
      <c r="AC77" s="72">
        <v>0</v>
      </c>
      <c r="AD77" s="60">
        <v>0</v>
      </c>
      <c r="AE77" s="60">
        <v>0</v>
      </c>
      <c r="AF77" s="72">
        <v>0</v>
      </c>
      <c r="AG77" s="60">
        <v>0</v>
      </c>
      <c r="AH77" s="60">
        <v>0</v>
      </c>
      <c r="AI77" s="72">
        <v>0</v>
      </c>
      <c r="AJ77" s="60">
        <v>0</v>
      </c>
      <c r="AK77" s="60">
        <v>0</v>
      </c>
      <c r="AL77" s="72">
        <v>0</v>
      </c>
      <c r="AM77" s="60">
        <v>0</v>
      </c>
      <c r="AN77" s="60">
        <v>0</v>
      </c>
      <c r="AO77" s="72">
        <v>0</v>
      </c>
      <c r="AP77" s="60">
        <v>0</v>
      </c>
      <c r="AQ77" s="60">
        <v>0</v>
      </c>
      <c r="AR77" s="72">
        <v>0</v>
      </c>
      <c r="AS77" s="60">
        <v>0</v>
      </c>
      <c r="AT77" s="60">
        <v>0</v>
      </c>
      <c r="AU77" s="72">
        <v>0</v>
      </c>
      <c r="AV77" s="60">
        <v>0</v>
      </c>
      <c r="AW77" s="60">
        <v>0</v>
      </c>
      <c r="AX77" s="72">
        <v>0</v>
      </c>
      <c r="AY77" s="60">
        <v>0</v>
      </c>
      <c r="AZ77" s="60">
        <v>0</v>
      </c>
      <c r="BA77" s="72">
        <v>0</v>
      </c>
      <c r="BB77" s="60">
        <v>0</v>
      </c>
      <c r="BC77" s="60">
        <v>0</v>
      </c>
      <c r="BD77" s="72">
        <v>0</v>
      </c>
      <c r="BE77" s="60">
        <v>0</v>
      </c>
      <c r="BF77" s="60">
        <v>0</v>
      </c>
      <c r="BG77" s="72">
        <v>0</v>
      </c>
      <c r="BH77" s="60">
        <v>0</v>
      </c>
      <c r="BI77" s="60">
        <v>0</v>
      </c>
      <c r="BJ77" s="72">
        <v>0</v>
      </c>
      <c r="BK77" s="60">
        <v>0</v>
      </c>
      <c r="BL77" s="60">
        <v>0</v>
      </c>
      <c r="BM77" s="72">
        <v>0</v>
      </c>
      <c r="BN77" s="60">
        <v>0</v>
      </c>
      <c r="BO77" s="60">
        <v>0</v>
      </c>
      <c r="BP77" s="72">
        <v>0</v>
      </c>
      <c r="BQ77" s="60">
        <v>0</v>
      </c>
      <c r="BR77" s="60">
        <v>0</v>
      </c>
      <c r="BS77" s="72">
        <v>0</v>
      </c>
      <c r="BT77" s="60">
        <v>0</v>
      </c>
      <c r="BU77" s="60">
        <v>0</v>
      </c>
      <c r="BV77" s="72">
        <v>0</v>
      </c>
      <c r="BW77" s="60">
        <v>0</v>
      </c>
      <c r="BX77" s="60">
        <v>0</v>
      </c>
      <c r="BY77" s="72">
        <v>0</v>
      </c>
      <c r="BZ77" s="60">
        <v>0</v>
      </c>
      <c r="CA77" s="60">
        <v>0</v>
      </c>
      <c r="CB77" s="72">
        <v>0</v>
      </c>
      <c r="CC77" s="60">
        <v>0</v>
      </c>
      <c r="CD77" s="60">
        <v>0</v>
      </c>
      <c r="CE77" s="72">
        <v>0</v>
      </c>
      <c r="CF77" s="60">
        <v>0</v>
      </c>
      <c r="CG77" s="60">
        <v>0</v>
      </c>
      <c r="CH77" s="72">
        <v>0</v>
      </c>
      <c r="CI77" s="60">
        <v>0</v>
      </c>
      <c r="CJ77" s="60">
        <v>0</v>
      </c>
      <c r="CK77" s="72">
        <v>0</v>
      </c>
      <c r="CL77" s="60">
        <v>0</v>
      </c>
      <c r="CM77" s="60">
        <v>0</v>
      </c>
      <c r="CN77" s="72">
        <v>0</v>
      </c>
      <c r="CO77" s="60">
        <v>0</v>
      </c>
      <c r="CP77" s="60">
        <v>0</v>
      </c>
      <c r="CQ77" s="72">
        <v>0</v>
      </c>
      <c r="CR77" s="60">
        <v>0</v>
      </c>
      <c r="CS77" s="60">
        <v>0</v>
      </c>
      <c r="CT77" s="72">
        <v>0</v>
      </c>
      <c r="CU77" s="60">
        <v>0</v>
      </c>
      <c r="CV77" s="60">
        <v>0</v>
      </c>
      <c r="CW77" s="72">
        <v>0</v>
      </c>
      <c r="CX77" s="60">
        <v>0</v>
      </c>
      <c r="CY77" s="60">
        <v>0</v>
      </c>
      <c r="CZ77" s="72">
        <v>0</v>
      </c>
      <c r="DA77" s="60">
        <v>0</v>
      </c>
      <c r="DB77" s="60">
        <v>0</v>
      </c>
      <c r="DC77" s="72">
        <v>0</v>
      </c>
      <c r="DD77" s="60">
        <v>0</v>
      </c>
      <c r="DE77" s="60">
        <v>0</v>
      </c>
      <c r="DF77" s="72">
        <v>0</v>
      </c>
      <c r="DG77" s="60">
        <v>0</v>
      </c>
      <c r="DH77" s="60">
        <v>0</v>
      </c>
      <c r="DI77" s="72">
        <v>0</v>
      </c>
      <c r="DJ77" s="60">
        <v>0</v>
      </c>
      <c r="DK77" s="60">
        <v>0</v>
      </c>
      <c r="DL77" s="72">
        <v>0</v>
      </c>
      <c r="DM77" s="60">
        <v>0</v>
      </c>
      <c r="DN77" s="60">
        <v>0</v>
      </c>
      <c r="DO77" s="72">
        <v>0</v>
      </c>
      <c r="DP77" s="60">
        <v>0</v>
      </c>
      <c r="DQ77" s="60">
        <v>0</v>
      </c>
      <c r="DR77" s="72">
        <v>0</v>
      </c>
      <c r="DS77" s="60">
        <v>0</v>
      </c>
      <c r="DT77" s="60">
        <v>0</v>
      </c>
      <c r="DU77" s="72">
        <v>0</v>
      </c>
      <c r="DV77" s="60">
        <v>0</v>
      </c>
      <c r="DW77" s="60">
        <v>0</v>
      </c>
      <c r="DX77" s="72">
        <v>0</v>
      </c>
      <c r="DY77" s="60">
        <v>0</v>
      </c>
      <c r="DZ77" s="60">
        <v>0</v>
      </c>
      <c r="EA77" s="72">
        <v>0</v>
      </c>
      <c r="EB77" s="60">
        <v>0</v>
      </c>
      <c r="EC77" s="60">
        <v>0</v>
      </c>
      <c r="ED77" s="72">
        <v>0</v>
      </c>
      <c r="EE77" s="60">
        <v>0</v>
      </c>
      <c r="EF77" s="60">
        <v>0</v>
      </c>
      <c r="EG77" s="72">
        <v>0</v>
      </c>
      <c r="EH77" s="60">
        <v>0</v>
      </c>
      <c r="EI77" s="60">
        <v>0</v>
      </c>
      <c r="EJ77" s="72">
        <v>0</v>
      </c>
      <c r="EK77" s="60">
        <v>0</v>
      </c>
      <c r="EL77" s="60">
        <v>0</v>
      </c>
      <c r="EM77" s="70">
        <v>0</v>
      </c>
      <c r="EN77" s="60">
        <v>0</v>
      </c>
      <c r="EO77" s="59">
        <v>0</v>
      </c>
      <c r="EP77" s="70">
        <v>0</v>
      </c>
      <c r="EQ77" s="60">
        <v>0</v>
      </c>
      <c r="ER77" s="59">
        <v>0</v>
      </c>
      <c r="ES77" s="70">
        <v>0</v>
      </c>
      <c r="ET77" s="60">
        <v>0</v>
      </c>
      <c r="EU77" s="59">
        <v>0</v>
      </c>
      <c r="EV77" s="70">
        <v>0</v>
      </c>
      <c r="EW77" s="60">
        <v>0</v>
      </c>
      <c r="EX77" s="59">
        <v>0</v>
      </c>
      <c r="EY77" s="70">
        <v>0</v>
      </c>
      <c r="EZ77" s="60">
        <v>0</v>
      </c>
      <c r="FA77" s="59">
        <v>0</v>
      </c>
      <c r="FB77" s="70">
        <v>0</v>
      </c>
      <c r="FC77" s="60">
        <v>0</v>
      </c>
      <c r="FD77" s="59">
        <v>0</v>
      </c>
      <c r="FE77" s="70">
        <v>0</v>
      </c>
      <c r="FF77" s="60">
        <v>0</v>
      </c>
      <c r="FG77" s="59">
        <v>0</v>
      </c>
      <c r="FH77" s="70">
        <v>0</v>
      </c>
      <c r="FI77" s="60">
        <v>0</v>
      </c>
      <c r="FJ77" s="59">
        <v>0</v>
      </c>
      <c r="FK77" s="70">
        <v>0</v>
      </c>
      <c r="FL77" s="59">
        <v>0</v>
      </c>
      <c r="FM77" s="59">
        <v>0</v>
      </c>
      <c r="FN77" s="70">
        <v>0</v>
      </c>
      <c r="FO77" s="59">
        <v>0</v>
      </c>
      <c r="FP77" s="59">
        <v>0</v>
      </c>
      <c r="FQ77" s="70">
        <v>0</v>
      </c>
      <c r="FR77" s="59">
        <v>0</v>
      </c>
      <c r="FS77" s="59">
        <v>0</v>
      </c>
    </row>
    <row r="78" spans="1:175" x14ac:dyDescent="0.25">
      <c r="A78" t="e">
        <f>+M78&amp;#REF!</f>
        <v>#REF!</v>
      </c>
      <c r="B78" t="e">
        <f>+M78&amp;#REF!</f>
        <v>#REF!</v>
      </c>
      <c r="C78" t="str">
        <f t="shared" si="20"/>
        <v>POW238081THS</v>
      </c>
      <c r="D78" t="e">
        <f>+M78&amp;#REF!</f>
        <v>#REF!</v>
      </c>
      <c r="E78" t="str">
        <f t="shared" si="21"/>
        <v>POW238081MHS</v>
      </c>
      <c r="F78" s="10"/>
      <c r="G78" t="s">
        <v>4</v>
      </c>
      <c r="H78" t="s">
        <v>28</v>
      </c>
      <c r="I78" t="s">
        <v>111</v>
      </c>
      <c r="J78" t="s">
        <v>50</v>
      </c>
      <c r="K78" t="s">
        <v>159</v>
      </c>
      <c r="L78"/>
      <c r="M78" t="s">
        <v>178</v>
      </c>
      <c r="N78" s="12">
        <v>0</v>
      </c>
      <c r="O78" s="123">
        <v>27.96</v>
      </c>
      <c r="P78" s="105">
        <f t="shared" si="22"/>
        <v>27.96</v>
      </c>
      <c r="Q78" s="91">
        <v>0</v>
      </c>
      <c r="S78" s="132"/>
      <c r="T78" s="72">
        <v>0</v>
      </c>
      <c r="U78" s="60">
        <v>0</v>
      </c>
      <c r="V78" s="60">
        <v>0</v>
      </c>
      <c r="W78" s="72">
        <v>0</v>
      </c>
      <c r="X78" s="60">
        <v>0</v>
      </c>
      <c r="Y78" s="60">
        <v>0</v>
      </c>
      <c r="Z78" s="72">
        <v>0</v>
      </c>
      <c r="AA78" s="60">
        <v>0</v>
      </c>
      <c r="AB78" s="60">
        <v>0</v>
      </c>
      <c r="AC78" s="72">
        <v>0</v>
      </c>
      <c r="AD78" s="60">
        <v>0</v>
      </c>
      <c r="AE78" s="60">
        <v>0</v>
      </c>
      <c r="AF78" s="72">
        <v>0</v>
      </c>
      <c r="AG78" s="60">
        <v>0</v>
      </c>
      <c r="AH78" s="60">
        <v>0</v>
      </c>
      <c r="AI78" s="72">
        <v>0</v>
      </c>
      <c r="AJ78" s="60">
        <v>0</v>
      </c>
      <c r="AK78" s="60">
        <v>0</v>
      </c>
      <c r="AL78" s="72">
        <v>0</v>
      </c>
      <c r="AM78" s="60">
        <v>0</v>
      </c>
      <c r="AN78" s="60">
        <v>0</v>
      </c>
      <c r="AO78" s="72">
        <v>0</v>
      </c>
      <c r="AP78" s="60">
        <v>0</v>
      </c>
      <c r="AQ78" s="60">
        <v>0</v>
      </c>
      <c r="AR78" s="72">
        <v>0</v>
      </c>
      <c r="AS78" s="60">
        <v>0</v>
      </c>
      <c r="AT78" s="60">
        <v>0</v>
      </c>
      <c r="AU78" s="72">
        <v>0</v>
      </c>
      <c r="AV78" s="60">
        <v>0</v>
      </c>
      <c r="AW78" s="60">
        <v>0</v>
      </c>
      <c r="AX78" s="72">
        <v>0</v>
      </c>
      <c r="AY78" s="60">
        <v>0</v>
      </c>
      <c r="AZ78" s="60">
        <v>0</v>
      </c>
      <c r="BA78" s="72">
        <v>0</v>
      </c>
      <c r="BB78" s="60">
        <v>0</v>
      </c>
      <c r="BC78" s="60">
        <v>0</v>
      </c>
      <c r="BD78" s="72">
        <v>0</v>
      </c>
      <c r="BE78" s="60">
        <v>0</v>
      </c>
      <c r="BF78" s="60">
        <v>0</v>
      </c>
      <c r="BG78" s="72">
        <v>0</v>
      </c>
      <c r="BH78" s="60">
        <v>0</v>
      </c>
      <c r="BI78" s="60">
        <v>0</v>
      </c>
      <c r="BJ78" s="72">
        <v>0</v>
      </c>
      <c r="BK78" s="60">
        <v>0</v>
      </c>
      <c r="BL78" s="60">
        <v>0</v>
      </c>
      <c r="BM78" s="72">
        <v>0</v>
      </c>
      <c r="BN78" s="60">
        <v>0</v>
      </c>
      <c r="BO78" s="60">
        <v>0</v>
      </c>
      <c r="BP78" s="72">
        <v>0</v>
      </c>
      <c r="BQ78" s="60">
        <v>0</v>
      </c>
      <c r="BR78" s="60">
        <v>0</v>
      </c>
      <c r="BS78" s="72">
        <v>0</v>
      </c>
      <c r="BT78" s="60">
        <v>0</v>
      </c>
      <c r="BU78" s="60">
        <v>0</v>
      </c>
      <c r="BV78" s="72">
        <v>0</v>
      </c>
      <c r="BW78" s="60">
        <v>0</v>
      </c>
      <c r="BX78" s="60">
        <v>0</v>
      </c>
      <c r="BY78" s="72">
        <v>0</v>
      </c>
      <c r="BZ78" s="60">
        <v>0</v>
      </c>
      <c r="CA78" s="60">
        <v>0</v>
      </c>
      <c r="CB78" s="72">
        <v>0</v>
      </c>
      <c r="CC78" s="60">
        <v>0</v>
      </c>
      <c r="CD78" s="60">
        <v>0</v>
      </c>
      <c r="CE78" s="72">
        <v>0</v>
      </c>
      <c r="CF78" s="60">
        <v>0</v>
      </c>
      <c r="CG78" s="60">
        <v>0</v>
      </c>
      <c r="CH78" s="72">
        <v>0</v>
      </c>
      <c r="CI78" s="60">
        <v>0</v>
      </c>
      <c r="CJ78" s="60">
        <v>0</v>
      </c>
      <c r="CK78" s="72">
        <v>0</v>
      </c>
      <c r="CL78" s="60">
        <v>0</v>
      </c>
      <c r="CM78" s="60">
        <v>0</v>
      </c>
      <c r="CN78" s="72">
        <v>0</v>
      </c>
      <c r="CO78" s="60">
        <v>0</v>
      </c>
      <c r="CP78" s="60">
        <v>0</v>
      </c>
      <c r="CQ78" s="72">
        <v>0</v>
      </c>
      <c r="CR78" s="60">
        <v>0</v>
      </c>
      <c r="CS78" s="60">
        <v>0</v>
      </c>
      <c r="CT78" s="72">
        <v>0</v>
      </c>
      <c r="CU78" s="60">
        <v>0</v>
      </c>
      <c r="CV78" s="60">
        <v>0</v>
      </c>
      <c r="CW78" s="72">
        <v>0</v>
      </c>
      <c r="CX78" s="60">
        <v>0</v>
      </c>
      <c r="CY78" s="60">
        <v>0</v>
      </c>
      <c r="CZ78" s="72">
        <v>0</v>
      </c>
      <c r="DA78" s="60">
        <v>0</v>
      </c>
      <c r="DB78" s="60">
        <v>0</v>
      </c>
      <c r="DC78" s="72">
        <v>0</v>
      </c>
      <c r="DD78" s="60">
        <v>0</v>
      </c>
      <c r="DE78" s="60">
        <v>0</v>
      </c>
      <c r="DF78" s="72">
        <v>0</v>
      </c>
      <c r="DG78" s="60">
        <v>0</v>
      </c>
      <c r="DH78" s="60">
        <v>0</v>
      </c>
      <c r="DI78" s="72">
        <v>0</v>
      </c>
      <c r="DJ78" s="60">
        <v>0</v>
      </c>
      <c r="DK78" s="60">
        <v>0</v>
      </c>
      <c r="DL78" s="72">
        <v>0</v>
      </c>
      <c r="DM78" s="60">
        <v>0</v>
      </c>
      <c r="DN78" s="60">
        <v>0</v>
      </c>
      <c r="DO78" s="72">
        <v>0</v>
      </c>
      <c r="DP78" s="60">
        <v>0</v>
      </c>
      <c r="DQ78" s="60">
        <v>0</v>
      </c>
      <c r="DR78" s="72">
        <v>0</v>
      </c>
      <c r="DS78" s="60">
        <v>0</v>
      </c>
      <c r="DT78" s="60">
        <v>0</v>
      </c>
      <c r="DU78" s="72">
        <v>0</v>
      </c>
      <c r="DV78" s="60">
        <v>0</v>
      </c>
      <c r="DW78" s="60">
        <v>0</v>
      </c>
      <c r="DX78" s="72">
        <v>0</v>
      </c>
      <c r="DY78" s="60">
        <v>0</v>
      </c>
      <c r="DZ78" s="60">
        <v>0</v>
      </c>
      <c r="EA78" s="72">
        <v>0</v>
      </c>
      <c r="EB78" s="60">
        <v>0</v>
      </c>
      <c r="EC78" s="60">
        <v>0</v>
      </c>
      <c r="ED78" s="72">
        <v>0</v>
      </c>
      <c r="EE78" s="60">
        <v>0</v>
      </c>
      <c r="EF78" s="60">
        <v>0</v>
      </c>
      <c r="EG78" s="72">
        <v>0</v>
      </c>
      <c r="EH78" s="60">
        <v>0</v>
      </c>
      <c r="EI78" s="60">
        <v>0</v>
      </c>
      <c r="EJ78" s="72">
        <v>0</v>
      </c>
      <c r="EK78" s="60">
        <v>0</v>
      </c>
      <c r="EL78" s="60">
        <v>0</v>
      </c>
      <c r="EM78" s="70">
        <v>0</v>
      </c>
      <c r="EN78" s="60">
        <v>0</v>
      </c>
      <c r="EO78" s="59">
        <v>0</v>
      </c>
      <c r="EP78" s="70">
        <v>0</v>
      </c>
      <c r="EQ78" s="60">
        <v>0</v>
      </c>
      <c r="ER78" s="59">
        <v>0</v>
      </c>
      <c r="ES78" s="70">
        <v>0</v>
      </c>
      <c r="ET78" s="60">
        <v>0</v>
      </c>
      <c r="EU78" s="59">
        <v>0</v>
      </c>
      <c r="EV78" s="70">
        <v>0</v>
      </c>
      <c r="EW78" s="60">
        <v>0</v>
      </c>
      <c r="EX78" s="59">
        <v>0</v>
      </c>
      <c r="EY78" s="70">
        <v>0</v>
      </c>
      <c r="EZ78" s="60">
        <v>0</v>
      </c>
      <c r="FA78" s="59">
        <v>0</v>
      </c>
      <c r="FB78" s="70">
        <v>0</v>
      </c>
      <c r="FC78" s="60">
        <v>0</v>
      </c>
      <c r="FD78" s="59">
        <v>0</v>
      </c>
      <c r="FE78" s="70">
        <v>0</v>
      </c>
      <c r="FF78" s="60">
        <v>0</v>
      </c>
      <c r="FG78" s="59">
        <v>0</v>
      </c>
      <c r="FH78" s="70">
        <v>0</v>
      </c>
      <c r="FI78" s="60">
        <v>0</v>
      </c>
      <c r="FJ78" s="59">
        <v>0</v>
      </c>
      <c r="FK78" s="70">
        <v>0</v>
      </c>
      <c r="FL78" s="59">
        <v>0</v>
      </c>
      <c r="FM78" s="59">
        <v>0</v>
      </c>
      <c r="FN78" s="70">
        <v>0</v>
      </c>
      <c r="FO78" s="59">
        <v>0</v>
      </c>
      <c r="FP78" s="59">
        <v>0</v>
      </c>
      <c r="FQ78" s="70">
        <v>0</v>
      </c>
      <c r="FR78" s="59">
        <v>0</v>
      </c>
      <c r="FS78" s="59">
        <v>0</v>
      </c>
    </row>
    <row r="79" spans="1:175" x14ac:dyDescent="0.25">
      <c r="A79" t="e">
        <f>+M79&amp;#REF!</f>
        <v>#REF!</v>
      </c>
      <c r="B79" t="e">
        <f>+M79&amp;#REF!</f>
        <v>#REF!</v>
      </c>
      <c r="C79" t="str">
        <f t="shared" si="20"/>
        <v>POW238088THS</v>
      </c>
      <c r="D79" t="e">
        <f>+M79&amp;#REF!</f>
        <v>#REF!</v>
      </c>
      <c r="E79" t="str">
        <f t="shared" si="21"/>
        <v>POW238088MHS</v>
      </c>
      <c r="F79" s="10"/>
      <c r="G79" t="s">
        <v>4</v>
      </c>
      <c r="H79" t="s">
        <v>28</v>
      </c>
      <c r="I79" t="s">
        <v>111</v>
      </c>
      <c r="J79" t="s">
        <v>50</v>
      </c>
      <c r="K79" t="s">
        <v>159</v>
      </c>
      <c r="L79"/>
      <c r="M79" t="s">
        <v>185</v>
      </c>
      <c r="N79" s="12">
        <v>0</v>
      </c>
      <c r="O79" s="123">
        <v>10.89</v>
      </c>
      <c r="P79" s="105">
        <f t="shared" si="22"/>
        <v>10.89</v>
      </c>
      <c r="Q79" s="91">
        <v>0</v>
      </c>
      <c r="S79" s="132"/>
      <c r="T79" s="72">
        <v>0</v>
      </c>
      <c r="U79" s="60">
        <v>0</v>
      </c>
      <c r="V79" s="60">
        <v>0</v>
      </c>
      <c r="W79" s="72">
        <v>0</v>
      </c>
      <c r="X79" s="60">
        <v>0</v>
      </c>
      <c r="Y79" s="60">
        <v>0</v>
      </c>
      <c r="Z79" s="72">
        <v>0</v>
      </c>
      <c r="AA79" s="60">
        <v>0</v>
      </c>
      <c r="AB79" s="60">
        <v>0</v>
      </c>
      <c r="AC79" s="72">
        <v>0</v>
      </c>
      <c r="AD79" s="60">
        <v>0</v>
      </c>
      <c r="AE79" s="60">
        <v>0</v>
      </c>
      <c r="AF79" s="72">
        <v>0</v>
      </c>
      <c r="AG79" s="60">
        <v>0</v>
      </c>
      <c r="AH79" s="60">
        <v>0</v>
      </c>
      <c r="AI79" s="72">
        <v>0</v>
      </c>
      <c r="AJ79" s="60">
        <v>0</v>
      </c>
      <c r="AK79" s="60">
        <v>0</v>
      </c>
      <c r="AL79" s="72">
        <v>0</v>
      </c>
      <c r="AM79" s="60">
        <v>0</v>
      </c>
      <c r="AN79" s="60">
        <v>0</v>
      </c>
      <c r="AO79" s="72">
        <v>0</v>
      </c>
      <c r="AP79" s="60">
        <v>0</v>
      </c>
      <c r="AQ79" s="60">
        <v>0</v>
      </c>
      <c r="AR79" s="72">
        <v>0</v>
      </c>
      <c r="AS79" s="60">
        <v>0</v>
      </c>
      <c r="AT79" s="60">
        <v>0</v>
      </c>
      <c r="AU79" s="72">
        <v>0</v>
      </c>
      <c r="AV79" s="60">
        <v>0</v>
      </c>
      <c r="AW79" s="60">
        <v>0</v>
      </c>
      <c r="AX79" s="72">
        <v>0</v>
      </c>
      <c r="AY79" s="60">
        <v>0</v>
      </c>
      <c r="AZ79" s="60">
        <v>0</v>
      </c>
      <c r="BA79" s="72">
        <v>0</v>
      </c>
      <c r="BB79" s="60">
        <v>0</v>
      </c>
      <c r="BC79" s="60">
        <v>0</v>
      </c>
      <c r="BD79" s="72">
        <v>0</v>
      </c>
      <c r="BE79" s="60">
        <v>0</v>
      </c>
      <c r="BF79" s="60">
        <v>0</v>
      </c>
      <c r="BG79" s="72">
        <v>0</v>
      </c>
      <c r="BH79" s="60">
        <v>0</v>
      </c>
      <c r="BI79" s="60">
        <v>0</v>
      </c>
      <c r="BJ79" s="72">
        <v>0</v>
      </c>
      <c r="BK79" s="60">
        <v>0</v>
      </c>
      <c r="BL79" s="60">
        <v>0</v>
      </c>
      <c r="BM79" s="72">
        <v>0</v>
      </c>
      <c r="BN79" s="60">
        <v>0</v>
      </c>
      <c r="BO79" s="60">
        <v>0</v>
      </c>
      <c r="BP79" s="72">
        <v>0</v>
      </c>
      <c r="BQ79" s="60">
        <v>0</v>
      </c>
      <c r="BR79" s="60">
        <v>0</v>
      </c>
      <c r="BS79" s="72">
        <v>0</v>
      </c>
      <c r="BT79" s="60">
        <v>0</v>
      </c>
      <c r="BU79" s="60">
        <v>0</v>
      </c>
      <c r="BV79" s="72">
        <v>0</v>
      </c>
      <c r="BW79" s="60">
        <v>0</v>
      </c>
      <c r="BX79" s="60">
        <v>0</v>
      </c>
      <c r="BY79" s="72">
        <v>0</v>
      </c>
      <c r="BZ79" s="60">
        <v>0</v>
      </c>
      <c r="CA79" s="60">
        <v>0</v>
      </c>
      <c r="CB79" s="72">
        <v>0</v>
      </c>
      <c r="CC79" s="60">
        <v>0</v>
      </c>
      <c r="CD79" s="60">
        <v>0</v>
      </c>
      <c r="CE79" s="72">
        <v>0</v>
      </c>
      <c r="CF79" s="60">
        <v>0</v>
      </c>
      <c r="CG79" s="60">
        <v>0</v>
      </c>
      <c r="CH79" s="72">
        <v>0</v>
      </c>
      <c r="CI79" s="60">
        <v>0</v>
      </c>
      <c r="CJ79" s="60">
        <v>0</v>
      </c>
      <c r="CK79" s="72">
        <v>0</v>
      </c>
      <c r="CL79" s="60">
        <v>0</v>
      </c>
      <c r="CM79" s="60">
        <v>0</v>
      </c>
      <c r="CN79" s="72">
        <v>0</v>
      </c>
      <c r="CO79" s="60">
        <v>0</v>
      </c>
      <c r="CP79" s="60">
        <v>0</v>
      </c>
      <c r="CQ79" s="72">
        <v>0</v>
      </c>
      <c r="CR79" s="60">
        <v>0</v>
      </c>
      <c r="CS79" s="60">
        <v>0</v>
      </c>
      <c r="CT79" s="72">
        <v>0</v>
      </c>
      <c r="CU79" s="60">
        <v>0</v>
      </c>
      <c r="CV79" s="60">
        <v>0</v>
      </c>
      <c r="CW79" s="72">
        <v>0</v>
      </c>
      <c r="CX79" s="60">
        <v>0</v>
      </c>
      <c r="CY79" s="60">
        <v>0</v>
      </c>
      <c r="CZ79" s="72">
        <v>0</v>
      </c>
      <c r="DA79" s="60">
        <v>0</v>
      </c>
      <c r="DB79" s="60">
        <v>0</v>
      </c>
      <c r="DC79" s="72">
        <v>0</v>
      </c>
      <c r="DD79" s="60">
        <v>0</v>
      </c>
      <c r="DE79" s="60">
        <v>0</v>
      </c>
      <c r="DF79" s="72">
        <v>0</v>
      </c>
      <c r="DG79" s="60">
        <v>0</v>
      </c>
      <c r="DH79" s="60">
        <v>0</v>
      </c>
      <c r="DI79" s="72">
        <v>0</v>
      </c>
      <c r="DJ79" s="60">
        <v>0</v>
      </c>
      <c r="DK79" s="60">
        <v>0</v>
      </c>
      <c r="DL79" s="72">
        <v>0</v>
      </c>
      <c r="DM79" s="60">
        <v>0</v>
      </c>
      <c r="DN79" s="60">
        <v>0</v>
      </c>
      <c r="DO79" s="72">
        <v>0</v>
      </c>
      <c r="DP79" s="60">
        <v>0</v>
      </c>
      <c r="DQ79" s="60">
        <v>0</v>
      </c>
      <c r="DR79" s="72">
        <v>0</v>
      </c>
      <c r="DS79" s="60">
        <v>0</v>
      </c>
      <c r="DT79" s="60">
        <v>0</v>
      </c>
      <c r="DU79" s="72">
        <v>0</v>
      </c>
      <c r="DV79" s="60">
        <v>0</v>
      </c>
      <c r="DW79" s="60">
        <v>0</v>
      </c>
      <c r="DX79" s="72">
        <v>0</v>
      </c>
      <c r="DY79" s="60">
        <v>0</v>
      </c>
      <c r="DZ79" s="60">
        <v>0</v>
      </c>
      <c r="EA79" s="72">
        <v>0</v>
      </c>
      <c r="EB79" s="60">
        <v>0</v>
      </c>
      <c r="EC79" s="60">
        <v>0</v>
      </c>
      <c r="ED79" s="72">
        <v>0</v>
      </c>
      <c r="EE79" s="60">
        <v>0</v>
      </c>
      <c r="EF79" s="60">
        <v>0</v>
      </c>
      <c r="EG79" s="72">
        <v>0</v>
      </c>
      <c r="EH79" s="60">
        <v>0</v>
      </c>
      <c r="EI79" s="60">
        <v>0</v>
      </c>
      <c r="EJ79" s="72">
        <v>0</v>
      </c>
      <c r="EK79" s="60">
        <v>0</v>
      </c>
      <c r="EL79" s="60">
        <v>0</v>
      </c>
      <c r="EM79" s="70">
        <v>0</v>
      </c>
      <c r="EN79" s="60">
        <v>0</v>
      </c>
      <c r="EO79" s="59">
        <v>0</v>
      </c>
      <c r="EP79" s="70">
        <v>0</v>
      </c>
      <c r="EQ79" s="60">
        <v>0</v>
      </c>
      <c r="ER79" s="59">
        <v>0</v>
      </c>
      <c r="ES79" s="70">
        <v>0</v>
      </c>
      <c r="ET79" s="60">
        <v>0</v>
      </c>
      <c r="EU79" s="59">
        <v>0</v>
      </c>
      <c r="EV79" s="70">
        <v>0</v>
      </c>
      <c r="EW79" s="60">
        <v>0</v>
      </c>
      <c r="EX79" s="59">
        <v>0</v>
      </c>
      <c r="EY79" s="70">
        <v>0</v>
      </c>
      <c r="EZ79" s="60">
        <v>0</v>
      </c>
      <c r="FA79" s="59">
        <v>0</v>
      </c>
      <c r="FB79" s="70">
        <v>0</v>
      </c>
      <c r="FC79" s="60">
        <v>0</v>
      </c>
      <c r="FD79" s="59">
        <v>0</v>
      </c>
      <c r="FE79" s="70">
        <v>0</v>
      </c>
      <c r="FF79" s="60">
        <v>0</v>
      </c>
      <c r="FG79" s="59">
        <v>0</v>
      </c>
      <c r="FH79" s="70">
        <v>0</v>
      </c>
      <c r="FI79" s="60">
        <v>0</v>
      </c>
      <c r="FJ79" s="59">
        <v>0</v>
      </c>
      <c r="FK79" s="70">
        <v>0</v>
      </c>
      <c r="FL79" s="59">
        <v>0</v>
      </c>
      <c r="FM79" s="59">
        <v>0</v>
      </c>
      <c r="FN79" s="70">
        <v>0</v>
      </c>
      <c r="FO79" s="59">
        <v>0</v>
      </c>
      <c r="FP79" s="59">
        <v>0</v>
      </c>
      <c r="FQ79" s="70">
        <v>0</v>
      </c>
      <c r="FR79" s="59">
        <v>0</v>
      </c>
      <c r="FS79" s="59">
        <v>0</v>
      </c>
    </row>
    <row r="80" spans="1:175" x14ac:dyDescent="0.25">
      <c r="A80" t="e">
        <f>+M80&amp;#REF!</f>
        <v>#REF!</v>
      </c>
      <c r="B80" t="e">
        <f>+M80&amp;#REF!</f>
        <v>#REF!</v>
      </c>
      <c r="C80" t="str">
        <f t="shared" si="20"/>
        <v>ROS068020THS</v>
      </c>
      <c r="D80" t="e">
        <f>+M80&amp;#REF!</f>
        <v>#REF!</v>
      </c>
      <c r="E80" t="str">
        <f t="shared" si="21"/>
        <v>ROS068020MHS</v>
      </c>
      <c r="F80" s="10"/>
      <c r="G80" t="s">
        <v>4</v>
      </c>
      <c r="H80" t="s">
        <v>13</v>
      </c>
      <c r="I80" t="s">
        <v>126</v>
      </c>
      <c r="J80" t="s">
        <v>105</v>
      </c>
      <c r="K80" t="s">
        <v>143</v>
      </c>
      <c r="L80" t="s">
        <v>51</v>
      </c>
      <c r="M80" t="s">
        <v>186</v>
      </c>
      <c r="N80" s="12">
        <v>3.12</v>
      </c>
      <c r="O80" s="123">
        <v>17.600000000000001</v>
      </c>
      <c r="P80" s="105">
        <f t="shared" si="22"/>
        <v>17.600000000000001</v>
      </c>
      <c r="Q80" s="91">
        <v>0</v>
      </c>
      <c r="S80" s="132"/>
      <c r="T80" s="72">
        <v>0</v>
      </c>
      <c r="U80" s="60">
        <v>0</v>
      </c>
      <c r="V80" s="60">
        <v>0</v>
      </c>
      <c r="W80" s="72">
        <v>0</v>
      </c>
      <c r="X80" s="60">
        <v>0</v>
      </c>
      <c r="Y80" s="60">
        <v>0</v>
      </c>
      <c r="Z80" s="72">
        <v>0</v>
      </c>
      <c r="AA80" s="60">
        <v>0</v>
      </c>
      <c r="AB80" s="60">
        <v>0</v>
      </c>
      <c r="AC80" s="72">
        <v>0</v>
      </c>
      <c r="AD80" s="60">
        <v>0</v>
      </c>
      <c r="AE80" s="60">
        <v>0</v>
      </c>
      <c r="AF80" s="72">
        <v>0</v>
      </c>
      <c r="AG80" s="60">
        <v>0</v>
      </c>
      <c r="AH80" s="60">
        <v>0</v>
      </c>
      <c r="AI80" s="72">
        <v>0</v>
      </c>
      <c r="AJ80" s="60">
        <v>0</v>
      </c>
      <c r="AK80" s="60">
        <v>0</v>
      </c>
      <c r="AL80" s="72">
        <v>0</v>
      </c>
      <c r="AM80" s="60">
        <v>0</v>
      </c>
      <c r="AN80" s="60">
        <v>0</v>
      </c>
      <c r="AO80" s="72">
        <v>0</v>
      </c>
      <c r="AP80" s="60">
        <v>0</v>
      </c>
      <c r="AQ80" s="60">
        <v>0</v>
      </c>
      <c r="AR80" s="72">
        <v>0</v>
      </c>
      <c r="AS80" s="60">
        <v>0</v>
      </c>
      <c r="AT80" s="60">
        <v>0</v>
      </c>
      <c r="AU80" s="72">
        <v>0</v>
      </c>
      <c r="AV80" s="60">
        <v>0</v>
      </c>
      <c r="AW80" s="60">
        <v>0</v>
      </c>
      <c r="AX80" s="72">
        <v>0</v>
      </c>
      <c r="AY80" s="60">
        <v>0</v>
      </c>
      <c r="AZ80" s="60">
        <v>0</v>
      </c>
      <c r="BA80" s="72">
        <v>0</v>
      </c>
      <c r="BB80" s="60">
        <v>0</v>
      </c>
      <c r="BC80" s="60">
        <v>0</v>
      </c>
      <c r="BD80" s="72">
        <v>0</v>
      </c>
      <c r="BE80" s="60">
        <v>0</v>
      </c>
      <c r="BF80" s="60">
        <v>0</v>
      </c>
      <c r="BG80" s="72">
        <v>0</v>
      </c>
      <c r="BH80" s="60">
        <v>0</v>
      </c>
      <c r="BI80" s="60">
        <v>0</v>
      </c>
      <c r="BJ80" s="72">
        <v>0</v>
      </c>
      <c r="BK80" s="60">
        <v>0</v>
      </c>
      <c r="BL80" s="60">
        <v>0</v>
      </c>
      <c r="BM80" s="72">
        <v>0</v>
      </c>
      <c r="BN80" s="60">
        <v>0</v>
      </c>
      <c r="BO80" s="60">
        <v>0</v>
      </c>
      <c r="BP80" s="72">
        <v>0</v>
      </c>
      <c r="BQ80" s="60">
        <v>0</v>
      </c>
      <c r="BR80" s="60">
        <v>0</v>
      </c>
      <c r="BS80" s="72">
        <v>0</v>
      </c>
      <c r="BT80" s="60">
        <v>0</v>
      </c>
      <c r="BU80" s="60">
        <v>0</v>
      </c>
      <c r="BV80" s="72">
        <v>0</v>
      </c>
      <c r="BW80" s="60">
        <v>0</v>
      </c>
      <c r="BX80" s="60">
        <v>0</v>
      </c>
      <c r="BY80" s="72">
        <v>0</v>
      </c>
      <c r="BZ80" s="60">
        <v>0</v>
      </c>
      <c r="CA80" s="60">
        <v>0</v>
      </c>
      <c r="CB80" s="72">
        <v>0</v>
      </c>
      <c r="CC80" s="60">
        <v>0</v>
      </c>
      <c r="CD80" s="60">
        <v>0</v>
      </c>
      <c r="CE80" s="72">
        <v>0</v>
      </c>
      <c r="CF80" s="60">
        <v>0</v>
      </c>
      <c r="CG80" s="60">
        <v>0</v>
      </c>
      <c r="CH80" s="72">
        <v>0</v>
      </c>
      <c r="CI80" s="60">
        <v>0</v>
      </c>
      <c r="CJ80" s="60">
        <v>0</v>
      </c>
      <c r="CK80" s="72">
        <v>0</v>
      </c>
      <c r="CL80" s="60">
        <v>0</v>
      </c>
      <c r="CM80" s="60">
        <v>0</v>
      </c>
      <c r="CN80" s="72">
        <v>0</v>
      </c>
      <c r="CO80" s="60">
        <v>0</v>
      </c>
      <c r="CP80" s="60">
        <v>0</v>
      </c>
      <c r="CQ80" s="72">
        <v>0</v>
      </c>
      <c r="CR80" s="60">
        <v>0</v>
      </c>
      <c r="CS80" s="60">
        <v>0</v>
      </c>
      <c r="CT80" s="72">
        <v>0</v>
      </c>
      <c r="CU80" s="60">
        <v>0</v>
      </c>
      <c r="CV80" s="60">
        <v>0</v>
      </c>
      <c r="CW80" s="72">
        <v>0</v>
      </c>
      <c r="CX80" s="60">
        <v>0</v>
      </c>
      <c r="CY80" s="60">
        <v>0</v>
      </c>
      <c r="CZ80" s="72">
        <v>0</v>
      </c>
      <c r="DA80" s="60">
        <v>0</v>
      </c>
      <c r="DB80" s="60">
        <v>0</v>
      </c>
      <c r="DC80" s="72">
        <v>0</v>
      </c>
      <c r="DD80" s="60">
        <v>0</v>
      </c>
      <c r="DE80" s="60">
        <v>0</v>
      </c>
      <c r="DF80" s="72">
        <v>0</v>
      </c>
      <c r="DG80" s="60">
        <v>0</v>
      </c>
      <c r="DH80" s="60">
        <v>0</v>
      </c>
      <c r="DI80" s="72">
        <v>0</v>
      </c>
      <c r="DJ80" s="60">
        <v>0</v>
      </c>
      <c r="DK80" s="60">
        <v>0</v>
      </c>
      <c r="DL80" s="72">
        <v>0</v>
      </c>
      <c r="DM80" s="60">
        <v>0</v>
      </c>
      <c r="DN80" s="60">
        <v>0</v>
      </c>
      <c r="DO80" s="72">
        <v>0</v>
      </c>
      <c r="DP80" s="60">
        <v>0</v>
      </c>
      <c r="DQ80" s="60">
        <v>0</v>
      </c>
      <c r="DR80" s="72">
        <v>0</v>
      </c>
      <c r="DS80" s="60">
        <v>0</v>
      </c>
      <c r="DT80" s="60">
        <v>0</v>
      </c>
      <c r="DU80" s="72">
        <v>0</v>
      </c>
      <c r="DV80" s="60">
        <v>0</v>
      </c>
      <c r="DW80" s="60">
        <v>0</v>
      </c>
      <c r="DX80" s="72">
        <v>0</v>
      </c>
      <c r="DY80" s="60">
        <v>0</v>
      </c>
      <c r="DZ80" s="60">
        <v>0</v>
      </c>
      <c r="EA80" s="72">
        <v>0</v>
      </c>
      <c r="EB80" s="60">
        <v>0</v>
      </c>
      <c r="EC80" s="60">
        <v>0</v>
      </c>
      <c r="ED80" s="72">
        <v>0</v>
      </c>
      <c r="EE80" s="60">
        <v>0</v>
      </c>
      <c r="EF80" s="60">
        <v>0</v>
      </c>
      <c r="EG80" s="72">
        <v>0</v>
      </c>
      <c r="EH80" s="60">
        <v>0</v>
      </c>
      <c r="EI80" s="60">
        <v>0</v>
      </c>
      <c r="EJ80" s="72">
        <v>0</v>
      </c>
      <c r="EK80" s="60">
        <v>0</v>
      </c>
      <c r="EL80" s="60">
        <v>0</v>
      </c>
      <c r="EM80" s="70">
        <v>0</v>
      </c>
      <c r="EN80" s="60">
        <v>0</v>
      </c>
      <c r="EO80" s="59">
        <v>0</v>
      </c>
      <c r="EP80" s="70">
        <v>0</v>
      </c>
      <c r="EQ80" s="60">
        <v>0</v>
      </c>
      <c r="ER80" s="59">
        <v>0</v>
      </c>
      <c r="ES80" s="70">
        <v>0</v>
      </c>
      <c r="ET80" s="60">
        <v>0</v>
      </c>
      <c r="EU80" s="59">
        <v>0</v>
      </c>
      <c r="EV80" s="70">
        <v>0</v>
      </c>
      <c r="EW80" s="60">
        <v>0</v>
      </c>
      <c r="EX80" s="59">
        <v>0</v>
      </c>
      <c r="EY80" s="70">
        <v>0</v>
      </c>
      <c r="EZ80" s="60">
        <v>0</v>
      </c>
      <c r="FA80" s="59">
        <v>0</v>
      </c>
      <c r="FB80" s="70">
        <v>0</v>
      </c>
      <c r="FC80" s="60">
        <v>0</v>
      </c>
      <c r="FD80" s="59">
        <v>0</v>
      </c>
      <c r="FE80" s="70">
        <v>0</v>
      </c>
      <c r="FF80" s="60">
        <v>0</v>
      </c>
      <c r="FG80" s="59">
        <v>0</v>
      </c>
      <c r="FH80" s="70">
        <v>0</v>
      </c>
      <c r="FI80" s="60">
        <v>0</v>
      </c>
      <c r="FJ80" s="59">
        <v>0</v>
      </c>
      <c r="FK80" s="70">
        <v>0</v>
      </c>
      <c r="FL80" s="59">
        <v>0</v>
      </c>
      <c r="FM80" s="59">
        <v>0</v>
      </c>
      <c r="FN80" s="70">
        <v>0</v>
      </c>
      <c r="FO80" s="59">
        <v>0</v>
      </c>
      <c r="FP80" s="59">
        <v>0</v>
      </c>
      <c r="FQ80" s="70">
        <v>0</v>
      </c>
      <c r="FR80" s="59">
        <v>0</v>
      </c>
      <c r="FS80" s="59">
        <v>0</v>
      </c>
    </row>
    <row r="81" spans="1:175" x14ac:dyDescent="0.25">
      <c r="A81" t="e">
        <f>+M81&amp;#REF!</f>
        <v>#REF!</v>
      </c>
      <c r="B81" t="e">
        <f>+M81&amp;#REF!</f>
        <v>#REF!</v>
      </c>
      <c r="C81" t="str">
        <f t="shared" si="20"/>
        <v>ROS068039THS</v>
      </c>
      <c r="D81" t="e">
        <f>+M81&amp;#REF!</f>
        <v>#REF!</v>
      </c>
      <c r="E81" t="str">
        <f t="shared" si="21"/>
        <v>ROS068039THS</v>
      </c>
      <c r="F81" s="10"/>
      <c r="G81" t="s">
        <v>3</v>
      </c>
      <c r="H81" t="s">
        <v>13</v>
      </c>
      <c r="I81" t="s">
        <v>19</v>
      </c>
      <c r="J81" t="s">
        <v>49</v>
      </c>
      <c r="K81" t="s">
        <v>143</v>
      </c>
      <c r="L81"/>
      <c r="M81" t="s">
        <v>152</v>
      </c>
      <c r="N81" s="12">
        <v>0</v>
      </c>
      <c r="O81" s="123">
        <v>50.02</v>
      </c>
      <c r="P81" s="105">
        <f t="shared" si="22"/>
        <v>50.02</v>
      </c>
      <c r="Q81" s="42">
        <v>50.02</v>
      </c>
      <c r="R81" s="133">
        <f t="shared" ref="R81:R89" si="23">Q81/P81</f>
        <v>1</v>
      </c>
      <c r="S81" s="132">
        <f t="shared" ref="S81:S89" si="24">Q81-P81</f>
        <v>0</v>
      </c>
      <c r="T81" s="71">
        <v>0</v>
      </c>
      <c r="U81" s="68">
        <v>0</v>
      </c>
      <c r="V81" s="68">
        <v>49.15</v>
      </c>
      <c r="W81" s="71">
        <v>0</v>
      </c>
      <c r="X81" s="68">
        <v>0</v>
      </c>
      <c r="Y81" s="68">
        <v>49.15</v>
      </c>
      <c r="Z81" s="71">
        <v>0</v>
      </c>
      <c r="AA81" s="68">
        <v>0</v>
      </c>
      <c r="AB81" s="68">
        <v>49.15</v>
      </c>
      <c r="AC81" s="71">
        <v>0</v>
      </c>
      <c r="AD81" s="68">
        <v>0</v>
      </c>
      <c r="AE81" s="68">
        <v>49.15</v>
      </c>
      <c r="AF81" s="71">
        <v>0</v>
      </c>
      <c r="AG81" s="68">
        <v>0</v>
      </c>
      <c r="AH81" s="68">
        <v>49.15</v>
      </c>
      <c r="AI81" s="71">
        <v>0</v>
      </c>
      <c r="AJ81" s="68">
        <v>0</v>
      </c>
      <c r="AK81" s="68">
        <v>49.15</v>
      </c>
      <c r="AL81" s="71">
        <v>0</v>
      </c>
      <c r="AM81" s="68">
        <v>0</v>
      </c>
      <c r="AN81" s="68">
        <v>49.15</v>
      </c>
      <c r="AO81" s="71">
        <v>0</v>
      </c>
      <c r="AP81" s="68">
        <v>0</v>
      </c>
      <c r="AQ81" s="68">
        <v>49.15</v>
      </c>
      <c r="AR81" s="71">
        <v>0</v>
      </c>
      <c r="AS81" s="68">
        <v>0</v>
      </c>
      <c r="AT81" s="68">
        <v>49.15</v>
      </c>
      <c r="AU81" s="71">
        <v>0</v>
      </c>
      <c r="AV81" s="68">
        <v>0</v>
      </c>
      <c r="AW81" s="68">
        <v>49.15</v>
      </c>
      <c r="AX81" s="71">
        <v>0</v>
      </c>
      <c r="AY81" s="68">
        <v>0</v>
      </c>
      <c r="AZ81" s="68">
        <v>49.15</v>
      </c>
      <c r="BA81" s="71">
        <v>0</v>
      </c>
      <c r="BB81" s="68">
        <v>0</v>
      </c>
      <c r="BC81" s="68">
        <v>49.15</v>
      </c>
      <c r="BD81" s="71">
        <v>0</v>
      </c>
      <c r="BE81" s="68">
        <v>0</v>
      </c>
      <c r="BF81" s="68">
        <v>49.15</v>
      </c>
      <c r="BG81" s="71">
        <v>0</v>
      </c>
      <c r="BH81" s="68">
        <v>0</v>
      </c>
      <c r="BI81" s="68">
        <v>49.15</v>
      </c>
      <c r="BJ81" s="71">
        <v>0</v>
      </c>
      <c r="BK81" s="68">
        <v>0</v>
      </c>
      <c r="BL81" s="68">
        <v>49.15</v>
      </c>
      <c r="BM81" s="71">
        <v>0</v>
      </c>
      <c r="BN81" s="68">
        <v>0</v>
      </c>
      <c r="BO81" s="68">
        <v>7.5</v>
      </c>
      <c r="BP81" s="71">
        <v>0</v>
      </c>
      <c r="BQ81" s="68">
        <v>0</v>
      </c>
      <c r="BR81" s="68">
        <v>7.5</v>
      </c>
      <c r="BS81" s="71">
        <v>0</v>
      </c>
      <c r="BT81" s="68">
        <v>0</v>
      </c>
      <c r="BU81" s="68">
        <v>7.5</v>
      </c>
      <c r="BV81" s="71">
        <v>0</v>
      </c>
      <c r="BW81" s="68">
        <v>0</v>
      </c>
      <c r="BX81" s="68">
        <v>7.5</v>
      </c>
      <c r="BY81" s="71">
        <v>0</v>
      </c>
      <c r="BZ81" s="68">
        <v>0</v>
      </c>
      <c r="CA81" s="68">
        <v>7.5</v>
      </c>
      <c r="CB81" s="71">
        <v>0</v>
      </c>
      <c r="CC81" s="68">
        <v>0</v>
      </c>
      <c r="CD81" s="68">
        <v>7.5</v>
      </c>
      <c r="CE81" s="71">
        <v>0</v>
      </c>
      <c r="CF81" s="68">
        <v>0</v>
      </c>
      <c r="CG81" s="68">
        <v>7.5</v>
      </c>
      <c r="CH81" s="71">
        <v>0</v>
      </c>
      <c r="CI81" s="68">
        <v>0</v>
      </c>
      <c r="CJ81" s="68">
        <v>7.5</v>
      </c>
      <c r="CK81" s="71">
        <v>0</v>
      </c>
      <c r="CL81" s="68">
        <v>0</v>
      </c>
      <c r="CM81" s="68">
        <v>7.5</v>
      </c>
      <c r="CN81" s="71">
        <v>0</v>
      </c>
      <c r="CO81" s="68">
        <v>0</v>
      </c>
      <c r="CP81" s="68">
        <v>7.5</v>
      </c>
      <c r="CQ81" s="71">
        <v>0</v>
      </c>
      <c r="CR81" s="68">
        <v>0</v>
      </c>
      <c r="CS81" s="68">
        <v>7.5</v>
      </c>
      <c r="CT81" s="71">
        <v>0</v>
      </c>
      <c r="CU81" s="68">
        <v>0</v>
      </c>
      <c r="CV81" s="68">
        <v>7.5</v>
      </c>
      <c r="CW81" s="71">
        <v>0</v>
      </c>
      <c r="CX81" s="68">
        <v>0</v>
      </c>
      <c r="CY81" s="68">
        <v>7.5</v>
      </c>
      <c r="CZ81" s="71">
        <v>0</v>
      </c>
      <c r="DA81" s="68">
        <v>0</v>
      </c>
      <c r="DB81" s="68">
        <v>7.5</v>
      </c>
      <c r="DC81" s="71">
        <v>0</v>
      </c>
      <c r="DD81" s="68">
        <v>0</v>
      </c>
      <c r="DE81" s="68">
        <v>7.5</v>
      </c>
      <c r="DF81" s="71">
        <v>0</v>
      </c>
      <c r="DG81" s="68">
        <v>0</v>
      </c>
      <c r="DH81" s="68">
        <v>7.5</v>
      </c>
      <c r="DI81" s="71">
        <v>0</v>
      </c>
      <c r="DJ81" s="68">
        <v>0</v>
      </c>
      <c r="DK81" s="68">
        <v>7.5</v>
      </c>
      <c r="DL81" s="71">
        <v>0</v>
      </c>
      <c r="DM81" s="68">
        <v>0</v>
      </c>
      <c r="DN81" s="68">
        <v>7.5</v>
      </c>
      <c r="DO81" s="71">
        <v>0</v>
      </c>
      <c r="DP81" s="68">
        <v>0</v>
      </c>
      <c r="DQ81" s="68">
        <v>7.5</v>
      </c>
      <c r="DR81" s="71">
        <v>0</v>
      </c>
      <c r="DS81" s="68">
        <v>0</v>
      </c>
      <c r="DT81" s="68">
        <v>7.5</v>
      </c>
      <c r="DU81" s="71">
        <v>0</v>
      </c>
      <c r="DV81" s="68">
        <v>0</v>
      </c>
      <c r="DW81" s="68">
        <v>7.5</v>
      </c>
      <c r="DX81" s="71">
        <v>0</v>
      </c>
      <c r="DY81" s="68">
        <v>0</v>
      </c>
      <c r="DZ81" s="68">
        <v>7.5</v>
      </c>
      <c r="EA81" s="71">
        <v>0</v>
      </c>
      <c r="EB81" s="68">
        <v>0</v>
      </c>
      <c r="EC81" s="68">
        <v>7.5</v>
      </c>
      <c r="ED81" s="71">
        <v>0</v>
      </c>
      <c r="EE81" s="68">
        <v>0</v>
      </c>
      <c r="EF81" s="68">
        <v>7.3</v>
      </c>
      <c r="EG81" s="71">
        <v>0</v>
      </c>
      <c r="EH81" s="68">
        <v>0</v>
      </c>
      <c r="EI81" s="68">
        <v>7.3</v>
      </c>
      <c r="EJ81" s="71">
        <v>0</v>
      </c>
      <c r="EK81" s="68">
        <v>0</v>
      </c>
      <c r="EL81" s="68">
        <v>4.5</v>
      </c>
      <c r="EM81" s="69">
        <v>0</v>
      </c>
      <c r="EN81" s="68">
        <v>0</v>
      </c>
      <c r="EO81" s="67">
        <v>0</v>
      </c>
      <c r="EP81" s="69">
        <v>0</v>
      </c>
      <c r="EQ81" s="68">
        <v>0</v>
      </c>
      <c r="ER81" s="67">
        <v>0</v>
      </c>
      <c r="ES81" s="69">
        <v>0</v>
      </c>
      <c r="ET81" s="68">
        <v>0</v>
      </c>
      <c r="EU81" s="67">
        <v>0</v>
      </c>
      <c r="EV81" s="69">
        <v>0</v>
      </c>
      <c r="EW81" s="68">
        <v>0</v>
      </c>
      <c r="EX81" s="67">
        <v>0</v>
      </c>
      <c r="EY81" s="69">
        <v>0</v>
      </c>
      <c r="EZ81" s="68">
        <v>0</v>
      </c>
      <c r="FA81" s="67">
        <v>0</v>
      </c>
      <c r="FB81" s="69">
        <v>0</v>
      </c>
      <c r="FC81" s="68">
        <v>0</v>
      </c>
      <c r="FD81" s="67">
        <v>0</v>
      </c>
      <c r="FE81" s="69">
        <v>0</v>
      </c>
      <c r="FF81" s="68">
        <v>0</v>
      </c>
      <c r="FG81" s="67">
        <v>0</v>
      </c>
      <c r="FH81" s="69">
        <v>0</v>
      </c>
      <c r="FI81" s="68">
        <v>0</v>
      </c>
      <c r="FJ81" s="67">
        <v>0</v>
      </c>
      <c r="FK81" s="69">
        <v>0</v>
      </c>
      <c r="FL81" s="67">
        <v>0</v>
      </c>
      <c r="FM81" s="67">
        <v>0</v>
      </c>
      <c r="FN81" s="69">
        <v>0</v>
      </c>
      <c r="FO81" s="67">
        <v>0</v>
      </c>
      <c r="FP81" s="67">
        <v>0</v>
      </c>
      <c r="FQ81" s="69">
        <v>0</v>
      </c>
      <c r="FR81" s="67">
        <v>0</v>
      </c>
      <c r="FS81" s="67">
        <v>0</v>
      </c>
    </row>
    <row r="82" spans="1:175" x14ac:dyDescent="0.25">
      <c r="A82" t="e">
        <f>+M82&amp;#REF!</f>
        <v>#REF!</v>
      </c>
      <c r="B82" t="e">
        <f>+M82&amp;#REF!</f>
        <v>#REF!</v>
      </c>
      <c r="C82" t="str">
        <f t="shared" si="20"/>
        <v>ROS068042THS</v>
      </c>
      <c r="D82" t="e">
        <f>+M82&amp;#REF!</f>
        <v>#REF!</v>
      </c>
      <c r="E82" t="str">
        <f t="shared" si="21"/>
        <v>ROS068042THS</v>
      </c>
      <c r="F82" s="10"/>
      <c r="G82" t="s">
        <v>3</v>
      </c>
      <c r="H82" t="s">
        <v>13</v>
      </c>
      <c r="I82" t="s">
        <v>19</v>
      </c>
      <c r="J82" t="s">
        <v>49</v>
      </c>
      <c r="K82" t="s">
        <v>143</v>
      </c>
      <c r="L82"/>
      <c r="M82" t="s">
        <v>151</v>
      </c>
      <c r="N82" s="12">
        <v>0</v>
      </c>
      <c r="O82" s="123">
        <v>4.04</v>
      </c>
      <c r="P82" s="105">
        <f t="shared" si="22"/>
        <v>4.04</v>
      </c>
      <c r="Q82" s="42">
        <v>4.04</v>
      </c>
      <c r="R82" s="133">
        <f t="shared" si="23"/>
        <v>1</v>
      </c>
      <c r="S82" s="132">
        <f t="shared" si="24"/>
        <v>0</v>
      </c>
      <c r="T82" s="71">
        <v>0</v>
      </c>
      <c r="U82" s="68">
        <v>0</v>
      </c>
      <c r="V82" s="68">
        <v>3.83</v>
      </c>
      <c r="W82" s="71">
        <v>0</v>
      </c>
      <c r="X82" s="68">
        <v>0</v>
      </c>
      <c r="Y82" s="68">
        <v>3.83</v>
      </c>
      <c r="Z82" s="71">
        <v>0</v>
      </c>
      <c r="AA82" s="68">
        <v>0</v>
      </c>
      <c r="AB82" s="68">
        <v>3.83</v>
      </c>
      <c r="AC82" s="71">
        <v>0</v>
      </c>
      <c r="AD82" s="68">
        <v>0</v>
      </c>
      <c r="AE82" s="68">
        <v>3.83</v>
      </c>
      <c r="AF82" s="71">
        <v>0</v>
      </c>
      <c r="AG82" s="68">
        <v>0</v>
      </c>
      <c r="AH82" s="68">
        <v>3.83</v>
      </c>
      <c r="AI82" s="71">
        <v>0</v>
      </c>
      <c r="AJ82" s="68">
        <v>0</v>
      </c>
      <c r="AK82" s="68">
        <v>3.83</v>
      </c>
      <c r="AL82" s="71">
        <v>0</v>
      </c>
      <c r="AM82" s="68">
        <v>0</v>
      </c>
      <c r="AN82" s="68">
        <v>3.83</v>
      </c>
      <c r="AO82" s="71">
        <v>0</v>
      </c>
      <c r="AP82" s="68">
        <v>0</v>
      </c>
      <c r="AQ82" s="68">
        <v>3.83</v>
      </c>
      <c r="AR82" s="71">
        <v>0</v>
      </c>
      <c r="AS82" s="68">
        <v>0</v>
      </c>
      <c r="AT82" s="68">
        <v>3.83</v>
      </c>
      <c r="AU82" s="71">
        <v>0</v>
      </c>
      <c r="AV82" s="68">
        <v>0</v>
      </c>
      <c r="AW82" s="68">
        <v>3.83</v>
      </c>
      <c r="AX82" s="71">
        <v>0</v>
      </c>
      <c r="AY82" s="68">
        <v>0</v>
      </c>
      <c r="AZ82" s="68">
        <v>3.83</v>
      </c>
      <c r="BA82" s="71">
        <v>0</v>
      </c>
      <c r="BB82" s="68">
        <v>0</v>
      </c>
      <c r="BC82" s="68">
        <v>3.83</v>
      </c>
      <c r="BD82" s="71">
        <v>0</v>
      </c>
      <c r="BE82" s="68">
        <v>0</v>
      </c>
      <c r="BF82" s="68">
        <v>3.83</v>
      </c>
      <c r="BG82" s="71">
        <v>0</v>
      </c>
      <c r="BH82" s="68">
        <v>0</v>
      </c>
      <c r="BI82" s="68">
        <v>3.83</v>
      </c>
      <c r="BJ82" s="71">
        <v>0</v>
      </c>
      <c r="BK82" s="68">
        <v>0</v>
      </c>
      <c r="BL82" s="68">
        <v>3.83</v>
      </c>
      <c r="BM82" s="71">
        <v>0</v>
      </c>
      <c r="BN82" s="68">
        <v>0</v>
      </c>
      <c r="BO82" s="68">
        <v>0</v>
      </c>
      <c r="BP82" s="71">
        <v>0</v>
      </c>
      <c r="BQ82" s="68">
        <v>0</v>
      </c>
      <c r="BR82" s="68">
        <v>0</v>
      </c>
      <c r="BS82" s="71">
        <v>0</v>
      </c>
      <c r="BT82" s="68">
        <v>0</v>
      </c>
      <c r="BU82" s="68">
        <v>0</v>
      </c>
      <c r="BV82" s="71">
        <v>0</v>
      </c>
      <c r="BW82" s="68">
        <v>0</v>
      </c>
      <c r="BX82" s="68">
        <v>0</v>
      </c>
      <c r="BY82" s="71">
        <v>0</v>
      </c>
      <c r="BZ82" s="68">
        <v>0</v>
      </c>
      <c r="CA82" s="68">
        <v>0</v>
      </c>
      <c r="CB82" s="71">
        <v>0</v>
      </c>
      <c r="CC82" s="68">
        <v>0</v>
      </c>
      <c r="CD82" s="68">
        <v>0</v>
      </c>
      <c r="CE82" s="71">
        <v>0</v>
      </c>
      <c r="CF82" s="68">
        <v>0</v>
      </c>
      <c r="CG82" s="68">
        <v>0</v>
      </c>
      <c r="CH82" s="71">
        <v>0</v>
      </c>
      <c r="CI82" s="68">
        <v>0</v>
      </c>
      <c r="CJ82" s="68">
        <v>0</v>
      </c>
      <c r="CK82" s="71">
        <v>0</v>
      </c>
      <c r="CL82" s="68">
        <v>0</v>
      </c>
      <c r="CM82" s="68">
        <v>0</v>
      </c>
      <c r="CN82" s="71">
        <v>0</v>
      </c>
      <c r="CO82" s="68">
        <v>0</v>
      </c>
      <c r="CP82" s="68">
        <v>0</v>
      </c>
      <c r="CQ82" s="71">
        <v>0</v>
      </c>
      <c r="CR82" s="68">
        <v>0</v>
      </c>
      <c r="CS82" s="68">
        <v>0</v>
      </c>
      <c r="CT82" s="71">
        <v>0</v>
      </c>
      <c r="CU82" s="68">
        <v>0</v>
      </c>
      <c r="CV82" s="68">
        <v>0</v>
      </c>
      <c r="CW82" s="71">
        <v>0</v>
      </c>
      <c r="CX82" s="68">
        <v>0</v>
      </c>
      <c r="CY82" s="68">
        <v>0</v>
      </c>
      <c r="CZ82" s="71">
        <v>0</v>
      </c>
      <c r="DA82" s="68">
        <v>0</v>
      </c>
      <c r="DB82" s="68">
        <v>0</v>
      </c>
      <c r="DC82" s="71">
        <v>0</v>
      </c>
      <c r="DD82" s="68">
        <v>0</v>
      </c>
      <c r="DE82" s="68">
        <v>0</v>
      </c>
      <c r="DF82" s="71">
        <v>0</v>
      </c>
      <c r="DG82" s="68">
        <v>0</v>
      </c>
      <c r="DH82" s="68">
        <v>0</v>
      </c>
      <c r="DI82" s="71">
        <v>0</v>
      </c>
      <c r="DJ82" s="68">
        <v>0</v>
      </c>
      <c r="DK82" s="68">
        <v>0</v>
      </c>
      <c r="DL82" s="71">
        <v>0</v>
      </c>
      <c r="DM82" s="68">
        <v>0</v>
      </c>
      <c r="DN82" s="68">
        <v>0</v>
      </c>
      <c r="DO82" s="71">
        <v>0</v>
      </c>
      <c r="DP82" s="68">
        <v>0</v>
      </c>
      <c r="DQ82" s="68">
        <v>0</v>
      </c>
      <c r="DR82" s="71">
        <v>0</v>
      </c>
      <c r="DS82" s="68">
        <v>0</v>
      </c>
      <c r="DT82" s="68">
        <v>0</v>
      </c>
      <c r="DU82" s="71">
        <v>0</v>
      </c>
      <c r="DV82" s="68">
        <v>0</v>
      </c>
      <c r="DW82" s="68">
        <v>0</v>
      </c>
      <c r="DX82" s="71">
        <v>0</v>
      </c>
      <c r="DY82" s="68">
        <v>0</v>
      </c>
      <c r="DZ82" s="68">
        <v>0</v>
      </c>
      <c r="EA82" s="71">
        <v>0</v>
      </c>
      <c r="EB82" s="68">
        <v>0</v>
      </c>
      <c r="EC82" s="68">
        <v>0</v>
      </c>
      <c r="ED82" s="71">
        <v>0</v>
      </c>
      <c r="EE82" s="68">
        <v>0</v>
      </c>
      <c r="EF82" s="68">
        <v>0</v>
      </c>
      <c r="EG82" s="71">
        <v>0</v>
      </c>
      <c r="EH82" s="68">
        <v>0</v>
      </c>
      <c r="EI82" s="68">
        <v>0</v>
      </c>
      <c r="EJ82" s="71">
        <v>0</v>
      </c>
      <c r="EK82" s="68">
        <v>0</v>
      </c>
      <c r="EL82" s="68">
        <v>0</v>
      </c>
      <c r="EM82" s="69">
        <v>0</v>
      </c>
      <c r="EN82" s="68">
        <v>0</v>
      </c>
      <c r="EO82" s="67">
        <v>0</v>
      </c>
      <c r="EP82" s="69">
        <v>0</v>
      </c>
      <c r="EQ82" s="68">
        <v>0</v>
      </c>
      <c r="ER82" s="67">
        <v>0</v>
      </c>
      <c r="ES82" s="69">
        <v>0</v>
      </c>
      <c r="ET82" s="68">
        <v>0</v>
      </c>
      <c r="EU82" s="67">
        <v>0</v>
      </c>
      <c r="EV82" s="69">
        <v>0</v>
      </c>
      <c r="EW82" s="68">
        <v>0</v>
      </c>
      <c r="EX82" s="67">
        <v>0</v>
      </c>
      <c r="EY82" s="69">
        <v>0</v>
      </c>
      <c r="EZ82" s="68">
        <v>0</v>
      </c>
      <c r="FA82" s="67">
        <v>0</v>
      </c>
      <c r="FB82" s="69">
        <v>0</v>
      </c>
      <c r="FC82" s="68">
        <v>0</v>
      </c>
      <c r="FD82" s="67">
        <v>0</v>
      </c>
      <c r="FE82" s="69">
        <v>0</v>
      </c>
      <c r="FF82" s="68">
        <v>0</v>
      </c>
      <c r="FG82" s="67">
        <v>0</v>
      </c>
      <c r="FH82" s="69">
        <v>0</v>
      </c>
      <c r="FI82" s="68">
        <v>0</v>
      </c>
      <c r="FJ82" s="67">
        <v>0</v>
      </c>
      <c r="FK82" s="69">
        <v>0</v>
      </c>
      <c r="FL82" s="67">
        <v>0</v>
      </c>
      <c r="FM82" s="67">
        <v>0</v>
      </c>
      <c r="FN82" s="69">
        <v>0</v>
      </c>
      <c r="FO82" s="67">
        <v>0</v>
      </c>
      <c r="FP82" s="67">
        <v>0</v>
      </c>
      <c r="FQ82" s="69">
        <v>0</v>
      </c>
      <c r="FR82" s="67">
        <v>0</v>
      </c>
      <c r="FS82" s="67">
        <v>0</v>
      </c>
    </row>
    <row r="83" spans="1:175" x14ac:dyDescent="0.25">
      <c r="A83" t="e">
        <f>+M83&amp;#REF!</f>
        <v>#REF!</v>
      </c>
      <c r="B83" t="e">
        <f>+M83&amp;#REF!</f>
        <v>#REF!</v>
      </c>
      <c r="C83" t="str">
        <f t="shared" si="20"/>
        <v>ROS068043THS</v>
      </c>
      <c r="D83" t="e">
        <f>+M83&amp;#REF!</f>
        <v>#REF!</v>
      </c>
      <c r="E83" t="str">
        <f t="shared" si="21"/>
        <v>ROS068043THS</v>
      </c>
      <c r="F83" s="10"/>
      <c r="G83" t="s">
        <v>3</v>
      </c>
      <c r="H83" t="s">
        <v>13</v>
      </c>
      <c r="I83" t="s">
        <v>19</v>
      </c>
      <c r="J83" t="s">
        <v>49</v>
      </c>
      <c r="K83" t="s">
        <v>143</v>
      </c>
      <c r="L83"/>
      <c r="M83" t="s">
        <v>150</v>
      </c>
      <c r="N83" s="12">
        <v>0</v>
      </c>
      <c r="O83" s="123">
        <v>18.739999999999998</v>
      </c>
      <c r="P83" s="105">
        <f t="shared" si="22"/>
        <v>18.739999999999998</v>
      </c>
      <c r="Q83" s="42">
        <v>18.739999999999998</v>
      </c>
      <c r="R83" s="133">
        <f t="shared" si="23"/>
        <v>1</v>
      </c>
      <c r="S83" s="132">
        <f t="shared" si="24"/>
        <v>0</v>
      </c>
      <c r="T83" s="71">
        <v>0</v>
      </c>
      <c r="U83" s="68">
        <v>0</v>
      </c>
      <c r="V83" s="68">
        <v>18.43</v>
      </c>
      <c r="W83" s="71">
        <v>0</v>
      </c>
      <c r="X83" s="68">
        <v>0</v>
      </c>
      <c r="Y83" s="68">
        <v>18.43</v>
      </c>
      <c r="Z83" s="71">
        <v>0</v>
      </c>
      <c r="AA83" s="68">
        <v>0</v>
      </c>
      <c r="AB83" s="68">
        <v>18.43</v>
      </c>
      <c r="AC83" s="71">
        <v>0</v>
      </c>
      <c r="AD83" s="68">
        <v>0</v>
      </c>
      <c r="AE83" s="68">
        <v>18.43</v>
      </c>
      <c r="AF83" s="71">
        <v>0</v>
      </c>
      <c r="AG83" s="68">
        <v>0</v>
      </c>
      <c r="AH83" s="68">
        <v>18.43</v>
      </c>
      <c r="AI83" s="71">
        <v>0</v>
      </c>
      <c r="AJ83" s="68">
        <v>0</v>
      </c>
      <c r="AK83" s="68">
        <v>18.43</v>
      </c>
      <c r="AL83" s="71">
        <v>0</v>
      </c>
      <c r="AM83" s="68">
        <v>0</v>
      </c>
      <c r="AN83" s="68">
        <v>18.43</v>
      </c>
      <c r="AO83" s="71">
        <v>0</v>
      </c>
      <c r="AP83" s="68">
        <v>0</v>
      </c>
      <c r="AQ83" s="68">
        <v>18.43</v>
      </c>
      <c r="AR83" s="71">
        <v>0</v>
      </c>
      <c r="AS83" s="68">
        <v>0</v>
      </c>
      <c r="AT83" s="68">
        <v>18.43</v>
      </c>
      <c r="AU83" s="71">
        <v>0</v>
      </c>
      <c r="AV83" s="68">
        <v>0</v>
      </c>
      <c r="AW83" s="68">
        <v>18.43</v>
      </c>
      <c r="AX83" s="71">
        <v>0</v>
      </c>
      <c r="AY83" s="68">
        <v>0</v>
      </c>
      <c r="AZ83" s="68">
        <v>18.43</v>
      </c>
      <c r="BA83" s="71">
        <v>0</v>
      </c>
      <c r="BB83" s="68">
        <v>0</v>
      </c>
      <c r="BC83" s="68">
        <v>18.43</v>
      </c>
      <c r="BD83" s="71">
        <v>0</v>
      </c>
      <c r="BE83" s="68">
        <v>0</v>
      </c>
      <c r="BF83" s="68">
        <v>18.43</v>
      </c>
      <c r="BG83" s="71">
        <v>0</v>
      </c>
      <c r="BH83" s="68">
        <v>0</v>
      </c>
      <c r="BI83" s="68">
        <v>18.43</v>
      </c>
      <c r="BJ83" s="71">
        <v>0</v>
      </c>
      <c r="BK83" s="68">
        <v>0</v>
      </c>
      <c r="BL83" s="68">
        <v>18.43</v>
      </c>
      <c r="BM83" s="71">
        <v>0</v>
      </c>
      <c r="BN83" s="68">
        <v>0</v>
      </c>
      <c r="BO83" s="68">
        <v>0.5</v>
      </c>
      <c r="BP83" s="71">
        <v>0</v>
      </c>
      <c r="BQ83" s="68">
        <v>0</v>
      </c>
      <c r="BR83" s="68">
        <v>0.5</v>
      </c>
      <c r="BS83" s="71">
        <v>0</v>
      </c>
      <c r="BT83" s="68">
        <v>0</v>
      </c>
      <c r="BU83" s="68">
        <v>0.5</v>
      </c>
      <c r="BV83" s="71">
        <v>0</v>
      </c>
      <c r="BW83" s="68">
        <v>0</v>
      </c>
      <c r="BX83" s="68">
        <v>0.5</v>
      </c>
      <c r="BY83" s="71">
        <v>0</v>
      </c>
      <c r="BZ83" s="68">
        <v>0</v>
      </c>
      <c r="CA83" s="68">
        <v>0.01</v>
      </c>
      <c r="CB83" s="71">
        <v>0</v>
      </c>
      <c r="CC83" s="68">
        <v>0</v>
      </c>
      <c r="CD83" s="68">
        <v>0</v>
      </c>
      <c r="CE83" s="71">
        <v>0</v>
      </c>
      <c r="CF83" s="68">
        <v>0</v>
      </c>
      <c r="CG83" s="68">
        <v>0</v>
      </c>
      <c r="CH83" s="71">
        <v>0</v>
      </c>
      <c r="CI83" s="68">
        <v>0</v>
      </c>
      <c r="CJ83" s="68">
        <v>0</v>
      </c>
      <c r="CK83" s="71">
        <v>0</v>
      </c>
      <c r="CL83" s="68">
        <v>0</v>
      </c>
      <c r="CM83" s="68">
        <v>0</v>
      </c>
      <c r="CN83" s="71">
        <v>0</v>
      </c>
      <c r="CO83" s="68">
        <v>0</v>
      </c>
      <c r="CP83" s="68">
        <v>0</v>
      </c>
      <c r="CQ83" s="71">
        <v>0</v>
      </c>
      <c r="CR83" s="68">
        <v>0</v>
      </c>
      <c r="CS83" s="68">
        <v>0</v>
      </c>
      <c r="CT83" s="71">
        <v>0</v>
      </c>
      <c r="CU83" s="68">
        <v>0</v>
      </c>
      <c r="CV83" s="68">
        <v>0</v>
      </c>
      <c r="CW83" s="71">
        <v>0</v>
      </c>
      <c r="CX83" s="68">
        <v>0</v>
      </c>
      <c r="CY83" s="68">
        <v>0</v>
      </c>
      <c r="CZ83" s="71">
        <v>0</v>
      </c>
      <c r="DA83" s="68">
        <v>0</v>
      </c>
      <c r="DB83" s="68">
        <v>0</v>
      </c>
      <c r="DC83" s="71">
        <v>0</v>
      </c>
      <c r="DD83" s="68">
        <v>0</v>
      </c>
      <c r="DE83" s="68">
        <v>0</v>
      </c>
      <c r="DF83" s="71">
        <v>0</v>
      </c>
      <c r="DG83" s="68">
        <v>0</v>
      </c>
      <c r="DH83" s="68">
        <v>0</v>
      </c>
      <c r="DI83" s="71">
        <v>0</v>
      </c>
      <c r="DJ83" s="68">
        <v>0</v>
      </c>
      <c r="DK83" s="68">
        <v>0</v>
      </c>
      <c r="DL83" s="71">
        <v>0</v>
      </c>
      <c r="DM83" s="68">
        <v>0</v>
      </c>
      <c r="DN83" s="68">
        <v>0</v>
      </c>
      <c r="DO83" s="71">
        <v>0</v>
      </c>
      <c r="DP83" s="68">
        <v>0</v>
      </c>
      <c r="DQ83" s="68">
        <v>0</v>
      </c>
      <c r="DR83" s="71">
        <v>0</v>
      </c>
      <c r="DS83" s="68">
        <v>0</v>
      </c>
      <c r="DT83" s="68">
        <v>0</v>
      </c>
      <c r="DU83" s="71">
        <v>0</v>
      </c>
      <c r="DV83" s="68">
        <v>0</v>
      </c>
      <c r="DW83" s="68">
        <v>0</v>
      </c>
      <c r="DX83" s="71">
        <v>0</v>
      </c>
      <c r="DY83" s="68">
        <v>0</v>
      </c>
      <c r="DZ83" s="68">
        <v>0</v>
      </c>
      <c r="EA83" s="71">
        <v>0</v>
      </c>
      <c r="EB83" s="68">
        <v>0</v>
      </c>
      <c r="EC83" s="68">
        <v>0</v>
      </c>
      <c r="ED83" s="71">
        <v>0</v>
      </c>
      <c r="EE83" s="68">
        <v>0</v>
      </c>
      <c r="EF83" s="68">
        <v>0</v>
      </c>
      <c r="EG83" s="71">
        <v>0</v>
      </c>
      <c r="EH83" s="68">
        <v>0</v>
      </c>
      <c r="EI83" s="68">
        <v>0</v>
      </c>
      <c r="EJ83" s="71">
        <v>0</v>
      </c>
      <c r="EK83" s="68">
        <v>0</v>
      </c>
      <c r="EL83" s="68">
        <v>0</v>
      </c>
      <c r="EM83" s="69">
        <v>0</v>
      </c>
      <c r="EN83" s="68">
        <v>0</v>
      </c>
      <c r="EO83" s="67">
        <v>0</v>
      </c>
      <c r="EP83" s="69">
        <v>0</v>
      </c>
      <c r="EQ83" s="68">
        <v>0</v>
      </c>
      <c r="ER83" s="67">
        <v>0</v>
      </c>
      <c r="ES83" s="69">
        <v>0</v>
      </c>
      <c r="ET83" s="68">
        <v>0</v>
      </c>
      <c r="EU83" s="67">
        <v>0</v>
      </c>
      <c r="EV83" s="69">
        <v>0</v>
      </c>
      <c r="EW83" s="68">
        <v>0</v>
      </c>
      <c r="EX83" s="67">
        <v>0</v>
      </c>
      <c r="EY83" s="69">
        <v>0</v>
      </c>
      <c r="EZ83" s="68">
        <v>0</v>
      </c>
      <c r="FA83" s="67">
        <v>0</v>
      </c>
      <c r="FB83" s="69">
        <v>0</v>
      </c>
      <c r="FC83" s="68">
        <v>0</v>
      </c>
      <c r="FD83" s="67">
        <v>0</v>
      </c>
      <c r="FE83" s="69">
        <v>0</v>
      </c>
      <c r="FF83" s="68">
        <v>0</v>
      </c>
      <c r="FG83" s="67">
        <v>0</v>
      </c>
      <c r="FH83" s="69">
        <v>0</v>
      </c>
      <c r="FI83" s="68">
        <v>0</v>
      </c>
      <c r="FJ83" s="67">
        <v>0</v>
      </c>
      <c r="FK83" s="69">
        <v>0</v>
      </c>
      <c r="FL83" s="67">
        <v>0</v>
      </c>
      <c r="FM83" s="67">
        <v>0</v>
      </c>
      <c r="FN83" s="69">
        <v>0</v>
      </c>
      <c r="FO83" s="67">
        <v>0</v>
      </c>
      <c r="FP83" s="67">
        <v>0</v>
      </c>
      <c r="FQ83" s="69">
        <v>0</v>
      </c>
      <c r="FR83" s="67">
        <v>0</v>
      </c>
      <c r="FS83" s="67">
        <v>0</v>
      </c>
    </row>
    <row r="84" spans="1:175" x14ac:dyDescent="0.25">
      <c r="A84" t="e">
        <f>+M84&amp;#REF!</f>
        <v>#REF!</v>
      </c>
      <c r="B84" t="e">
        <f>+M84&amp;#REF!</f>
        <v>#REF!</v>
      </c>
      <c r="C84" t="str">
        <f t="shared" si="20"/>
        <v>ROS068046THS</v>
      </c>
      <c r="D84" t="e">
        <f>+M84&amp;#REF!</f>
        <v>#REF!</v>
      </c>
      <c r="E84" t="str">
        <f t="shared" si="21"/>
        <v>ROS068046THS</v>
      </c>
      <c r="F84" s="10"/>
      <c r="G84" t="s">
        <v>3</v>
      </c>
      <c r="H84" t="s">
        <v>13</v>
      </c>
      <c r="I84" t="s">
        <v>19</v>
      </c>
      <c r="J84" t="s">
        <v>49</v>
      </c>
      <c r="K84" t="s">
        <v>143</v>
      </c>
      <c r="L84"/>
      <c r="M84" t="s">
        <v>149</v>
      </c>
      <c r="N84" s="12">
        <v>0</v>
      </c>
      <c r="O84" s="123">
        <v>43</v>
      </c>
      <c r="P84" s="105">
        <f t="shared" si="22"/>
        <v>43</v>
      </c>
      <c r="Q84" s="42">
        <v>43</v>
      </c>
      <c r="R84" s="133">
        <f t="shared" si="23"/>
        <v>1</v>
      </c>
      <c r="S84" s="132">
        <f t="shared" si="24"/>
        <v>0</v>
      </c>
      <c r="T84" s="71">
        <v>0</v>
      </c>
      <c r="U84" s="68">
        <v>0</v>
      </c>
      <c r="V84" s="68">
        <v>42.9</v>
      </c>
      <c r="W84" s="71">
        <v>0</v>
      </c>
      <c r="X84" s="68">
        <v>0</v>
      </c>
      <c r="Y84" s="68">
        <v>42.9</v>
      </c>
      <c r="Z84" s="71">
        <v>0</v>
      </c>
      <c r="AA84" s="68">
        <v>0</v>
      </c>
      <c r="AB84" s="68">
        <v>42.9</v>
      </c>
      <c r="AC84" s="71">
        <v>0</v>
      </c>
      <c r="AD84" s="68">
        <v>0</v>
      </c>
      <c r="AE84" s="68">
        <v>42.9</v>
      </c>
      <c r="AF84" s="71">
        <v>0</v>
      </c>
      <c r="AG84" s="68">
        <v>0</v>
      </c>
      <c r="AH84" s="68">
        <v>42.9</v>
      </c>
      <c r="AI84" s="71">
        <v>0</v>
      </c>
      <c r="AJ84" s="68">
        <v>0</v>
      </c>
      <c r="AK84" s="68">
        <v>42.9</v>
      </c>
      <c r="AL84" s="71">
        <v>0</v>
      </c>
      <c r="AM84" s="68">
        <v>0</v>
      </c>
      <c r="AN84" s="68">
        <v>42.9</v>
      </c>
      <c r="AO84" s="71">
        <v>0</v>
      </c>
      <c r="AP84" s="68">
        <v>0</v>
      </c>
      <c r="AQ84" s="68">
        <v>42.9</v>
      </c>
      <c r="AR84" s="71">
        <v>0</v>
      </c>
      <c r="AS84" s="68">
        <v>0</v>
      </c>
      <c r="AT84" s="68">
        <v>42.9</v>
      </c>
      <c r="AU84" s="71">
        <v>0</v>
      </c>
      <c r="AV84" s="68">
        <v>0</v>
      </c>
      <c r="AW84" s="68">
        <v>42.9</v>
      </c>
      <c r="AX84" s="71">
        <v>0</v>
      </c>
      <c r="AY84" s="68">
        <v>0</v>
      </c>
      <c r="AZ84" s="68">
        <v>42.9</v>
      </c>
      <c r="BA84" s="71">
        <v>0</v>
      </c>
      <c r="BB84" s="68">
        <v>0</v>
      </c>
      <c r="BC84" s="68">
        <v>42.9</v>
      </c>
      <c r="BD84" s="71">
        <v>0</v>
      </c>
      <c r="BE84" s="68">
        <v>0</v>
      </c>
      <c r="BF84" s="68">
        <v>42.9</v>
      </c>
      <c r="BG84" s="71">
        <v>0</v>
      </c>
      <c r="BH84" s="68">
        <v>0</v>
      </c>
      <c r="BI84" s="68">
        <v>42.9</v>
      </c>
      <c r="BJ84" s="71">
        <v>0</v>
      </c>
      <c r="BK84" s="68">
        <v>0</v>
      </c>
      <c r="BL84" s="68">
        <v>42.9</v>
      </c>
      <c r="BM84" s="71">
        <v>0</v>
      </c>
      <c r="BN84" s="68">
        <v>0</v>
      </c>
      <c r="BO84" s="68">
        <v>12.12</v>
      </c>
      <c r="BP84" s="71">
        <v>0</v>
      </c>
      <c r="BQ84" s="68">
        <v>0</v>
      </c>
      <c r="BR84" s="68">
        <v>12.12</v>
      </c>
      <c r="BS84" s="71">
        <v>0</v>
      </c>
      <c r="BT84" s="68">
        <v>0</v>
      </c>
      <c r="BU84" s="68">
        <v>12.12</v>
      </c>
      <c r="BV84" s="71">
        <v>0</v>
      </c>
      <c r="BW84" s="68">
        <v>0</v>
      </c>
      <c r="BX84" s="68">
        <v>12.12</v>
      </c>
      <c r="BY84" s="71">
        <v>0</v>
      </c>
      <c r="BZ84" s="68">
        <v>0</v>
      </c>
      <c r="CA84" s="68">
        <v>12.12</v>
      </c>
      <c r="CB84" s="71">
        <v>0</v>
      </c>
      <c r="CC84" s="68">
        <v>0</v>
      </c>
      <c r="CD84" s="68">
        <v>12.12</v>
      </c>
      <c r="CE84" s="71">
        <v>0</v>
      </c>
      <c r="CF84" s="68">
        <v>0</v>
      </c>
      <c r="CG84" s="68">
        <v>12.12</v>
      </c>
      <c r="CH84" s="71">
        <v>0</v>
      </c>
      <c r="CI84" s="68">
        <v>0</v>
      </c>
      <c r="CJ84" s="68">
        <v>12.12</v>
      </c>
      <c r="CK84" s="71">
        <v>0</v>
      </c>
      <c r="CL84" s="68">
        <v>0</v>
      </c>
      <c r="CM84" s="68">
        <v>12.12</v>
      </c>
      <c r="CN84" s="71">
        <v>0</v>
      </c>
      <c r="CO84" s="68">
        <v>0</v>
      </c>
      <c r="CP84" s="68">
        <v>12.12</v>
      </c>
      <c r="CQ84" s="71">
        <v>0</v>
      </c>
      <c r="CR84" s="68">
        <v>0</v>
      </c>
      <c r="CS84" s="68">
        <v>12.12</v>
      </c>
      <c r="CT84" s="71">
        <v>0</v>
      </c>
      <c r="CU84" s="68">
        <v>0</v>
      </c>
      <c r="CV84" s="68">
        <v>12.12</v>
      </c>
      <c r="CW84" s="71">
        <v>0</v>
      </c>
      <c r="CX84" s="68">
        <v>0</v>
      </c>
      <c r="CY84" s="68">
        <v>12.12</v>
      </c>
      <c r="CZ84" s="71">
        <v>0</v>
      </c>
      <c r="DA84" s="68">
        <v>0</v>
      </c>
      <c r="DB84" s="68">
        <v>12.12</v>
      </c>
      <c r="DC84" s="71">
        <v>0</v>
      </c>
      <c r="DD84" s="68">
        <v>0</v>
      </c>
      <c r="DE84" s="68">
        <v>12.12</v>
      </c>
      <c r="DF84" s="71">
        <v>0</v>
      </c>
      <c r="DG84" s="68">
        <v>0</v>
      </c>
      <c r="DH84" s="68">
        <v>12.12</v>
      </c>
      <c r="DI84" s="71">
        <v>0</v>
      </c>
      <c r="DJ84" s="68">
        <v>0</v>
      </c>
      <c r="DK84" s="68">
        <v>12.12</v>
      </c>
      <c r="DL84" s="71">
        <v>0</v>
      </c>
      <c r="DM84" s="68">
        <v>0</v>
      </c>
      <c r="DN84" s="68">
        <v>12.12</v>
      </c>
      <c r="DO84" s="71">
        <v>0</v>
      </c>
      <c r="DP84" s="68">
        <v>0</v>
      </c>
      <c r="DQ84" s="68">
        <v>12.12</v>
      </c>
      <c r="DR84" s="71">
        <v>0</v>
      </c>
      <c r="DS84" s="68">
        <v>0</v>
      </c>
      <c r="DT84" s="68">
        <v>12.12</v>
      </c>
      <c r="DU84" s="71">
        <v>0</v>
      </c>
      <c r="DV84" s="68">
        <v>0</v>
      </c>
      <c r="DW84" s="68">
        <v>12.12</v>
      </c>
      <c r="DX84" s="71">
        <v>0</v>
      </c>
      <c r="DY84" s="68">
        <v>0</v>
      </c>
      <c r="DZ84" s="68">
        <v>12.12</v>
      </c>
      <c r="EA84" s="71">
        <v>0</v>
      </c>
      <c r="EB84" s="68">
        <v>0</v>
      </c>
      <c r="EC84" s="68">
        <v>12.12</v>
      </c>
      <c r="ED84" s="71">
        <v>0</v>
      </c>
      <c r="EE84" s="68">
        <v>0</v>
      </c>
      <c r="EF84" s="68">
        <v>12.12</v>
      </c>
      <c r="EG84" s="71">
        <v>0</v>
      </c>
      <c r="EH84" s="68">
        <v>0</v>
      </c>
      <c r="EI84" s="68">
        <v>12.12</v>
      </c>
      <c r="EJ84" s="71">
        <v>0</v>
      </c>
      <c r="EK84" s="68">
        <v>0</v>
      </c>
      <c r="EL84" s="68">
        <v>12.12</v>
      </c>
      <c r="EM84" s="69">
        <v>0</v>
      </c>
      <c r="EN84" s="68">
        <v>0</v>
      </c>
      <c r="EO84" s="67">
        <v>0</v>
      </c>
      <c r="EP84" s="69">
        <v>0</v>
      </c>
      <c r="EQ84" s="68">
        <v>0</v>
      </c>
      <c r="ER84" s="67">
        <v>0</v>
      </c>
      <c r="ES84" s="69">
        <v>0</v>
      </c>
      <c r="ET84" s="68">
        <v>0</v>
      </c>
      <c r="EU84" s="67">
        <v>0</v>
      </c>
      <c r="EV84" s="69">
        <v>0</v>
      </c>
      <c r="EW84" s="68">
        <v>0</v>
      </c>
      <c r="EX84" s="67">
        <v>0</v>
      </c>
      <c r="EY84" s="69">
        <v>0</v>
      </c>
      <c r="EZ84" s="68">
        <v>0</v>
      </c>
      <c r="FA84" s="67">
        <v>0</v>
      </c>
      <c r="FB84" s="69">
        <v>0</v>
      </c>
      <c r="FC84" s="68">
        <v>0</v>
      </c>
      <c r="FD84" s="67">
        <v>0</v>
      </c>
      <c r="FE84" s="69">
        <v>0</v>
      </c>
      <c r="FF84" s="68">
        <v>0</v>
      </c>
      <c r="FG84" s="67">
        <v>0</v>
      </c>
      <c r="FH84" s="69">
        <v>0</v>
      </c>
      <c r="FI84" s="68">
        <v>0</v>
      </c>
      <c r="FJ84" s="67">
        <v>0</v>
      </c>
      <c r="FK84" s="69">
        <v>0</v>
      </c>
      <c r="FL84" s="67">
        <v>0</v>
      </c>
      <c r="FM84" s="67">
        <v>0</v>
      </c>
      <c r="FN84" s="69">
        <v>0</v>
      </c>
      <c r="FO84" s="67">
        <v>0</v>
      </c>
      <c r="FP84" s="67">
        <v>0</v>
      </c>
      <c r="FQ84" s="69">
        <v>0</v>
      </c>
      <c r="FR84" s="67">
        <v>0</v>
      </c>
      <c r="FS84" s="67">
        <v>0</v>
      </c>
    </row>
    <row r="85" spans="1:175" x14ac:dyDescent="0.25">
      <c r="A85" t="e">
        <f>+M85&amp;#REF!</f>
        <v>#REF!</v>
      </c>
      <c r="B85" t="e">
        <f>+M85&amp;#REF!</f>
        <v>#REF!</v>
      </c>
      <c r="C85" t="str">
        <f t="shared" si="20"/>
        <v>ROS068050THS</v>
      </c>
      <c r="D85" t="e">
        <f>+M85&amp;#REF!</f>
        <v>#REF!</v>
      </c>
      <c r="E85" t="str">
        <f t="shared" si="21"/>
        <v>ROS068050THS</v>
      </c>
      <c r="F85" s="10"/>
      <c r="G85" t="s">
        <v>3</v>
      </c>
      <c r="H85" t="s">
        <v>13</v>
      </c>
      <c r="I85" t="s">
        <v>19</v>
      </c>
      <c r="J85" t="s">
        <v>49</v>
      </c>
      <c r="K85" t="s">
        <v>143</v>
      </c>
      <c r="L85"/>
      <c r="M85" t="s">
        <v>148</v>
      </c>
      <c r="N85" s="12">
        <v>0</v>
      </c>
      <c r="O85" s="123">
        <v>1</v>
      </c>
      <c r="P85" s="105">
        <f t="shared" si="22"/>
        <v>1</v>
      </c>
      <c r="Q85" s="42">
        <v>1</v>
      </c>
      <c r="R85" s="133">
        <f t="shared" si="23"/>
        <v>1</v>
      </c>
      <c r="S85" s="132">
        <f t="shared" si="24"/>
        <v>0</v>
      </c>
      <c r="T85" s="71">
        <v>0</v>
      </c>
      <c r="U85" s="68">
        <v>0</v>
      </c>
      <c r="V85" s="68">
        <v>0.97</v>
      </c>
      <c r="W85" s="71">
        <v>0</v>
      </c>
      <c r="X85" s="68">
        <v>0</v>
      </c>
      <c r="Y85" s="68">
        <v>0.97</v>
      </c>
      <c r="Z85" s="71">
        <v>0</v>
      </c>
      <c r="AA85" s="68">
        <v>0</v>
      </c>
      <c r="AB85" s="68">
        <v>0.97</v>
      </c>
      <c r="AC85" s="71">
        <v>0</v>
      </c>
      <c r="AD85" s="68">
        <v>0</v>
      </c>
      <c r="AE85" s="68">
        <v>0.97</v>
      </c>
      <c r="AF85" s="71">
        <v>0</v>
      </c>
      <c r="AG85" s="68">
        <v>0</v>
      </c>
      <c r="AH85" s="68">
        <v>0.97</v>
      </c>
      <c r="AI85" s="71">
        <v>0</v>
      </c>
      <c r="AJ85" s="68">
        <v>0</v>
      </c>
      <c r="AK85" s="68">
        <v>0.97</v>
      </c>
      <c r="AL85" s="71">
        <v>0</v>
      </c>
      <c r="AM85" s="68">
        <v>0</v>
      </c>
      <c r="AN85" s="68">
        <v>0.97</v>
      </c>
      <c r="AO85" s="71">
        <v>0</v>
      </c>
      <c r="AP85" s="68">
        <v>0</v>
      </c>
      <c r="AQ85" s="68">
        <v>0.97</v>
      </c>
      <c r="AR85" s="71">
        <v>0</v>
      </c>
      <c r="AS85" s="68">
        <v>0</v>
      </c>
      <c r="AT85" s="68">
        <v>0.97</v>
      </c>
      <c r="AU85" s="71">
        <v>0</v>
      </c>
      <c r="AV85" s="68">
        <v>0</v>
      </c>
      <c r="AW85" s="68">
        <v>0.97</v>
      </c>
      <c r="AX85" s="71">
        <v>0</v>
      </c>
      <c r="AY85" s="68">
        <v>0</v>
      </c>
      <c r="AZ85" s="68">
        <v>0.97</v>
      </c>
      <c r="BA85" s="71">
        <v>0</v>
      </c>
      <c r="BB85" s="68">
        <v>0</v>
      </c>
      <c r="BC85" s="68">
        <v>0.97</v>
      </c>
      <c r="BD85" s="71">
        <v>0</v>
      </c>
      <c r="BE85" s="68">
        <v>0</v>
      </c>
      <c r="BF85" s="68">
        <v>0.97</v>
      </c>
      <c r="BG85" s="71">
        <v>0</v>
      </c>
      <c r="BH85" s="68">
        <v>0</v>
      </c>
      <c r="BI85" s="68">
        <v>0.97</v>
      </c>
      <c r="BJ85" s="71">
        <v>0</v>
      </c>
      <c r="BK85" s="68">
        <v>0</v>
      </c>
      <c r="BL85" s="68">
        <v>0.97</v>
      </c>
      <c r="BM85" s="71">
        <v>0</v>
      </c>
      <c r="BN85" s="68">
        <v>0</v>
      </c>
      <c r="BO85" s="68">
        <v>0</v>
      </c>
      <c r="BP85" s="71">
        <v>0</v>
      </c>
      <c r="BQ85" s="68">
        <v>0</v>
      </c>
      <c r="BR85" s="68">
        <v>0</v>
      </c>
      <c r="BS85" s="71">
        <v>0</v>
      </c>
      <c r="BT85" s="68">
        <v>0</v>
      </c>
      <c r="BU85" s="68">
        <v>0</v>
      </c>
      <c r="BV85" s="71">
        <v>0</v>
      </c>
      <c r="BW85" s="68">
        <v>0</v>
      </c>
      <c r="BX85" s="68">
        <v>0</v>
      </c>
      <c r="BY85" s="71">
        <v>0</v>
      </c>
      <c r="BZ85" s="68">
        <v>0</v>
      </c>
      <c r="CA85" s="68">
        <v>0</v>
      </c>
      <c r="CB85" s="71">
        <v>0</v>
      </c>
      <c r="CC85" s="68">
        <v>0</v>
      </c>
      <c r="CD85" s="68">
        <v>0</v>
      </c>
      <c r="CE85" s="71">
        <v>0</v>
      </c>
      <c r="CF85" s="68">
        <v>0</v>
      </c>
      <c r="CG85" s="68">
        <v>0</v>
      </c>
      <c r="CH85" s="71">
        <v>0</v>
      </c>
      <c r="CI85" s="68">
        <v>0</v>
      </c>
      <c r="CJ85" s="68">
        <v>0</v>
      </c>
      <c r="CK85" s="71">
        <v>0</v>
      </c>
      <c r="CL85" s="68">
        <v>0</v>
      </c>
      <c r="CM85" s="68">
        <v>0</v>
      </c>
      <c r="CN85" s="71">
        <v>0</v>
      </c>
      <c r="CO85" s="68">
        <v>0</v>
      </c>
      <c r="CP85" s="68">
        <v>0</v>
      </c>
      <c r="CQ85" s="71">
        <v>0</v>
      </c>
      <c r="CR85" s="68">
        <v>0</v>
      </c>
      <c r="CS85" s="68">
        <v>0</v>
      </c>
      <c r="CT85" s="71">
        <v>0</v>
      </c>
      <c r="CU85" s="68">
        <v>0</v>
      </c>
      <c r="CV85" s="68">
        <v>0</v>
      </c>
      <c r="CW85" s="71">
        <v>0</v>
      </c>
      <c r="CX85" s="68">
        <v>0</v>
      </c>
      <c r="CY85" s="68">
        <v>0</v>
      </c>
      <c r="CZ85" s="71">
        <v>0</v>
      </c>
      <c r="DA85" s="68">
        <v>0</v>
      </c>
      <c r="DB85" s="68">
        <v>0</v>
      </c>
      <c r="DC85" s="71">
        <v>0</v>
      </c>
      <c r="DD85" s="68">
        <v>0</v>
      </c>
      <c r="DE85" s="68">
        <v>0</v>
      </c>
      <c r="DF85" s="71">
        <v>0</v>
      </c>
      <c r="DG85" s="68">
        <v>0</v>
      </c>
      <c r="DH85" s="68">
        <v>0</v>
      </c>
      <c r="DI85" s="71">
        <v>0</v>
      </c>
      <c r="DJ85" s="68">
        <v>0</v>
      </c>
      <c r="DK85" s="68">
        <v>0</v>
      </c>
      <c r="DL85" s="71">
        <v>0</v>
      </c>
      <c r="DM85" s="68">
        <v>0</v>
      </c>
      <c r="DN85" s="68">
        <v>0</v>
      </c>
      <c r="DO85" s="71">
        <v>0</v>
      </c>
      <c r="DP85" s="68">
        <v>0</v>
      </c>
      <c r="DQ85" s="68">
        <v>0</v>
      </c>
      <c r="DR85" s="71">
        <v>0</v>
      </c>
      <c r="DS85" s="68">
        <v>0</v>
      </c>
      <c r="DT85" s="68">
        <v>0</v>
      </c>
      <c r="DU85" s="71">
        <v>0</v>
      </c>
      <c r="DV85" s="68">
        <v>0</v>
      </c>
      <c r="DW85" s="68">
        <v>0</v>
      </c>
      <c r="DX85" s="71">
        <v>0</v>
      </c>
      <c r="DY85" s="68">
        <v>0</v>
      </c>
      <c r="DZ85" s="68">
        <v>0</v>
      </c>
      <c r="EA85" s="71">
        <v>0</v>
      </c>
      <c r="EB85" s="68">
        <v>0</v>
      </c>
      <c r="EC85" s="68">
        <v>0</v>
      </c>
      <c r="ED85" s="71">
        <v>0</v>
      </c>
      <c r="EE85" s="68">
        <v>0</v>
      </c>
      <c r="EF85" s="68">
        <v>0</v>
      </c>
      <c r="EG85" s="71">
        <v>0</v>
      </c>
      <c r="EH85" s="68">
        <v>0</v>
      </c>
      <c r="EI85" s="68">
        <v>0</v>
      </c>
      <c r="EJ85" s="71">
        <v>0</v>
      </c>
      <c r="EK85" s="68">
        <v>0</v>
      </c>
      <c r="EL85" s="68">
        <v>0</v>
      </c>
      <c r="EM85" s="69">
        <v>0</v>
      </c>
      <c r="EN85" s="68">
        <v>0</v>
      </c>
      <c r="EO85" s="67">
        <v>0</v>
      </c>
      <c r="EP85" s="69">
        <v>0</v>
      </c>
      <c r="EQ85" s="68">
        <v>0</v>
      </c>
      <c r="ER85" s="67">
        <v>0</v>
      </c>
      <c r="ES85" s="69">
        <v>0</v>
      </c>
      <c r="ET85" s="68">
        <v>0</v>
      </c>
      <c r="EU85" s="67">
        <v>0</v>
      </c>
      <c r="EV85" s="69">
        <v>0</v>
      </c>
      <c r="EW85" s="68">
        <v>0</v>
      </c>
      <c r="EX85" s="67">
        <v>0</v>
      </c>
      <c r="EY85" s="69">
        <v>0</v>
      </c>
      <c r="EZ85" s="68">
        <v>0</v>
      </c>
      <c r="FA85" s="67">
        <v>0</v>
      </c>
      <c r="FB85" s="69">
        <v>0</v>
      </c>
      <c r="FC85" s="68">
        <v>0</v>
      </c>
      <c r="FD85" s="67">
        <v>0</v>
      </c>
      <c r="FE85" s="69">
        <v>0</v>
      </c>
      <c r="FF85" s="68">
        <v>0</v>
      </c>
      <c r="FG85" s="67">
        <v>0</v>
      </c>
      <c r="FH85" s="69">
        <v>0</v>
      </c>
      <c r="FI85" s="68">
        <v>0</v>
      </c>
      <c r="FJ85" s="67">
        <v>0</v>
      </c>
      <c r="FK85" s="69">
        <v>0</v>
      </c>
      <c r="FL85" s="67">
        <v>0</v>
      </c>
      <c r="FM85" s="67">
        <v>0</v>
      </c>
      <c r="FN85" s="69">
        <v>0</v>
      </c>
      <c r="FO85" s="67">
        <v>0</v>
      </c>
      <c r="FP85" s="67">
        <v>0</v>
      </c>
      <c r="FQ85" s="69">
        <v>0</v>
      </c>
      <c r="FR85" s="67">
        <v>0</v>
      </c>
      <c r="FS85" s="67">
        <v>0</v>
      </c>
    </row>
    <row r="86" spans="1:175" x14ac:dyDescent="0.25">
      <c r="A86" t="e">
        <f>+M86&amp;#REF!</f>
        <v>#REF!</v>
      </c>
      <c r="B86" t="e">
        <f>+M86&amp;#REF!</f>
        <v>#REF!</v>
      </c>
      <c r="C86" t="str">
        <f t="shared" si="20"/>
        <v>ROS068051THS</v>
      </c>
      <c r="D86" t="e">
        <f>+M86&amp;#REF!</f>
        <v>#REF!</v>
      </c>
      <c r="E86" t="str">
        <f t="shared" si="21"/>
        <v>ROS068051THS</v>
      </c>
      <c r="F86" s="10"/>
      <c r="G86" t="s">
        <v>3</v>
      </c>
      <c r="H86" t="s">
        <v>13</v>
      </c>
      <c r="I86" t="s">
        <v>19</v>
      </c>
      <c r="J86" t="s">
        <v>49</v>
      </c>
      <c r="K86" t="s">
        <v>143</v>
      </c>
      <c r="L86"/>
      <c r="M86" t="s">
        <v>147</v>
      </c>
      <c r="N86" s="12">
        <v>0</v>
      </c>
      <c r="O86" s="123">
        <v>2.25</v>
      </c>
      <c r="P86" s="105">
        <f t="shared" si="22"/>
        <v>2.25</v>
      </c>
      <c r="Q86" s="42">
        <v>2.25</v>
      </c>
      <c r="R86" s="133">
        <f t="shared" si="23"/>
        <v>1</v>
      </c>
      <c r="S86" s="132">
        <f t="shared" si="24"/>
        <v>0</v>
      </c>
      <c r="T86" s="71">
        <v>0</v>
      </c>
      <c r="U86" s="68">
        <v>0</v>
      </c>
      <c r="V86" s="68">
        <v>2.23</v>
      </c>
      <c r="W86" s="71">
        <v>0</v>
      </c>
      <c r="X86" s="68">
        <v>0</v>
      </c>
      <c r="Y86" s="68">
        <v>2.23</v>
      </c>
      <c r="Z86" s="71">
        <v>0</v>
      </c>
      <c r="AA86" s="68">
        <v>0</v>
      </c>
      <c r="AB86" s="68">
        <v>2.23</v>
      </c>
      <c r="AC86" s="71">
        <v>0</v>
      </c>
      <c r="AD86" s="68">
        <v>0</v>
      </c>
      <c r="AE86" s="68">
        <v>2.23</v>
      </c>
      <c r="AF86" s="71">
        <v>0</v>
      </c>
      <c r="AG86" s="68">
        <v>0</v>
      </c>
      <c r="AH86" s="68">
        <v>2.23</v>
      </c>
      <c r="AI86" s="71">
        <v>0</v>
      </c>
      <c r="AJ86" s="68">
        <v>0</v>
      </c>
      <c r="AK86" s="68">
        <v>2.23</v>
      </c>
      <c r="AL86" s="71">
        <v>0</v>
      </c>
      <c r="AM86" s="68">
        <v>0</v>
      </c>
      <c r="AN86" s="68">
        <v>2.23</v>
      </c>
      <c r="AO86" s="71">
        <v>0</v>
      </c>
      <c r="AP86" s="68">
        <v>0</v>
      </c>
      <c r="AQ86" s="68">
        <v>2.23</v>
      </c>
      <c r="AR86" s="71">
        <v>0</v>
      </c>
      <c r="AS86" s="68">
        <v>0</v>
      </c>
      <c r="AT86" s="68">
        <v>2.23</v>
      </c>
      <c r="AU86" s="71">
        <v>0</v>
      </c>
      <c r="AV86" s="68">
        <v>0</v>
      </c>
      <c r="AW86" s="68">
        <v>2.23</v>
      </c>
      <c r="AX86" s="71">
        <v>0</v>
      </c>
      <c r="AY86" s="68">
        <v>0</v>
      </c>
      <c r="AZ86" s="68">
        <v>2.23</v>
      </c>
      <c r="BA86" s="71">
        <v>0</v>
      </c>
      <c r="BB86" s="68">
        <v>0</v>
      </c>
      <c r="BC86" s="68">
        <v>2.23</v>
      </c>
      <c r="BD86" s="71">
        <v>0</v>
      </c>
      <c r="BE86" s="68">
        <v>0</v>
      </c>
      <c r="BF86" s="68">
        <v>2.23</v>
      </c>
      <c r="BG86" s="71">
        <v>0</v>
      </c>
      <c r="BH86" s="68">
        <v>0</v>
      </c>
      <c r="BI86" s="68">
        <v>2.23</v>
      </c>
      <c r="BJ86" s="71">
        <v>0</v>
      </c>
      <c r="BK86" s="68">
        <v>0</v>
      </c>
      <c r="BL86" s="68">
        <v>2.23</v>
      </c>
      <c r="BM86" s="71">
        <v>0</v>
      </c>
      <c r="BN86" s="68">
        <v>0</v>
      </c>
      <c r="BO86" s="68">
        <v>0</v>
      </c>
      <c r="BP86" s="71">
        <v>0</v>
      </c>
      <c r="BQ86" s="68">
        <v>0</v>
      </c>
      <c r="BR86" s="68">
        <v>0</v>
      </c>
      <c r="BS86" s="71">
        <v>0</v>
      </c>
      <c r="BT86" s="68">
        <v>0</v>
      </c>
      <c r="BU86" s="68">
        <v>0</v>
      </c>
      <c r="BV86" s="71">
        <v>0</v>
      </c>
      <c r="BW86" s="68">
        <v>0</v>
      </c>
      <c r="BX86" s="68">
        <v>0</v>
      </c>
      <c r="BY86" s="71">
        <v>0</v>
      </c>
      <c r="BZ86" s="68">
        <v>0</v>
      </c>
      <c r="CA86" s="68">
        <v>0</v>
      </c>
      <c r="CB86" s="71">
        <v>0</v>
      </c>
      <c r="CC86" s="68">
        <v>0</v>
      </c>
      <c r="CD86" s="68">
        <v>0</v>
      </c>
      <c r="CE86" s="71">
        <v>0</v>
      </c>
      <c r="CF86" s="68">
        <v>0</v>
      </c>
      <c r="CG86" s="68">
        <v>0</v>
      </c>
      <c r="CH86" s="71">
        <v>0</v>
      </c>
      <c r="CI86" s="68">
        <v>0</v>
      </c>
      <c r="CJ86" s="68">
        <v>0</v>
      </c>
      <c r="CK86" s="71">
        <v>0</v>
      </c>
      <c r="CL86" s="68">
        <v>0</v>
      </c>
      <c r="CM86" s="68">
        <v>0</v>
      </c>
      <c r="CN86" s="71">
        <v>0</v>
      </c>
      <c r="CO86" s="68">
        <v>0</v>
      </c>
      <c r="CP86" s="68">
        <v>0</v>
      </c>
      <c r="CQ86" s="71">
        <v>0</v>
      </c>
      <c r="CR86" s="68">
        <v>0</v>
      </c>
      <c r="CS86" s="68">
        <v>0</v>
      </c>
      <c r="CT86" s="71">
        <v>0</v>
      </c>
      <c r="CU86" s="68">
        <v>0</v>
      </c>
      <c r="CV86" s="68">
        <v>0</v>
      </c>
      <c r="CW86" s="71">
        <v>0</v>
      </c>
      <c r="CX86" s="68">
        <v>0</v>
      </c>
      <c r="CY86" s="68">
        <v>0</v>
      </c>
      <c r="CZ86" s="71">
        <v>0</v>
      </c>
      <c r="DA86" s="68">
        <v>0</v>
      </c>
      <c r="DB86" s="68">
        <v>0</v>
      </c>
      <c r="DC86" s="71">
        <v>0</v>
      </c>
      <c r="DD86" s="68">
        <v>0</v>
      </c>
      <c r="DE86" s="68">
        <v>0</v>
      </c>
      <c r="DF86" s="71">
        <v>0</v>
      </c>
      <c r="DG86" s="68">
        <v>0</v>
      </c>
      <c r="DH86" s="68">
        <v>0</v>
      </c>
      <c r="DI86" s="71">
        <v>0</v>
      </c>
      <c r="DJ86" s="68">
        <v>0</v>
      </c>
      <c r="DK86" s="68">
        <v>0</v>
      </c>
      <c r="DL86" s="71">
        <v>0</v>
      </c>
      <c r="DM86" s="68">
        <v>0</v>
      </c>
      <c r="DN86" s="68">
        <v>0</v>
      </c>
      <c r="DO86" s="71">
        <v>0</v>
      </c>
      <c r="DP86" s="68">
        <v>0</v>
      </c>
      <c r="DQ86" s="68">
        <v>0</v>
      </c>
      <c r="DR86" s="71">
        <v>0</v>
      </c>
      <c r="DS86" s="68">
        <v>0</v>
      </c>
      <c r="DT86" s="68">
        <v>0</v>
      </c>
      <c r="DU86" s="71">
        <v>0</v>
      </c>
      <c r="DV86" s="68">
        <v>0</v>
      </c>
      <c r="DW86" s="68">
        <v>0</v>
      </c>
      <c r="DX86" s="71">
        <v>0</v>
      </c>
      <c r="DY86" s="68">
        <v>0</v>
      </c>
      <c r="DZ86" s="68">
        <v>0</v>
      </c>
      <c r="EA86" s="71">
        <v>0</v>
      </c>
      <c r="EB86" s="68">
        <v>0</v>
      </c>
      <c r="EC86" s="68">
        <v>0</v>
      </c>
      <c r="ED86" s="71">
        <v>0</v>
      </c>
      <c r="EE86" s="68">
        <v>0</v>
      </c>
      <c r="EF86" s="68">
        <v>0</v>
      </c>
      <c r="EG86" s="71">
        <v>0</v>
      </c>
      <c r="EH86" s="68">
        <v>0</v>
      </c>
      <c r="EI86" s="68">
        <v>0</v>
      </c>
      <c r="EJ86" s="71">
        <v>0</v>
      </c>
      <c r="EK86" s="68">
        <v>0</v>
      </c>
      <c r="EL86" s="68">
        <v>0</v>
      </c>
      <c r="EM86" s="69">
        <v>0</v>
      </c>
      <c r="EN86" s="68">
        <v>0</v>
      </c>
      <c r="EO86" s="67">
        <v>0</v>
      </c>
      <c r="EP86" s="69">
        <v>0</v>
      </c>
      <c r="EQ86" s="68">
        <v>0</v>
      </c>
      <c r="ER86" s="67">
        <v>0</v>
      </c>
      <c r="ES86" s="69">
        <v>0</v>
      </c>
      <c r="ET86" s="68">
        <v>0</v>
      </c>
      <c r="EU86" s="67">
        <v>0</v>
      </c>
      <c r="EV86" s="69">
        <v>0</v>
      </c>
      <c r="EW86" s="68">
        <v>0</v>
      </c>
      <c r="EX86" s="67">
        <v>0</v>
      </c>
      <c r="EY86" s="69">
        <v>0</v>
      </c>
      <c r="EZ86" s="68">
        <v>0</v>
      </c>
      <c r="FA86" s="67">
        <v>0</v>
      </c>
      <c r="FB86" s="69">
        <v>0</v>
      </c>
      <c r="FC86" s="68">
        <v>0</v>
      </c>
      <c r="FD86" s="67">
        <v>0</v>
      </c>
      <c r="FE86" s="69">
        <v>0</v>
      </c>
      <c r="FF86" s="68">
        <v>0</v>
      </c>
      <c r="FG86" s="67">
        <v>0</v>
      </c>
      <c r="FH86" s="69">
        <v>0</v>
      </c>
      <c r="FI86" s="68">
        <v>0</v>
      </c>
      <c r="FJ86" s="67">
        <v>0</v>
      </c>
      <c r="FK86" s="69">
        <v>0</v>
      </c>
      <c r="FL86" s="67">
        <v>0</v>
      </c>
      <c r="FM86" s="67">
        <v>0</v>
      </c>
      <c r="FN86" s="69">
        <v>0</v>
      </c>
      <c r="FO86" s="67">
        <v>0</v>
      </c>
      <c r="FP86" s="67">
        <v>0</v>
      </c>
      <c r="FQ86" s="69">
        <v>0</v>
      </c>
      <c r="FR86" s="67">
        <v>0</v>
      </c>
      <c r="FS86" s="67">
        <v>0</v>
      </c>
    </row>
    <row r="87" spans="1:175" x14ac:dyDescent="0.25">
      <c r="A87" t="e">
        <f>+M87&amp;#REF!</f>
        <v>#REF!</v>
      </c>
      <c r="B87" t="e">
        <f>+M87&amp;#REF!</f>
        <v>#REF!</v>
      </c>
      <c r="C87" t="str">
        <f t="shared" si="20"/>
        <v>ROS068053THS</v>
      </c>
      <c r="D87" t="e">
        <f>+M87&amp;#REF!</f>
        <v>#REF!</v>
      </c>
      <c r="E87" t="str">
        <f t="shared" si="21"/>
        <v>ROS068053THS</v>
      </c>
      <c r="F87" s="10"/>
      <c r="G87" t="s">
        <v>3</v>
      </c>
      <c r="H87" t="s">
        <v>13</v>
      </c>
      <c r="I87" t="s">
        <v>19</v>
      </c>
      <c r="J87" t="s">
        <v>49</v>
      </c>
      <c r="K87" t="s">
        <v>143</v>
      </c>
      <c r="L87"/>
      <c r="M87" t="s">
        <v>146</v>
      </c>
      <c r="N87" s="12">
        <v>0</v>
      </c>
      <c r="O87" s="123">
        <v>12.16</v>
      </c>
      <c r="P87" s="105">
        <f t="shared" si="22"/>
        <v>12.16</v>
      </c>
      <c r="Q87" s="42">
        <v>12.16</v>
      </c>
      <c r="R87" s="133">
        <f t="shared" si="23"/>
        <v>1</v>
      </c>
      <c r="S87" s="132">
        <f t="shared" si="24"/>
        <v>0</v>
      </c>
      <c r="T87" s="71">
        <v>0</v>
      </c>
      <c r="U87" s="68">
        <v>0</v>
      </c>
      <c r="V87" s="68">
        <v>12.04</v>
      </c>
      <c r="W87" s="71">
        <v>0</v>
      </c>
      <c r="X87" s="68">
        <v>0</v>
      </c>
      <c r="Y87" s="68">
        <v>12.04</v>
      </c>
      <c r="Z87" s="71">
        <v>0</v>
      </c>
      <c r="AA87" s="68">
        <v>0</v>
      </c>
      <c r="AB87" s="68">
        <v>12.04</v>
      </c>
      <c r="AC87" s="71">
        <v>0</v>
      </c>
      <c r="AD87" s="68">
        <v>0</v>
      </c>
      <c r="AE87" s="68">
        <v>12.04</v>
      </c>
      <c r="AF87" s="71">
        <v>0</v>
      </c>
      <c r="AG87" s="68">
        <v>0</v>
      </c>
      <c r="AH87" s="68">
        <v>12.04</v>
      </c>
      <c r="AI87" s="71">
        <v>0</v>
      </c>
      <c r="AJ87" s="68">
        <v>0</v>
      </c>
      <c r="AK87" s="68">
        <v>12.04</v>
      </c>
      <c r="AL87" s="71">
        <v>0</v>
      </c>
      <c r="AM87" s="68">
        <v>0</v>
      </c>
      <c r="AN87" s="68">
        <v>12.04</v>
      </c>
      <c r="AO87" s="71">
        <v>0</v>
      </c>
      <c r="AP87" s="68">
        <v>0</v>
      </c>
      <c r="AQ87" s="68">
        <v>12.04</v>
      </c>
      <c r="AR87" s="71">
        <v>0</v>
      </c>
      <c r="AS87" s="68">
        <v>0</v>
      </c>
      <c r="AT87" s="68">
        <v>12.04</v>
      </c>
      <c r="AU87" s="71">
        <v>0</v>
      </c>
      <c r="AV87" s="68">
        <v>0</v>
      </c>
      <c r="AW87" s="68">
        <v>12.04</v>
      </c>
      <c r="AX87" s="71">
        <v>0</v>
      </c>
      <c r="AY87" s="68">
        <v>0</v>
      </c>
      <c r="AZ87" s="68">
        <v>12.04</v>
      </c>
      <c r="BA87" s="71">
        <v>0</v>
      </c>
      <c r="BB87" s="68">
        <v>0</v>
      </c>
      <c r="BC87" s="68">
        <v>12.04</v>
      </c>
      <c r="BD87" s="71">
        <v>0</v>
      </c>
      <c r="BE87" s="68">
        <v>0</v>
      </c>
      <c r="BF87" s="68">
        <v>12.04</v>
      </c>
      <c r="BG87" s="71">
        <v>0</v>
      </c>
      <c r="BH87" s="68">
        <v>0</v>
      </c>
      <c r="BI87" s="68">
        <v>12.04</v>
      </c>
      <c r="BJ87" s="71">
        <v>0</v>
      </c>
      <c r="BK87" s="68">
        <v>0</v>
      </c>
      <c r="BL87" s="68">
        <v>12.04</v>
      </c>
      <c r="BM87" s="71">
        <v>0</v>
      </c>
      <c r="BN87" s="68">
        <v>0</v>
      </c>
      <c r="BO87" s="68">
        <v>0</v>
      </c>
      <c r="BP87" s="71">
        <v>0</v>
      </c>
      <c r="BQ87" s="68">
        <v>0</v>
      </c>
      <c r="BR87" s="68">
        <v>0</v>
      </c>
      <c r="BS87" s="71">
        <v>0</v>
      </c>
      <c r="BT87" s="68">
        <v>0</v>
      </c>
      <c r="BU87" s="68">
        <v>0</v>
      </c>
      <c r="BV87" s="71">
        <v>0</v>
      </c>
      <c r="BW87" s="68">
        <v>0</v>
      </c>
      <c r="BX87" s="68">
        <v>0</v>
      </c>
      <c r="BY87" s="71">
        <v>0</v>
      </c>
      <c r="BZ87" s="68">
        <v>0</v>
      </c>
      <c r="CA87" s="68">
        <v>0</v>
      </c>
      <c r="CB87" s="71">
        <v>0</v>
      </c>
      <c r="CC87" s="68">
        <v>0</v>
      </c>
      <c r="CD87" s="68">
        <v>0</v>
      </c>
      <c r="CE87" s="71">
        <v>0</v>
      </c>
      <c r="CF87" s="68">
        <v>0</v>
      </c>
      <c r="CG87" s="68">
        <v>0</v>
      </c>
      <c r="CH87" s="71">
        <v>0</v>
      </c>
      <c r="CI87" s="68">
        <v>0</v>
      </c>
      <c r="CJ87" s="68">
        <v>0</v>
      </c>
      <c r="CK87" s="71">
        <v>0</v>
      </c>
      <c r="CL87" s="68">
        <v>0</v>
      </c>
      <c r="CM87" s="68">
        <v>0</v>
      </c>
      <c r="CN87" s="71">
        <v>0</v>
      </c>
      <c r="CO87" s="68">
        <v>0</v>
      </c>
      <c r="CP87" s="68">
        <v>0</v>
      </c>
      <c r="CQ87" s="71">
        <v>0</v>
      </c>
      <c r="CR87" s="68">
        <v>0</v>
      </c>
      <c r="CS87" s="68">
        <v>0</v>
      </c>
      <c r="CT87" s="71">
        <v>0</v>
      </c>
      <c r="CU87" s="68">
        <v>0</v>
      </c>
      <c r="CV87" s="68">
        <v>0</v>
      </c>
      <c r="CW87" s="71">
        <v>0</v>
      </c>
      <c r="CX87" s="68">
        <v>0</v>
      </c>
      <c r="CY87" s="68">
        <v>0</v>
      </c>
      <c r="CZ87" s="71">
        <v>0</v>
      </c>
      <c r="DA87" s="68">
        <v>0</v>
      </c>
      <c r="DB87" s="68">
        <v>0</v>
      </c>
      <c r="DC87" s="71">
        <v>0</v>
      </c>
      <c r="DD87" s="68">
        <v>0</v>
      </c>
      <c r="DE87" s="68">
        <v>0</v>
      </c>
      <c r="DF87" s="71">
        <v>0</v>
      </c>
      <c r="DG87" s="68">
        <v>0</v>
      </c>
      <c r="DH87" s="68">
        <v>0</v>
      </c>
      <c r="DI87" s="71">
        <v>0</v>
      </c>
      <c r="DJ87" s="68">
        <v>0</v>
      </c>
      <c r="DK87" s="68">
        <v>0</v>
      </c>
      <c r="DL87" s="71">
        <v>0</v>
      </c>
      <c r="DM87" s="68">
        <v>0</v>
      </c>
      <c r="DN87" s="68">
        <v>0</v>
      </c>
      <c r="DO87" s="71">
        <v>0</v>
      </c>
      <c r="DP87" s="68">
        <v>0</v>
      </c>
      <c r="DQ87" s="68">
        <v>0</v>
      </c>
      <c r="DR87" s="71">
        <v>0</v>
      </c>
      <c r="DS87" s="68">
        <v>0</v>
      </c>
      <c r="DT87" s="68">
        <v>0</v>
      </c>
      <c r="DU87" s="71">
        <v>0</v>
      </c>
      <c r="DV87" s="68">
        <v>0</v>
      </c>
      <c r="DW87" s="68">
        <v>0</v>
      </c>
      <c r="DX87" s="71">
        <v>0</v>
      </c>
      <c r="DY87" s="68">
        <v>0</v>
      </c>
      <c r="DZ87" s="68">
        <v>0</v>
      </c>
      <c r="EA87" s="71">
        <v>0</v>
      </c>
      <c r="EB87" s="68">
        <v>0</v>
      </c>
      <c r="EC87" s="68">
        <v>0</v>
      </c>
      <c r="ED87" s="71">
        <v>0</v>
      </c>
      <c r="EE87" s="68">
        <v>0</v>
      </c>
      <c r="EF87" s="68">
        <v>0</v>
      </c>
      <c r="EG87" s="71">
        <v>0</v>
      </c>
      <c r="EH87" s="68">
        <v>0</v>
      </c>
      <c r="EI87" s="68">
        <v>0</v>
      </c>
      <c r="EJ87" s="71">
        <v>0</v>
      </c>
      <c r="EK87" s="68">
        <v>0</v>
      </c>
      <c r="EL87" s="68">
        <v>0</v>
      </c>
      <c r="EM87" s="69">
        <v>0</v>
      </c>
      <c r="EN87" s="68">
        <v>0</v>
      </c>
      <c r="EO87" s="67">
        <v>0</v>
      </c>
      <c r="EP87" s="69">
        <v>0</v>
      </c>
      <c r="EQ87" s="68">
        <v>0</v>
      </c>
      <c r="ER87" s="67">
        <v>0</v>
      </c>
      <c r="ES87" s="69">
        <v>0</v>
      </c>
      <c r="ET87" s="68">
        <v>0</v>
      </c>
      <c r="EU87" s="67">
        <v>0</v>
      </c>
      <c r="EV87" s="69">
        <v>0</v>
      </c>
      <c r="EW87" s="68">
        <v>0</v>
      </c>
      <c r="EX87" s="67">
        <v>0</v>
      </c>
      <c r="EY87" s="69">
        <v>0</v>
      </c>
      <c r="EZ87" s="68">
        <v>0</v>
      </c>
      <c r="FA87" s="67">
        <v>0</v>
      </c>
      <c r="FB87" s="69">
        <v>0</v>
      </c>
      <c r="FC87" s="68">
        <v>0</v>
      </c>
      <c r="FD87" s="67">
        <v>0</v>
      </c>
      <c r="FE87" s="69">
        <v>0</v>
      </c>
      <c r="FF87" s="68">
        <v>0</v>
      </c>
      <c r="FG87" s="67">
        <v>0</v>
      </c>
      <c r="FH87" s="69">
        <v>0</v>
      </c>
      <c r="FI87" s="68">
        <v>0</v>
      </c>
      <c r="FJ87" s="67">
        <v>0</v>
      </c>
      <c r="FK87" s="69">
        <v>0</v>
      </c>
      <c r="FL87" s="67">
        <v>0</v>
      </c>
      <c r="FM87" s="67">
        <v>0</v>
      </c>
      <c r="FN87" s="69">
        <v>0</v>
      </c>
      <c r="FO87" s="67">
        <v>0</v>
      </c>
      <c r="FP87" s="67">
        <v>0</v>
      </c>
      <c r="FQ87" s="69">
        <v>0</v>
      </c>
      <c r="FR87" s="67">
        <v>0</v>
      </c>
      <c r="FS87" s="67">
        <v>0</v>
      </c>
    </row>
    <row r="88" spans="1:175" x14ac:dyDescent="0.25">
      <c r="A88" t="e">
        <f>+M88&amp;#REF!</f>
        <v>#REF!</v>
      </c>
      <c r="B88" t="e">
        <f>+M88&amp;#REF!</f>
        <v>#REF!</v>
      </c>
      <c r="C88" t="str">
        <f t="shared" si="20"/>
        <v>ROS068055THS</v>
      </c>
      <c r="D88" t="e">
        <f>+M88&amp;#REF!</f>
        <v>#REF!</v>
      </c>
      <c r="E88" t="str">
        <f t="shared" si="21"/>
        <v>ROS068055THS</v>
      </c>
      <c r="F88" s="10"/>
      <c r="G88" t="s">
        <v>3</v>
      </c>
      <c r="H88" t="s">
        <v>13</v>
      </c>
      <c r="I88" t="s">
        <v>19</v>
      </c>
      <c r="J88" t="s">
        <v>49</v>
      </c>
      <c r="K88" t="s">
        <v>143</v>
      </c>
      <c r="L88"/>
      <c r="M88" t="s">
        <v>145</v>
      </c>
      <c r="N88" s="12">
        <v>0</v>
      </c>
      <c r="O88" s="123">
        <v>1.8</v>
      </c>
      <c r="P88" s="105">
        <f t="shared" si="22"/>
        <v>1.8</v>
      </c>
      <c r="Q88" s="42">
        <v>1.8</v>
      </c>
      <c r="R88" s="133">
        <f t="shared" si="23"/>
        <v>1</v>
      </c>
      <c r="S88" s="132">
        <f t="shared" si="24"/>
        <v>0</v>
      </c>
      <c r="T88" s="71">
        <v>0</v>
      </c>
      <c r="U88" s="68">
        <v>0</v>
      </c>
      <c r="V88" s="68">
        <v>1.67</v>
      </c>
      <c r="W88" s="71">
        <v>0</v>
      </c>
      <c r="X88" s="68">
        <v>0</v>
      </c>
      <c r="Y88" s="68">
        <v>1.67</v>
      </c>
      <c r="Z88" s="71">
        <v>0</v>
      </c>
      <c r="AA88" s="68">
        <v>0</v>
      </c>
      <c r="AB88" s="68">
        <v>1.67</v>
      </c>
      <c r="AC88" s="71">
        <v>0</v>
      </c>
      <c r="AD88" s="68">
        <v>0</v>
      </c>
      <c r="AE88" s="68">
        <v>1.67</v>
      </c>
      <c r="AF88" s="71">
        <v>0</v>
      </c>
      <c r="AG88" s="68">
        <v>0</v>
      </c>
      <c r="AH88" s="68">
        <v>1.67</v>
      </c>
      <c r="AI88" s="71">
        <v>0</v>
      </c>
      <c r="AJ88" s="68">
        <v>0</v>
      </c>
      <c r="AK88" s="68">
        <v>1.67</v>
      </c>
      <c r="AL88" s="71">
        <v>0</v>
      </c>
      <c r="AM88" s="68">
        <v>0</v>
      </c>
      <c r="AN88" s="68">
        <v>1.67</v>
      </c>
      <c r="AO88" s="71">
        <v>0</v>
      </c>
      <c r="AP88" s="68">
        <v>0</v>
      </c>
      <c r="AQ88" s="68">
        <v>1.67</v>
      </c>
      <c r="AR88" s="71">
        <v>0</v>
      </c>
      <c r="AS88" s="68">
        <v>0</v>
      </c>
      <c r="AT88" s="68">
        <v>1.67</v>
      </c>
      <c r="AU88" s="71">
        <v>0</v>
      </c>
      <c r="AV88" s="68">
        <v>0</v>
      </c>
      <c r="AW88" s="68">
        <v>1.67</v>
      </c>
      <c r="AX88" s="71">
        <v>0</v>
      </c>
      <c r="AY88" s="68">
        <v>0</v>
      </c>
      <c r="AZ88" s="68">
        <v>1.67</v>
      </c>
      <c r="BA88" s="71">
        <v>0</v>
      </c>
      <c r="BB88" s="68">
        <v>0</v>
      </c>
      <c r="BC88" s="68">
        <v>1.67</v>
      </c>
      <c r="BD88" s="71">
        <v>0</v>
      </c>
      <c r="BE88" s="68">
        <v>0</v>
      </c>
      <c r="BF88" s="68">
        <v>1.67</v>
      </c>
      <c r="BG88" s="71">
        <v>0</v>
      </c>
      <c r="BH88" s="68">
        <v>0</v>
      </c>
      <c r="BI88" s="68">
        <v>1.67</v>
      </c>
      <c r="BJ88" s="71">
        <v>0</v>
      </c>
      <c r="BK88" s="68">
        <v>0</v>
      </c>
      <c r="BL88" s="68">
        <v>1.67</v>
      </c>
      <c r="BM88" s="71">
        <v>0</v>
      </c>
      <c r="BN88" s="68">
        <v>0</v>
      </c>
      <c r="BO88" s="68">
        <v>0</v>
      </c>
      <c r="BP88" s="71">
        <v>0</v>
      </c>
      <c r="BQ88" s="68">
        <v>0</v>
      </c>
      <c r="BR88" s="68">
        <v>0</v>
      </c>
      <c r="BS88" s="71">
        <v>0</v>
      </c>
      <c r="BT88" s="68">
        <v>0</v>
      </c>
      <c r="BU88" s="68">
        <v>0</v>
      </c>
      <c r="BV88" s="71">
        <v>0</v>
      </c>
      <c r="BW88" s="68">
        <v>0</v>
      </c>
      <c r="BX88" s="68">
        <v>0</v>
      </c>
      <c r="BY88" s="71">
        <v>0</v>
      </c>
      <c r="BZ88" s="68">
        <v>0</v>
      </c>
      <c r="CA88" s="68">
        <v>0</v>
      </c>
      <c r="CB88" s="71">
        <v>0</v>
      </c>
      <c r="CC88" s="68">
        <v>0</v>
      </c>
      <c r="CD88" s="68">
        <v>0</v>
      </c>
      <c r="CE88" s="71">
        <v>0</v>
      </c>
      <c r="CF88" s="68">
        <v>0</v>
      </c>
      <c r="CG88" s="68">
        <v>0</v>
      </c>
      <c r="CH88" s="71">
        <v>0</v>
      </c>
      <c r="CI88" s="68">
        <v>0</v>
      </c>
      <c r="CJ88" s="68">
        <v>0</v>
      </c>
      <c r="CK88" s="71">
        <v>0</v>
      </c>
      <c r="CL88" s="68">
        <v>0</v>
      </c>
      <c r="CM88" s="68">
        <v>0</v>
      </c>
      <c r="CN88" s="71">
        <v>0</v>
      </c>
      <c r="CO88" s="68">
        <v>0</v>
      </c>
      <c r="CP88" s="68">
        <v>0</v>
      </c>
      <c r="CQ88" s="71">
        <v>0</v>
      </c>
      <c r="CR88" s="68">
        <v>0</v>
      </c>
      <c r="CS88" s="68">
        <v>0</v>
      </c>
      <c r="CT88" s="71">
        <v>0</v>
      </c>
      <c r="CU88" s="68">
        <v>0</v>
      </c>
      <c r="CV88" s="68">
        <v>0</v>
      </c>
      <c r="CW88" s="71">
        <v>0</v>
      </c>
      <c r="CX88" s="68">
        <v>0</v>
      </c>
      <c r="CY88" s="68">
        <v>0</v>
      </c>
      <c r="CZ88" s="71">
        <v>0</v>
      </c>
      <c r="DA88" s="68">
        <v>0</v>
      </c>
      <c r="DB88" s="68">
        <v>0</v>
      </c>
      <c r="DC88" s="71">
        <v>0</v>
      </c>
      <c r="DD88" s="68">
        <v>0</v>
      </c>
      <c r="DE88" s="68">
        <v>0</v>
      </c>
      <c r="DF88" s="71">
        <v>0</v>
      </c>
      <c r="DG88" s="68">
        <v>0</v>
      </c>
      <c r="DH88" s="68">
        <v>0</v>
      </c>
      <c r="DI88" s="71">
        <v>0</v>
      </c>
      <c r="DJ88" s="68">
        <v>0</v>
      </c>
      <c r="DK88" s="68">
        <v>0</v>
      </c>
      <c r="DL88" s="71">
        <v>0</v>
      </c>
      <c r="DM88" s="68">
        <v>0</v>
      </c>
      <c r="DN88" s="68">
        <v>0</v>
      </c>
      <c r="DO88" s="71">
        <v>0</v>
      </c>
      <c r="DP88" s="68">
        <v>0</v>
      </c>
      <c r="DQ88" s="68">
        <v>0</v>
      </c>
      <c r="DR88" s="71">
        <v>0</v>
      </c>
      <c r="DS88" s="68">
        <v>0</v>
      </c>
      <c r="DT88" s="68">
        <v>0</v>
      </c>
      <c r="DU88" s="71">
        <v>0</v>
      </c>
      <c r="DV88" s="68">
        <v>0</v>
      </c>
      <c r="DW88" s="68">
        <v>0</v>
      </c>
      <c r="DX88" s="71">
        <v>0</v>
      </c>
      <c r="DY88" s="68">
        <v>0</v>
      </c>
      <c r="DZ88" s="68">
        <v>0</v>
      </c>
      <c r="EA88" s="71">
        <v>0</v>
      </c>
      <c r="EB88" s="68">
        <v>0</v>
      </c>
      <c r="EC88" s="68">
        <v>0</v>
      </c>
      <c r="ED88" s="71">
        <v>0</v>
      </c>
      <c r="EE88" s="68">
        <v>0</v>
      </c>
      <c r="EF88" s="68">
        <v>0</v>
      </c>
      <c r="EG88" s="71">
        <v>0</v>
      </c>
      <c r="EH88" s="68">
        <v>0</v>
      </c>
      <c r="EI88" s="68">
        <v>0</v>
      </c>
      <c r="EJ88" s="71">
        <v>0</v>
      </c>
      <c r="EK88" s="68">
        <v>0</v>
      </c>
      <c r="EL88" s="68">
        <v>0</v>
      </c>
      <c r="EM88" s="69">
        <v>0</v>
      </c>
      <c r="EN88" s="68">
        <v>0</v>
      </c>
      <c r="EO88" s="67">
        <v>0</v>
      </c>
      <c r="EP88" s="69">
        <v>0</v>
      </c>
      <c r="EQ88" s="68">
        <v>0</v>
      </c>
      <c r="ER88" s="67">
        <v>0</v>
      </c>
      <c r="ES88" s="69">
        <v>0</v>
      </c>
      <c r="ET88" s="68">
        <v>0</v>
      </c>
      <c r="EU88" s="67">
        <v>0</v>
      </c>
      <c r="EV88" s="69">
        <v>0</v>
      </c>
      <c r="EW88" s="68">
        <v>0</v>
      </c>
      <c r="EX88" s="67">
        <v>0</v>
      </c>
      <c r="EY88" s="69">
        <v>0</v>
      </c>
      <c r="EZ88" s="68">
        <v>0</v>
      </c>
      <c r="FA88" s="67">
        <v>0</v>
      </c>
      <c r="FB88" s="69">
        <v>0</v>
      </c>
      <c r="FC88" s="68">
        <v>0</v>
      </c>
      <c r="FD88" s="67">
        <v>0</v>
      </c>
      <c r="FE88" s="69">
        <v>0</v>
      </c>
      <c r="FF88" s="68">
        <v>0</v>
      </c>
      <c r="FG88" s="67">
        <v>0</v>
      </c>
      <c r="FH88" s="69">
        <v>0</v>
      </c>
      <c r="FI88" s="68">
        <v>0</v>
      </c>
      <c r="FJ88" s="67">
        <v>0</v>
      </c>
      <c r="FK88" s="69">
        <v>0</v>
      </c>
      <c r="FL88" s="67">
        <v>0</v>
      </c>
      <c r="FM88" s="67">
        <v>0</v>
      </c>
      <c r="FN88" s="69">
        <v>0</v>
      </c>
      <c r="FO88" s="67">
        <v>0</v>
      </c>
      <c r="FP88" s="67">
        <v>0</v>
      </c>
      <c r="FQ88" s="69">
        <v>0</v>
      </c>
      <c r="FR88" s="67">
        <v>0</v>
      </c>
      <c r="FS88" s="67">
        <v>0</v>
      </c>
    </row>
    <row r="89" spans="1:175" x14ac:dyDescent="0.25">
      <c r="A89" t="e">
        <f>+M89&amp;#REF!</f>
        <v>#REF!</v>
      </c>
      <c r="B89" t="e">
        <f>+M89&amp;#REF!</f>
        <v>#REF!</v>
      </c>
      <c r="C89" t="str">
        <f t="shared" si="20"/>
        <v>ROS068057THS</v>
      </c>
      <c r="D89" t="e">
        <f>+M89&amp;#REF!</f>
        <v>#REF!</v>
      </c>
      <c r="E89" t="str">
        <f t="shared" si="21"/>
        <v>ROS068057THS</v>
      </c>
      <c r="F89" s="10"/>
      <c r="G89" t="s">
        <v>3</v>
      </c>
      <c r="H89" t="s">
        <v>13</v>
      </c>
      <c r="I89" t="s">
        <v>19</v>
      </c>
      <c r="J89" t="s">
        <v>49</v>
      </c>
      <c r="K89" t="s">
        <v>143</v>
      </c>
      <c r="L89"/>
      <c r="M89" t="s">
        <v>144</v>
      </c>
      <c r="N89" s="12">
        <v>0</v>
      </c>
      <c r="O89" s="123">
        <v>5.16</v>
      </c>
      <c r="P89" s="105">
        <f t="shared" si="22"/>
        <v>5.16</v>
      </c>
      <c r="Q89" s="42">
        <v>5.16</v>
      </c>
      <c r="R89" s="133">
        <f t="shared" si="23"/>
        <v>1</v>
      </c>
      <c r="S89" s="132">
        <f t="shared" si="24"/>
        <v>0</v>
      </c>
      <c r="T89" s="71">
        <v>0</v>
      </c>
      <c r="U89" s="68">
        <v>0</v>
      </c>
      <c r="V89" s="68">
        <v>5.08</v>
      </c>
      <c r="W89" s="71">
        <v>0</v>
      </c>
      <c r="X89" s="68">
        <v>0</v>
      </c>
      <c r="Y89" s="68">
        <v>5.08</v>
      </c>
      <c r="Z89" s="71">
        <v>0</v>
      </c>
      <c r="AA89" s="68">
        <v>0</v>
      </c>
      <c r="AB89" s="68">
        <v>5.08</v>
      </c>
      <c r="AC89" s="71">
        <v>0</v>
      </c>
      <c r="AD89" s="68">
        <v>0</v>
      </c>
      <c r="AE89" s="68">
        <v>5.08</v>
      </c>
      <c r="AF89" s="71">
        <v>0</v>
      </c>
      <c r="AG89" s="68">
        <v>0</v>
      </c>
      <c r="AH89" s="68">
        <v>5.08</v>
      </c>
      <c r="AI89" s="71">
        <v>0</v>
      </c>
      <c r="AJ89" s="68">
        <v>0</v>
      </c>
      <c r="AK89" s="68">
        <v>5.08</v>
      </c>
      <c r="AL89" s="71">
        <v>0</v>
      </c>
      <c r="AM89" s="68">
        <v>0</v>
      </c>
      <c r="AN89" s="68">
        <v>5.08</v>
      </c>
      <c r="AO89" s="71">
        <v>0</v>
      </c>
      <c r="AP89" s="68">
        <v>0</v>
      </c>
      <c r="AQ89" s="68">
        <v>5.08</v>
      </c>
      <c r="AR89" s="71">
        <v>0</v>
      </c>
      <c r="AS89" s="68">
        <v>0</v>
      </c>
      <c r="AT89" s="68">
        <v>5.08</v>
      </c>
      <c r="AU89" s="71">
        <v>0</v>
      </c>
      <c r="AV89" s="68">
        <v>0</v>
      </c>
      <c r="AW89" s="68">
        <v>5.08</v>
      </c>
      <c r="AX89" s="71">
        <v>0</v>
      </c>
      <c r="AY89" s="68">
        <v>0</v>
      </c>
      <c r="AZ89" s="68">
        <v>5.08</v>
      </c>
      <c r="BA89" s="71">
        <v>0</v>
      </c>
      <c r="BB89" s="68">
        <v>0</v>
      </c>
      <c r="BC89" s="68">
        <v>5.08</v>
      </c>
      <c r="BD89" s="71">
        <v>0</v>
      </c>
      <c r="BE89" s="68">
        <v>0</v>
      </c>
      <c r="BF89" s="68">
        <v>5.08</v>
      </c>
      <c r="BG89" s="71">
        <v>0</v>
      </c>
      <c r="BH89" s="68">
        <v>0</v>
      </c>
      <c r="BI89" s="68">
        <v>5.08</v>
      </c>
      <c r="BJ89" s="71">
        <v>0</v>
      </c>
      <c r="BK89" s="68">
        <v>0</v>
      </c>
      <c r="BL89" s="68">
        <v>5.08</v>
      </c>
      <c r="BM89" s="71">
        <v>0</v>
      </c>
      <c r="BN89" s="68">
        <v>0</v>
      </c>
      <c r="BO89" s="68">
        <v>0</v>
      </c>
      <c r="BP89" s="71">
        <v>0</v>
      </c>
      <c r="BQ89" s="68">
        <v>0</v>
      </c>
      <c r="BR89" s="68">
        <v>0</v>
      </c>
      <c r="BS89" s="71">
        <v>0</v>
      </c>
      <c r="BT89" s="68">
        <v>0</v>
      </c>
      <c r="BU89" s="68">
        <v>0</v>
      </c>
      <c r="BV89" s="71">
        <v>0</v>
      </c>
      <c r="BW89" s="68">
        <v>0</v>
      </c>
      <c r="BX89" s="68">
        <v>0</v>
      </c>
      <c r="BY89" s="71">
        <v>0</v>
      </c>
      <c r="BZ89" s="68">
        <v>0</v>
      </c>
      <c r="CA89" s="68">
        <v>0</v>
      </c>
      <c r="CB89" s="71">
        <v>0</v>
      </c>
      <c r="CC89" s="68">
        <v>0</v>
      </c>
      <c r="CD89" s="68">
        <v>0</v>
      </c>
      <c r="CE89" s="71">
        <v>0</v>
      </c>
      <c r="CF89" s="68">
        <v>0</v>
      </c>
      <c r="CG89" s="68">
        <v>0</v>
      </c>
      <c r="CH89" s="71">
        <v>0</v>
      </c>
      <c r="CI89" s="68">
        <v>0</v>
      </c>
      <c r="CJ89" s="68">
        <v>0</v>
      </c>
      <c r="CK89" s="71">
        <v>0</v>
      </c>
      <c r="CL89" s="68">
        <v>0</v>
      </c>
      <c r="CM89" s="68">
        <v>0</v>
      </c>
      <c r="CN89" s="71">
        <v>0</v>
      </c>
      <c r="CO89" s="68">
        <v>0</v>
      </c>
      <c r="CP89" s="68">
        <v>0</v>
      </c>
      <c r="CQ89" s="71">
        <v>0</v>
      </c>
      <c r="CR89" s="68">
        <v>0</v>
      </c>
      <c r="CS89" s="68">
        <v>0</v>
      </c>
      <c r="CT89" s="71">
        <v>0</v>
      </c>
      <c r="CU89" s="68">
        <v>0</v>
      </c>
      <c r="CV89" s="68">
        <v>0</v>
      </c>
      <c r="CW89" s="71">
        <v>0</v>
      </c>
      <c r="CX89" s="68">
        <v>0</v>
      </c>
      <c r="CY89" s="68">
        <v>0</v>
      </c>
      <c r="CZ89" s="71">
        <v>0</v>
      </c>
      <c r="DA89" s="68">
        <v>0</v>
      </c>
      <c r="DB89" s="68">
        <v>0</v>
      </c>
      <c r="DC89" s="71">
        <v>0</v>
      </c>
      <c r="DD89" s="68">
        <v>0</v>
      </c>
      <c r="DE89" s="68">
        <v>0</v>
      </c>
      <c r="DF89" s="71">
        <v>0</v>
      </c>
      <c r="DG89" s="68">
        <v>0</v>
      </c>
      <c r="DH89" s="68">
        <v>0</v>
      </c>
      <c r="DI89" s="71">
        <v>0</v>
      </c>
      <c r="DJ89" s="68">
        <v>0</v>
      </c>
      <c r="DK89" s="68">
        <v>0</v>
      </c>
      <c r="DL89" s="71">
        <v>0</v>
      </c>
      <c r="DM89" s="68">
        <v>0</v>
      </c>
      <c r="DN89" s="68">
        <v>0</v>
      </c>
      <c r="DO89" s="71">
        <v>0</v>
      </c>
      <c r="DP89" s="68">
        <v>0</v>
      </c>
      <c r="DQ89" s="68">
        <v>0</v>
      </c>
      <c r="DR89" s="71">
        <v>0</v>
      </c>
      <c r="DS89" s="68">
        <v>0</v>
      </c>
      <c r="DT89" s="68">
        <v>0</v>
      </c>
      <c r="DU89" s="71">
        <v>0</v>
      </c>
      <c r="DV89" s="68">
        <v>0</v>
      </c>
      <c r="DW89" s="68">
        <v>0</v>
      </c>
      <c r="DX89" s="71">
        <v>0</v>
      </c>
      <c r="DY89" s="68">
        <v>0</v>
      </c>
      <c r="DZ89" s="68">
        <v>0</v>
      </c>
      <c r="EA89" s="71">
        <v>0</v>
      </c>
      <c r="EB89" s="68">
        <v>0</v>
      </c>
      <c r="EC89" s="68">
        <v>0</v>
      </c>
      <c r="ED89" s="71">
        <v>0</v>
      </c>
      <c r="EE89" s="68">
        <v>0</v>
      </c>
      <c r="EF89" s="68">
        <v>0</v>
      </c>
      <c r="EG89" s="71">
        <v>0</v>
      </c>
      <c r="EH89" s="68">
        <v>0</v>
      </c>
      <c r="EI89" s="68">
        <v>0</v>
      </c>
      <c r="EJ89" s="71">
        <v>0</v>
      </c>
      <c r="EK89" s="68">
        <v>0</v>
      </c>
      <c r="EL89" s="68">
        <v>0</v>
      </c>
      <c r="EM89" s="69">
        <v>0</v>
      </c>
      <c r="EN89" s="68">
        <v>0</v>
      </c>
      <c r="EO89" s="67">
        <v>0</v>
      </c>
      <c r="EP89" s="69">
        <v>0</v>
      </c>
      <c r="EQ89" s="68">
        <v>0</v>
      </c>
      <c r="ER89" s="67">
        <v>0</v>
      </c>
      <c r="ES89" s="69">
        <v>0</v>
      </c>
      <c r="ET89" s="68">
        <v>0</v>
      </c>
      <c r="EU89" s="67">
        <v>0</v>
      </c>
      <c r="EV89" s="69">
        <v>0</v>
      </c>
      <c r="EW89" s="68">
        <v>0</v>
      </c>
      <c r="EX89" s="67">
        <v>0</v>
      </c>
      <c r="EY89" s="69">
        <v>0</v>
      </c>
      <c r="EZ89" s="68">
        <v>0</v>
      </c>
      <c r="FA89" s="67">
        <v>0</v>
      </c>
      <c r="FB89" s="69">
        <v>0</v>
      </c>
      <c r="FC89" s="68">
        <v>0</v>
      </c>
      <c r="FD89" s="67">
        <v>0</v>
      </c>
      <c r="FE89" s="69">
        <v>0</v>
      </c>
      <c r="FF89" s="68">
        <v>0</v>
      </c>
      <c r="FG89" s="67">
        <v>0</v>
      </c>
      <c r="FH89" s="69">
        <v>0</v>
      </c>
      <c r="FI89" s="68">
        <v>0</v>
      </c>
      <c r="FJ89" s="67">
        <v>0</v>
      </c>
      <c r="FK89" s="69">
        <v>0</v>
      </c>
      <c r="FL89" s="67">
        <v>0</v>
      </c>
      <c r="FM89" s="67">
        <v>0</v>
      </c>
      <c r="FN89" s="69">
        <v>0</v>
      </c>
      <c r="FO89" s="67">
        <v>0</v>
      </c>
      <c r="FP89" s="67">
        <v>0</v>
      </c>
      <c r="FQ89" s="69">
        <v>0</v>
      </c>
      <c r="FR89" s="67">
        <v>0</v>
      </c>
      <c r="FS89" s="67">
        <v>0</v>
      </c>
    </row>
    <row r="90" spans="1:175" x14ac:dyDescent="0.25">
      <c r="A90" t="e">
        <f>+M90&amp;#REF!</f>
        <v>#REF!</v>
      </c>
      <c r="B90" t="e">
        <f>+M90&amp;#REF!</f>
        <v>#REF!</v>
      </c>
      <c r="C90" t="str">
        <f t="shared" ref="C90:C111" si="25">+M90&amp;$Q$4</f>
        <v>ROS068063THS</v>
      </c>
      <c r="D90" t="e">
        <f>+M90&amp;#REF!</f>
        <v>#REF!</v>
      </c>
      <c r="E90" t="str">
        <f t="shared" ref="E90:E111" si="26">M90&amp;G90</f>
        <v>ROS068063MHS</v>
      </c>
      <c r="F90" s="10"/>
      <c r="G90" t="s">
        <v>4</v>
      </c>
      <c r="H90" t="s">
        <v>13</v>
      </c>
      <c r="I90" t="s">
        <v>126</v>
      </c>
      <c r="J90" t="s">
        <v>105</v>
      </c>
      <c r="K90" t="s">
        <v>143</v>
      </c>
      <c r="L90"/>
      <c r="M90" t="s">
        <v>189</v>
      </c>
      <c r="N90" s="12">
        <v>0</v>
      </c>
      <c r="O90" s="123">
        <v>60.07</v>
      </c>
      <c r="P90" s="105">
        <f t="shared" ref="P90:P111" si="27">+O90</f>
        <v>60.07</v>
      </c>
      <c r="Q90" s="91">
        <v>0</v>
      </c>
      <c r="S90" s="132"/>
      <c r="T90" s="72">
        <v>0</v>
      </c>
      <c r="U90" s="60">
        <v>0</v>
      </c>
      <c r="V90" s="60">
        <v>0</v>
      </c>
      <c r="W90" s="72">
        <v>0</v>
      </c>
      <c r="X90" s="60">
        <v>0</v>
      </c>
      <c r="Y90" s="60">
        <v>0</v>
      </c>
      <c r="Z90" s="72">
        <v>0</v>
      </c>
      <c r="AA90" s="60">
        <v>0</v>
      </c>
      <c r="AB90" s="60">
        <v>0</v>
      </c>
      <c r="AC90" s="72">
        <v>0</v>
      </c>
      <c r="AD90" s="60">
        <v>0</v>
      </c>
      <c r="AE90" s="60">
        <v>0</v>
      </c>
      <c r="AF90" s="72">
        <v>0</v>
      </c>
      <c r="AG90" s="60">
        <v>0</v>
      </c>
      <c r="AH90" s="60">
        <v>0</v>
      </c>
      <c r="AI90" s="72">
        <v>0</v>
      </c>
      <c r="AJ90" s="60">
        <v>0</v>
      </c>
      <c r="AK90" s="60">
        <v>0</v>
      </c>
      <c r="AL90" s="72">
        <v>0</v>
      </c>
      <c r="AM90" s="60">
        <v>0</v>
      </c>
      <c r="AN90" s="60">
        <v>0</v>
      </c>
      <c r="AO90" s="72">
        <v>0</v>
      </c>
      <c r="AP90" s="60">
        <v>0</v>
      </c>
      <c r="AQ90" s="60">
        <v>0</v>
      </c>
      <c r="AR90" s="72">
        <v>0</v>
      </c>
      <c r="AS90" s="60">
        <v>0</v>
      </c>
      <c r="AT90" s="60">
        <v>0</v>
      </c>
      <c r="AU90" s="72">
        <v>0</v>
      </c>
      <c r="AV90" s="60">
        <v>0</v>
      </c>
      <c r="AW90" s="60">
        <v>0</v>
      </c>
      <c r="AX90" s="72">
        <v>0</v>
      </c>
      <c r="AY90" s="60">
        <v>0</v>
      </c>
      <c r="AZ90" s="60">
        <v>0</v>
      </c>
      <c r="BA90" s="72">
        <v>0</v>
      </c>
      <c r="BB90" s="60">
        <v>0</v>
      </c>
      <c r="BC90" s="60">
        <v>0</v>
      </c>
      <c r="BD90" s="72">
        <v>0</v>
      </c>
      <c r="BE90" s="60">
        <v>0</v>
      </c>
      <c r="BF90" s="60">
        <v>0</v>
      </c>
      <c r="BG90" s="72">
        <v>0</v>
      </c>
      <c r="BH90" s="60">
        <v>0</v>
      </c>
      <c r="BI90" s="60">
        <v>0</v>
      </c>
      <c r="BJ90" s="72">
        <v>0</v>
      </c>
      <c r="BK90" s="60">
        <v>0</v>
      </c>
      <c r="BL90" s="60">
        <v>0</v>
      </c>
      <c r="BM90" s="72">
        <v>0</v>
      </c>
      <c r="BN90" s="60">
        <v>0</v>
      </c>
      <c r="BO90" s="60">
        <v>0</v>
      </c>
      <c r="BP90" s="72">
        <v>0</v>
      </c>
      <c r="BQ90" s="60">
        <v>0</v>
      </c>
      <c r="BR90" s="60">
        <v>0</v>
      </c>
      <c r="BS90" s="72">
        <v>0</v>
      </c>
      <c r="BT90" s="60">
        <v>0</v>
      </c>
      <c r="BU90" s="60">
        <v>0</v>
      </c>
      <c r="BV90" s="72">
        <v>0</v>
      </c>
      <c r="BW90" s="60">
        <v>0</v>
      </c>
      <c r="BX90" s="60">
        <v>0</v>
      </c>
      <c r="BY90" s="72">
        <v>0</v>
      </c>
      <c r="BZ90" s="60">
        <v>0</v>
      </c>
      <c r="CA90" s="60">
        <v>0</v>
      </c>
      <c r="CB90" s="72">
        <v>0</v>
      </c>
      <c r="CC90" s="60">
        <v>0</v>
      </c>
      <c r="CD90" s="60">
        <v>0</v>
      </c>
      <c r="CE90" s="72">
        <v>0</v>
      </c>
      <c r="CF90" s="60">
        <v>0</v>
      </c>
      <c r="CG90" s="60">
        <v>0</v>
      </c>
      <c r="CH90" s="72">
        <v>0</v>
      </c>
      <c r="CI90" s="60">
        <v>0</v>
      </c>
      <c r="CJ90" s="60">
        <v>0</v>
      </c>
      <c r="CK90" s="72">
        <v>0</v>
      </c>
      <c r="CL90" s="60">
        <v>0</v>
      </c>
      <c r="CM90" s="60">
        <v>0</v>
      </c>
      <c r="CN90" s="72">
        <v>0</v>
      </c>
      <c r="CO90" s="60">
        <v>0</v>
      </c>
      <c r="CP90" s="60">
        <v>0</v>
      </c>
      <c r="CQ90" s="72">
        <v>0</v>
      </c>
      <c r="CR90" s="60">
        <v>0</v>
      </c>
      <c r="CS90" s="60">
        <v>0</v>
      </c>
      <c r="CT90" s="72">
        <v>0</v>
      </c>
      <c r="CU90" s="60">
        <v>0</v>
      </c>
      <c r="CV90" s="60">
        <v>0</v>
      </c>
      <c r="CW90" s="72">
        <v>0</v>
      </c>
      <c r="CX90" s="60">
        <v>0</v>
      </c>
      <c r="CY90" s="60">
        <v>0</v>
      </c>
      <c r="CZ90" s="72">
        <v>0</v>
      </c>
      <c r="DA90" s="60">
        <v>0</v>
      </c>
      <c r="DB90" s="60">
        <v>0</v>
      </c>
      <c r="DC90" s="72">
        <v>0</v>
      </c>
      <c r="DD90" s="60">
        <v>0</v>
      </c>
      <c r="DE90" s="60">
        <v>0</v>
      </c>
      <c r="DF90" s="72">
        <v>0</v>
      </c>
      <c r="DG90" s="60">
        <v>0</v>
      </c>
      <c r="DH90" s="60">
        <v>0</v>
      </c>
      <c r="DI90" s="72">
        <v>0</v>
      </c>
      <c r="DJ90" s="60">
        <v>0</v>
      </c>
      <c r="DK90" s="60">
        <v>0</v>
      </c>
      <c r="DL90" s="72">
        <v>0</v>
      </c>
      <c r="DM90" s="60">
        <v>0</v>
      </c>
      <c r="DN90" s="60">
        <v>0</v>
      </c>
      <c r="DO90" s="72">
        <v>0</v>
      </c>
      <c r="DP90" s="60">
        <v>0</v>
      </c>
      <c r="DQ90" s="60">
        <v>0</v>
      </c>
      <c r="DR90" s="72">
        <v>0</v>
      </c>
      <c r="DS90" s="60">
        <v>0</v>
      </c>
      <c r="DT90" s="60">
        <v>0</v>
      </c>
      <c r="DU90" s="72">
        <v>0</v>
      </c>
      <c r="DV90" s="60">
        <v>0</v>
      </c>
      <c r="DW90" s="60">
        <v>0</v>
      </c>
      <c r="DX90" s="72">
        <v>0</v>
      </c>
      <c r="DY90" s="60">
        <v>0</v>
      </c>
      <c r="DZ90" s="60">
        <v>0</v>
      </c>
      <c r="EA90" s="72">
        <v>0</v>
      </c>
      <c r="EB90" s="60">
        <v>0</v>
      </c>
      <c r="EC90" s="60">
        <v>0</v>
      </c>
      <c r="ED90" s="72">
        <v>0</v>
      </c>
      <c r="EE90" s="60">
        <v>0</v>
      </c>
      <c r="EF90" s="60">
        <v>0</v>
      </c>
      <c r="EG90" s="72">
        <v>0</v>
      </c>
      <c r="EH90" s="60">
        <v>0</v>
      </c>
      <c r="EI90" s="60">
        <v>0</v>
      </c>
      <c r="EJ90" s="72">
        <v>0</v>
      </c>
      <c r="EK90" s="60">
        <v>0</v>
      </c>
      <c r="EL90" s="60">
        <v>0</v>
      </c>
      <c r="EM90" s="70">
        <v>0</v>
      </c>
      <c r="EN90" s="60">
        <v>0</v>
      </c>
      <c r="EO90" s="59">
        <v>0</v>
      </c>
      <c r="EP90" s="70">
        <v>0</v>
      </c>
      <c r="EQ90" s="60">
        <v>0</v>
      </c>
      <c r="ER90" s="59">
        <v>0</v>
      </c>
      <c r="ES90" s="70">
        <v>0</v>
      </c>
      <c r="ET90" s="60">
        <v>0</v>
      </c>
      <c r="EU90" s="59">
        <v>0</v>
      </c>
      <c r="EV90" s="70">
        <v>0</v>
      </c>
      <c r="EW90" s="60">
        <v>0</v>
      </c>
      <c r="EX90" s="59">
        <v>0</v>
      </c>
      <c r="EY90" s="70">
        <v>0</v>
      </c>
      <c r="EZ90" s="60">
        <v>0</v>
      </c>
      <c r="FA90" s="59">
        <v>0</v>
      </c>
      <c r="FB90" s="70">
        <v>0</v>
      </c>
      <c r="FC90" s="60">
        <v>0</v>
      </c>
      <c r="FD90" s="59">
        <v>0</v>
      </c>
      <c r="FE90" s="70">
        <v>0</v>
      </c>
      <c r="FF90" s="60">
        <v>0</v>
      </c>
      <c r="FG90" s="59">
        <v>0</v>
      </c>
      <c r="FH90" s="70">
        <v>0</v>
      </c>
      <c r="FI90" s="60">
        <v>0</v>
      </c>
      <c r="FJ90" s="59">
        <v>0</v>
      </c>
      <c r="FK90" s="70">
        <v>0</v>
      </c>
      <c r="FL90" s="59">
        <v>0</v>
      </c>
      <c r="FM90" s="59">
        <v>0</v>
      </c>
      <c r="FN90" s="70">
        <v>0</v>
      </c>
      <c r="FO90" s="59">
        <v>0</v>
      </c>
      <c r="FP90" s="59">
        <v>0</v>
      </c>
      <c r="FQ90" s="70">
        <v>0</v>
      </c>
      <c r="FR90" s="59">
        <v>0</v>
      </c>
      <c r="FS90" s="59">
        <v>0</v>
      </c>
    </row>
    <row r="91" spans="1:175" x14ac:dyDescent="0.25">
      <c r="A91" t="e">
        <f>+M91&amp;#REF!</f>
        <v>#REF!</v>
      </c>
      <c r="B91" t="e">
        <f>+M91&amp;#REF!</f>
        <v>#REF!</v>
      </c>
      <c r="C91" t="str">
        <f t="shared" si="25"/>
        <v>ROS068072THS</v>
      </c>
      <c r="D91" t="e">
        <f>+M91&amp;#REF!</f>
        <v>#REF!</v>
      </c>
      <c r="E91" t="str">
        <f t="shared" si="26"/>
        <v>ROS068072MHS</v>
      </c>
      <c r="F91" s="10"/>
      <c r="G91" t="s">
        <v>4</v>
      </c>
      <c r="H91" t="s">
        <v>13</v>
      </c>
      <c r="I91" t="s">
        <v>126</v>
      </c>
      <c r="J91" t="s">
        <v>105</v>
      </c>
      <c r="K91" t="s">
        <v>143</v>
      </c>
      <c r="L91" t="s">
        <v>51</v>
      </c>
      <c r="M91" t="s">
        <v>190</v>
      </c>
      <c r="N91" s="12">
        <v>8.1199999999999992</v>
      </c>
      <c r="O91" s="123">
        <v>8.19</v>
      </c>
      <c r="P91" s="105">
        <f t="shared" si="27"/>
        <v>8.19</v>
      </c>
      <c r="Q91" s="91">
        <v>0</v>
      </c>
      <c r="S91" s="132"/>
      <c r="T91" s="72">
        <v>0</v>
      </c>
      <c r="U91" s="60">
        <v>0</v>
      </c>
      <c r="V91" s="60">
        <v>0</v>
      </c>
      <c r="W91" s="72">
        <v>0</v>
      </c>
      <c r="X91" s="60">
        <v>0</v>
      </c>
      <c r="Y91" s="60">
        <v>0</v>
      </c>
      <c r="Z91" s="72">
        <v>0</v>
      </c>
      <c r="AA91" s="60">
        <v>0</v>
      </c>
      <c r="AB91" s="60">
        <v>0</v>
      </c>
      <c r="AC91" s="72">
        <v>0</v>
      </c>
      <c r="AD91" s="60">
        <v>0</v>
      </c>
      <c r="AE91" s="60">
        <v>0</v>
      </c>
      <c r="AF91" s="72">
        <v>0</v>
      </c>
      <c r="AG91" s="60">
        <v>0</v>
      </c>
      <c r="AH91" s="60">
        <v>0</v>
      </c>
      <c r="AI91" s="72">
        <v>0</v>
      </c>
      <c r="AJ91" s="60">
        <v>0</v>
      </c>
      <c r="AK91" s="60">
        <v>0</v>
      </c>
      <c r="AL91" s="72">
        <v>0</v>
      </c>
      <c r="AM91" s="60">
        <v>0</v>
      </c>
      <c r="AN91" s="60">
        <v>0</v>
      </c>
      <c r="AO91" s="72">
        <v>0</v>
      </c>
      <c r="AP91" s="60">
        <v>0</v>
      </c>
      <c r="AQ91" s="60">
        <v>0</v>
      </c>
      <c r="AR91" s="72">
        <v>0</v>
      </c>
      <c r="AS91" s="60">
        <v>0</v>
      </c>
      <c r="AT91" s="60">
        <v>0</v>
      </c>
      <c r="AU91" s="72">
        <v>0</v>
      </c>
      <c r="AV91" s="60">
        <v>0</v>
      </c>
      <c r="AW91" s="60">
        <v>0</v>
      </c>
      <c r="AX91" s="72">
        <v>0</v>
      </c>
      <c r="AY91" s="60">
        <v>0</v>
      </c>
      <c r="AZ91" s="60">
        <v>0</v>
      </c>
      <c r="BA91" s="72">
        <v>0</v>
      </c>
      <c r="BB91" s="60">
        <v>0</v>
      </c>
      <c r="BC91" s="60">
        <v>0</v>
      </c>
      <c r="BD91" s="72">
        <v>0</v>
      </c>
      <c r="BE91" s="60">
        <v>0</v>
      </c>
      <c r="BF91" s="60">
        <v>0</v>
      </c>
      <c r="BG91" s="72">
        <v>0</v>
      </c>
      <c r="BH91" s="60">
        <v>0</v>
      </c>
      <c r="BI91" s="60">
        <v>0</v>
      </c>
      <c r="BJ91" s="72">
        <v>0</v>
      </c>
      <c r="BK91" s="60">
        <v>0</v>
      </c>
      <c r="BL91" s="60">
        <v>0</v>
      </c>
      <c r="BM91" s="72">
        <v>0</v>
      </c>
      <c r="BN91" s="60">
        <v>0</v>
      </c>
      <c r="BO91" s="60">
        <v>0</v>
      </c>
      <c r="BP91" s="72">
        <v>0</v>
      </c>
      <c r="BQ91" s="60">
        <v>0</v>
      </c>
      <c r="BR91" s="60">
        <v>0</v>
      </c>
      <c r="BS91" s="72">
        <v>0</v>
      </c>
      <c r="BT91" s="60">
        <v>0</v>
      </c>
      <c r="BU91" s="60">
        <v>0</v>
      </c>
      <c r="BV91" s="72">
        <v>0</v>
      </c>
      <c r="BW91" s="60">
        <v>0</v>
      </c>
      <c r="BX91" s="60">
        <v>0</v>
      </c>
      <c r="BY91" s="72">
        <v>0</v>
      </c>
      <c r="BZ91" s="60">
        <v>0</v>
      </c>
      <c r="CA91" s="60">
        <v>0</v>
      </c>
      <c r="CB91" s="72">
        <v>0</v>
      </c>
      <c r="CC91" s="60">
        <v>0</v>
      </c>
      <c r="CD91" s="60">
        <v>0</v>
      </c>
      <c r="CE91" s="72">
        <v>0</v>
      </c>
      <c r="CF91" s="60">
        <v>0</v>
      </c>
      <c r="CG91" s="60">
        <v>0</v>
      </c>
      <c r="CH91" s="72">
        <v>0</v>
      </c>
      <c r="CI91" s="60">
        <v>0</v>
      </c>
      <c r="CJ91" s="60">
        <v>0</v>
      </c>
      <c r="CK91" s="72">
        <v>0</v>
      </c>
      <c r="CL91" s="60">
        <v>0</v>
      </c>
      <c r="CM91" s="60">
        <v>0</v>
      </c>
      <c r="CN91" s="72">
        <v>0</v>
      </c>
      <c r="CO91" s="60">
        <v>0</v>
      </c>
      <c r="CP91" s="60">
        <v>0</v>
      </c>
      <c r="CQ91" s="72">
        <v>0</v>
      </c>
      <c r="CR91" s="60">
        <v>0</v>
      </c>
      <c r="CS91" s="60">
        <v>0</v>
      </c>
      <c r="CT91" s="72">
        <v>0</v>
      </c>
      <c r="CU91" s="60">
        <v>0</v>
      </c>
      <c r="CV91" s="60">
        <v>0</v>
      </c>
      <c r="CW91" s="72">
        <v>0</v>
      </c>
      <c r="CX91" s="60">
        <v>0</v>
      </c>
      <c r="CY91" s="60">
        <v>0</v>
      </c>
      <c r="CZ91" s="72">
        <v>0</v>
      </c>
      <c r="DA91" s="60">
        <v>0</v>
      </c>
      <c r="DB91" s="60">
        <v>0</v>
      </c>
      <c r="DC91" s="72">
        <v>0</v>
      </c>
      <c r="DD91" s="60">
        <v>0</v>
      </c>
      <c r="DE91" s="60">
        <v>0</v>
      </c>
      <c r="DF91" s="72">
        <v>0</v>
      </c>
      <c r="DG91" s="60">
        <v>0</v>
      </c>
      <c r="DH91" s="60">
        <v>0</v>
      </c>
      <c r="DI91" s="72">
        <v>0</v>
      </c>
      <c r="DJ91" s="60">
        <v>0</v>
      </c>
      <c r="DK91" s="60">
        <v>0</v>
      </c>
      <c r="DL91" s="72">
        <v>0</v>
      </c>
      <c r="DM91" s="60">
        <v>0</v>
      </c>
      <c r="DN91" s="60">
        <v>0</v>
      </c>
      <c r="DO91" s="72">
        <v>0</v>
      </c>
      <c r="DP91" s="60">
        <v>0</v>
      </c>
      <c r="DQ91" s="60">
        <v>0</v>
      </c>
      <c r="DR91" s="72">
        <v>0</v>
      </c>
      <c r="DS91" s="60">
        <v>0</v>
      </c>
      <c r="DT91" s="60">
        <v>0</v>
      </c>
      <c r="DU91" s="72">
        <v>0</v>
      </c>
      <c r="DV91" s="60">
        <v>0</v>
      </c>
      <c r="DW91" s="60">
        <v>0</v>
      </c>
      <c r="DX91" s="72">
        <v>0</v>
      </c>
      <c r="DY91" s="60">
        <v>0</v>
      </c>
      <c r="DZ91" s="60">
        <v>0</v>
      </c>
      <c r="EA91" s="72">
        <v>0</v>
      </c>
      <c r="EB91" s="60">
        <v>0</v>
      </c>
      <c r="EC91" s="60">
        <v>0</v>
      </c>
      <c r="ED91" s="72">
        <v>0</v>
      </c>
      <c r="EE91" s="60">
        <v>0</v>
      </c>
      <c r="EF91" s="60">
        <v>0</v>
      </c>
      <c r="EG91" s="72">
        <v>0</v>
      </c>
      <c r="EH91" s="60">
        <v>0</v>
      </c>
      <c r="EI91" s="60">
        <v>0</v>
      </c>
      <c r="EJ91" s="72">
        <v>0</v>
      </c>
      <c r="EK91" s="60">
        <v>0</v>
      </c>
      <c r="EL91" s="60">
        <v>0</v>
      </c>
      <c r="EM91" s="70">
        <v>0</v>
      </c>
      <c r="EN91" s="60">
        <v>0</v>
      </c>
      <c r="EO91" s="59">
        <v>0</v>
      </c>
      <c r="EP91" s="70">
        <v>0</v>
      </c>
      <c r="EQ91" s="60">
        <v>0</v>
      </c>
      <c r="ER91" s="59">
        <v>0</v>
      </c>
      <c r="ES91" s="70">
        <v>0</v>
      </c>
      <c r="ET91" s="60">
        <v>0</v>
      </c>
      <c r="EU91" s="59">
        <v>0</v>
      </c>
      <c r="EV91" s="70">
        <v>0</v>
      </c>
      <c r="EW91" s="60">
        <v>0</v>
      </c>
      <c r="EX91" s="59">
        <v>0</v>
      </c>
      <c r="EY91" s="70">
        <v>0</v>
      </c>
      <c r="EZ91" s="60">
        <v>0</v>
      </c>
      <c r="FA91" s="59">
        <v>0</v>
      </c>
      <c r="FB91" s="70">
        <v>0</v>
      </c>
      <c r="FC91" s="60">
        <v>0</v>
      </c>
      <c r="FD91" s="59">
        <v>0</v>
      </c>
      <c r="FE91" s="70">
        <v>0</v>
      </c>
      <c r="FF91" s="60">
        <v>0</v>
      </c>
      <c r="FG91" s="59">
        <v>0</v>
      </c>
      <c r="FH91" s="70">
        <v>0</v>
      </c>
      <c r="FI91" s="60">
        <v>0</v>
      </c>
      <c r="FJ91" s="59">
        <v>0</v>
      </c>
      <c r="FK91" s="70">
        <v>0</v>
      </c>
      <c r="FL91" s="59">
        <v>0</v>
      </c>
      <c r="FM91" s="59">
        <v>0</v>
      </c>
      <c r="FN91" s="70">
        <v>0</v>
      </c>
      <c r="FO91" s="59">
        <v>0</v>
      </c>
      <c r="FP91" s="59">
        <v>0</v>
      </c>
      <c r="FQ91" s="70">
        <v>0</v>
      </c>
      <c r="FR91" s="59">
        <v>0</v>
      </c>
      <c r="FS91" s="59">
        <v>0</v>
      </c>
    </row>
    <row r="92" spans="1:175" x14ac:dyDescent="0.25">
      <c r="A92" t="e">
        <f>+M92&amp;#REF!</f>
        <v>#REF!</v>
      </c>
      <c r="B92" t="e">
        <f>+M92&amp;#REF!</f>
        <v>#REF!</v>
      </c>
      <c r="C92" t="str">
        <f t="shared" si="25"/>
        <v>ROS068090THS</v>
      </c>
      <c r="D92" t="e">
        <f>+M92&amp;#REF!</f>
        <v>#REF!</v>
      </c>
      <c r="E92" t="str">
        <f t="shared" si="26"/>
        <v>ROS068090MHS</v>
      </c>
      <c r="F92" s="10"/>
      <c r="G92" t="s">
        <v>4</v>
      </c>
      <c r="H92" t="s">
        <v>13</v>
      </c>
      <c r="I92" t="s">
        <v>126</v>
      </c>
      <c r="J92" t="s">
        <v>105</v>
      </c>
      <c r="K92" t="s">
        <v>143</v>
      </c>
      <c r="L92"/>
      <c r="M92" t="s">
        <v>191</v>
      </c>
      <c r="N92" s="12">
        <v>0</v>
      </c>
      <c r="O92" s="123">
        <v>58.68</v>
      </c>
      <c r="P92" s="105">
        <f t="shared" si="27"/>
        <v>58.68</v>
      </c>
      <c r="Q92" s="91">
        <v>0</v>
      </c>
      <c r="S92" s="132"/>
      <c r="T92" s="72">
        <v>0</v>
      </c>
      <c r="U92" s="60">
        <v>0</v>
      </c>
      <c r="V92" s="60">
        <v>0</v>
      </c>
      <c r="W92" s="72">
        <v>0</v>
      </c>
      <c r="X92" s="60">
        <v>0</v>
      </c>
      <c r="Y92" s="60">
        <v>0</v>
      </c>
      <c r="Z92" s="72">
        <v>0</v>
      </c>
      <c r="AA92" s="60">
        <v>0</v>
      </c>
      <c r="AB92" s="60">
        <v>0</v>
      </c>
      <c r="AC92" s="72">
        <v>0</v>
      </c>
      <c r="AD92" s="60">
        <v>0</v>
      </c>
      <c r="AE92" s="60">
        <v>0</v>
      </c>
      <c r="AF92" s="72">
        <v>0</v>
      </c>
      <c r="AG92" s="60">
        <v>0</v>
      </c>
      <c r="AH92" s="60">
        <v>0</v>
      </c>
      <c r="AI92" s="72">
        <v>0</v>
      </c>
      <c r="AJ92" s="60">
        <v>0</v>
      </c>
      <c r="AK92" s="60">
        <v>0</v>
      </c>
      <c r="AL92" s="72">
        <v>0</v>
      </c>
      <c r="AM92" s="60">
        <v>0</v>
      </c>
      <c r="AN92" s="60">
        <v>0</v>
      </c>
      <c r="AO92" s="72">
        <v>0</v>
      </c>
      <c r="AP92" s="60">
        <v>0</v>
      </c>
      <c r="AQ92" s="60">
        <v>0</v>
      </c>
      <c r="AR92" s="72">
        <v>0</v>
      </c>
      <c r="AS92" s="60">
        <v>0</v>
      </c>
      <c r="AT92" s="60">
        <v>0</v>
      </c>
      <c r="AU92" s="72">
        <v>0</v>
      </c>
      <c r="AV92" s="60">
        <v>0</v>
      </c>
      <c r="AW92" s="60">
        <v>0</v>
      </c>
      <c r="AX92" s="72">
        <v>0</v>
      </c>
      <c r="AY92" s="60">
        <v>0</v>
      </c>
      <c r="AZ92" s="60">
        <v>0</v>
      </c>
      <c r="BA92" s="72">
        <v>0</v>
      </c>
      <c r="BB92" s="60">
        <v>0</v>
      </c>
      <c r="BC92" s="60">
        <v>0</v>
      </c>
      <c r="BD92" s="72">
        <v>0</v>
      </c>
      <c r="BE92" s="60">
        <v>0</v>
      </c>
      <c r="BF92" s="60">
        <v>0</v>
      </c>
      <c r="BG92" s="72">
        <v>0</v>
      </c>
      <c r="BH92" s="60">
        <v>0</v>
      </c>
      <c r="BI92" s="60">
        <v>0</v>
      </c>
      <c r="BJ92" s="72">
        <v>0</v>
      </c>
      <c r="BK92" s="60">
        <v>0</v>
      </c>
      <c r="BL92" s="60">
        <v>0</v>
      </c>
      <c r="BM92" s="72">
        <v>0</v>
      </c>
      <c r="BN92" s="60">
        <v>0</v>
      </c>
      <c r="BO92" s="60">
        <v>0</v>
      </c>
      <c r="BP92" s="72">
        <v>0</v>
      </c>
      <c r="BQ92" s="60">
        <v>0</v>
      </c>
      <c r="BR92" s="60">
        <v>0</v>
      </c>
      <c r="BS92" s="72">
        <v>0</v>
      </c>
      <c r="BT92" s="60">
        <v>0</v>
      </c>
      <c r="BU92" s="60">
        <v>0</v>
      </c>
      <c r="BV92" s="72">
        <v>0</v>
      </c>
      <c r="BW92" s="60">
        <v>0</v>
      </c>
      <c r="BX92" s="60">
        <v>0</v>
      </c>
      <c r="BY92" s="72">
        <v>0</v>
      </c>
      <c r="BZ92" s="60">
        <v>0</v>
      </c>
      <c r="CA92" s="60">
        <v>0</v>
      </c>
      <c r="CB92" s="72">
        <v>0</v>
      </c>
      <c r="CC92" s="60">
        <v>0</v>
      </c>
      <c r="CD92" s="60">
        <v>0</v>
      </c>
      <c r="CE92" s="72">
        <v>0</v>
      </c>
      <c r="CF92" s="60">
        <v>0</v>
      </c>
      <c r="CG92" s="60">
        <v>0</v>
      </c>
      <c r="CH92" s="72">
        <v>0</v>
      </c>
      <c r="CI92" s="60">
        <v>0</v>
      </c>
      <c r="CJ92" s="60">
        <v>0</v>
      </c>
      <c r="CK92" s="72">
        <v>0</v>
      </c>
      <c r="CL92" s="60">
        <v>0</v>
      </c>
      <c r="CM92" s="60">
        <v>0</v>
      </c>
      <c r="CN92" s="72">
        <v>0</v>
      </c>
      <c r="CO92" s="60">
        <v>0</v>
      </c>
      <c r="CP92" s="60">
        <v>0</v>
      </c>
      <c r="CQ92" s="72">
        <v>0</v>
      </c>
      <c r="CR92" s="60">
        <v>0</v>
      </c>
      <c r="CS92" s="60">
        <v>0</v>
      </c>
      <c r="CT92" s="72">
        <v>0</v>
      </c>
      <c r="CU92" s="60">
        <v>0</v>
      </c>
      <c r="CV92" s="60">
        <v>0</v>
      </c>
      <c r="CW92" s="72">
        <v>0</v>
      </c>
      <c r="CX92" s="60">
        <v>0</v>
      </c>
      <c r="CY92" s="60">
        <v>0</v>
      </c>
      <c r="CZ92" s="72">
        <v>0</v>
      </c>
      <c r="DA92" s="60">
        <v>0</v>
      </c>
      <c r="DB92" s="60">
        <v>0</v>
      </c>
      <c r="DC92" s="72">
        <v>0</v>
      </c>
      <c r="DD92" s="60">
        <v>0</v>
      </c>
      <c r="DE92" s="60">
        <v>0</v>
      </c>
      <c r="DF92" s="72">
        <v>0</v>
      </c>
      <c r="DG92" s="60">
        <v>0</v>
      </c>
      <c r="DH92" s="60">
        <v>0</v>
      </c>
      <c r="DI92" s="72">
        <v>0</v>
      </c>
      <c r="DJ92" s="60">
        <v>0</v>
      </c>
      <c r="DK92" s="60">
        <v>0</v>
      </c>
      <c r="DL92" s="72">
        <v>0</v>
      </c>
      <c r="DM92" s="60">
        <v>0</v>
      </c>
      <c r="DN92" s="60">
        <v>0</v>
      </c>
      <c r="DO92" s="72">
        <v>0</v>
      </c>
      <c r="DP92" s="60">
        <v>0</v>
      </c>
      <c r="DQ92" s="60">
        <v>0</v>
      </c>
      <c r="DR92" s="72">
        <v>0</v>
      </c>
      <c r="DS92" s="60">
        <v>0</v>
      </c>
      <c r="DT92" s="60">
        <v>0</v>
      </c>
      <c r="DU92" s="72">
        <v>0</v>
      </c>
      <c r="DV92" s="60">
        <v>0</v>
      </c>
      <c r="DW92" s="60">
        <v>0</v>
      </c>
      <c r="DX92" s="72">
        <v>0</v>
      </c>
      <c r="DY92" s="60">
        <v>0</v>
      </c>
      <c r="DZ92" s="60">
        <v>0</v>
      </c>
      <c r="EA92" s="72">
        <v>0</v>
      </c>
      <c r="EB92" s="60">
        <v>0</v>
      </c>
      <c r="EC92" s="60">
        <v>0</v>
      </c>
      <c r="ED92" s="72">
        <v>0</v>
      </c>
      <c r="EE92" s="60">
        <v>0</v>
      </c>
      <c r="EF92" s="60">
        <v>0</v>
      </c>
      <c r="EG92" s="72">
        <v>0</v>
      </c>
      <c r="EH92" s="60">
        <v>0</v>
      </c>
      <c r="EI92" s="60">
        <v>0</v>
      </c>
      <c r="EJ92" s="72">
        <v>0</v>
      </c>
      <c r="EK92" s="60">
        <v>0</v>
      </c>
      <c r="EL92" s="60">
        <v>0</v>
      </c>
      <c r="EM92" s="70">
        <v>0</v>
      </c>
      <c r="EN92" s="60">
        <v>0</v>
      </c>
      <c r="EO92" s="59">
        <v>0</v>
      </c>
      <c r="EP92" s="70">
        <v>0</v>
      </c>
      <c r="EQ92" s="60">
        <v>0</v>
      </c>
      <c r="ER92" s="59">
        <v>0</v>
      </c>
      <c r="ES92" s="70">
        <v>0</v>
      </c>
      <c r="ET92" s="60">
        <v>0</v>
      </c>
      <c r="EU92" s="59">
        <v>0</v>
      </c>
      <c r="EV92" s="70">
        <v>0</v>
      </c>
      <c r="EW92" s="60">
        <v>0</v>
      </c>
      <c r="EX92" s="59">
        <v>0</v>
      </c>
      <c r="EY92" s="70">
        <v>0</v>
      </c>
      <c r="EZ92" s="60">
        <v>0</v>
      </c>
      <c r="FA92" s="59">
        <v>0</v>
      </c>
      <c r="FB92" s="70">
        <v>0</v>
      </c>
      <c r="FC92" s="60">
        <v>0</v>
      </c>
      <c r="FD92" s="59">
        <v>0</v>
      </c>
      <c r="FE92" s="70">
        <v>0</v>
      </c>
      <c r="FF92" s="60">
        <v>0</v>
      </c>
      <c r="FG92" s="59">
        <v>0</v>
      </c>
      <c r="FH92" s="70">
        <v>0</v>
      </c>
      <c r="FI92" s="60">
        <v>0</v>
      </c>
      <c r="FJ92" s="59">
        <v>0</v>
      </c>
      <c r="FK92" s="70">
        <v>0</v>
      </c>
      <c r="FL92" s="59">
        <v>0</v>
      </c>
      <c r="FM92" s="59">
        <v>0</v>
      </c>
      <c r="FN92" s="70">
        <v>0</v>
      </c>
      <c r="FO92" s="59">
        <v>0</v>
      </c>
      <c r="FP92" s="59">
        <v>0</v>
      </c>
      <c r="FQ92" s="70">
        <v>0</v>
      </c>
      <c r="FR92" s="59">
        <v>0</v>
      </c>
      <c r="FS92" s="59">
        <v>0</v>
      </c>
    </row>
    <row r="93" spans="1:175" x14ac:dyDescent="0.25">
      <c r="A93" t="e">
        <f>+M93&amp;#REF!</f>
        <v>#REF!</v>
      </c>
      <c r="B93" t="e">
        <f>+M93&amp;#REF!</f>
        <v>#REF!</v>
      </c>
      <c r="C93" t="str">
        <f t="shared" si="25"/>
        <v>ROS068091THS</v>
      </c>
      <c r="D93" t="e">
        <f>+M93&amp;#REF!</f>
        <v>#REF!</v>
      </c>
      <c r="E93" t="str">
        <f t="shared" si="26"/>
        <v>ROS068091MHS</v>
      </c>
      <c r="F93" s="10"/>
      <c r="G93" t="s">
        <v>4</v>
      </c>
      <c r="H93" t="s">
        <v>13</v>
      </c>
      <c r="I93" t="s">
        <v>126</v>
      </c>
      <c r="J93" t="s">
        <v>105</v>
      </c>
      <c r="K93" t="s">
        <v>143</v>
      </c>
      <c r="L93"/>
      <c r="M93" t="s">
        <v>192</v>
      </c>
      <c r="N93" s="12">
        <v>0</v>
      </c>
      <c r="O93" s="123">
        <v>74.55</v>
      </c>
      <c r="P93" s="105">
        <f t="shared" si="27"/>
        <v>74.55</v>
      </c>
      <c r="Q93" s="91">
        <v>0</v>
      </c>
      <c r="S93" s="132"/>
      <c r="T93" s="72">
        <v>0</v>
      </c>
      <c r="U93" s="60">
        <v>0</v>
      </c>
      <c r="V93" s="60">
        <v>0</v>
      </c>
      <c r="W93" s="72">
        <v>0</v>
      </c>
      <c r="X93" s="60">
        <v>0</v>
      </c>
      <c r="Y93" s="60">
        <v>0</v>
      </c>
      <c r="Z93" s="72">
        <v>0</v>
      </c>
      <c r="AA93" s="60">
        <v>0</v>
      </c>
      <c r="AB93" s="60">
        <v>0</v>
      </c>
      <c r="AC93" s="72">
        <v>0</v>
      </c>
      <c r="AD93" s="60">
        <v>0</v>
      </c>
      <c r="AE93" s="60">
        <v>0</v>
      </c>
      <c r="AF93" s="72">
        <v>0</v>
      </c>
      <c r="AG93" s="60">
        <v>0</v>
      </c>
      <c r="AH93" s="60">
        <v>0</v>
      </c>
      <c r="AI93" s="72">
        <v>0</v>
      </c>
      <c r="AJ93" s="60">
        <v>0</v>
      </c>
      <c r="AK93" s="60">
        <v>0</v>
      </c>
      <c r="AL93" s="72">
        <v>0</v>
      </c>
      <c r="AM93" s="60">
        <v>0</v>
      </c>
      <c r="AN93" s="60">
        <v>0</v>
      </c>
      <c r="AO93" s="72">
        <v>0</v>
      </c>
      <c r="AP93" s="60">
        <v>0</v>
      </c>
      <c r="AQ93" s="60">
        <v>0</v>
      </c>
      <c r="AR93" s="72">
        <v>0</v>
      </c>
      <c r="AS93" s="60">
        <v>0</v>
      </c>
      <c r="AT93" s="60">
        <v>0</v>
      </c>
      <c r="AU93" s="72">
        <v>0</v>
      </c>
      <c r="AV93" s="60">
        <v>0</v>
      </c>
      <c r="AW93" s="60">
        <v>0</v>
      </c>
      <c r="AX93" s="72">
        <v>0</v>
      </c>
      <c r="AY93" s="60">
        <v>0</v>
      </c>
      <c r="AZ93" s="60">
        <v>0</v>
      </c>
      <c r="BA93" s="72">
        <v>0</v>
      </c>
      <c r="BB93" s="60">
        <v>0</v>
      </c>
      <c r="BC93" s="60">
        <v>0</v>
      </c>
      <c r="BD93" s="72">
        <v>0</v>
      </c>
      <c r="BE93" s="60">
        <v>0</v>
      </c>
      <c r="BF93" s="60">
        <v>0</v>
      </c>
      <c r="BG93" s="72">
        <v>0</v>
      </c>
      <c r="BH93" s="60">
        <v>0</v>
      </c>
      <c r="BI93" s="60">
        <v>0</v>
      </c>
      <c r="BJ93" s="72">
        <v>0</v>
      </c>
      <c r="BK93" s="60">
        <v>0</v>
      </c>
      <c r="BL93" s="60">
        <v>0</v>
      </c>
      <c r="BM93" s="72">
        <v>0</v>
      </c>
      <c r="BN93" s="60">
        <v>0</v>
      </c>
      <c r="BO93" s="60">
        <v>0</v>
      </c>
      <c r="BP93" s="72">
        <v>0</v>
      </c>
      <c r="BQ93" s="60">
        <v>0</v>
      </c>
      <c r="BR93" s="60">
        <v>0</v>
      </c>
      <c r="BS93" s="72">
        <v>0</v>
      </c>
      <c r="BT93" s="60">
        <v>0</v>
      </c>
      <c r="BU93" s="60">
        <v>0</v>
      </c>
      <c r="BV93" s="72">
        <v>0</v>
      </c>
      <c r="BW93" s="60">
        <v>0</v>
      </c>
      <c r="BX93" s="60">
        <v>0</v>
      </c>
      <c r="BY93" s="72">
        <v>0</v>
      </c>
      <c r="BZ93" s="60">
        <v>0</v>
      </c>
      <c r="CA93" s="60">
        <v>0</v>
      </c>
      <c r="CB93" s="72">
        <v>0</v>
      </c>
      <c r="CC93" s="60">
        <v>0</v>
      </c>
      <c r="CD93" s="60">
        <v>0</v>
      </c>
      <c r="CE93" s="72">
        <v>0</v>
      </c>
      <c r="CF93" s="60">
        <v>0</v>
      </c>
      <c r="CG93" s="60">
        <v>0</v>
      </c>
      <c r="CH93" s="72">
        <v>0</v>
      </c>
      <c r="CI93" s="60">
        <v>0</v>
      </c>
      <c r="CJ93" s="60">
        <v>0</v>
      </c>
      <c r="CK93" s="72">
        <v>0</v>
      </c>
      <c r="CL93" s="60">
        <v>0</v>
      </c>
      <c r="CM93" s="60">
        <v>0</v>
      </c>
      <c r="CN93" s="72">
        <v>0</v>
      </c>
      <c r="CO93" s="60">
        <v>0</v>
      </c>
      <c r="CP93" s="60">
        <v>0</v>
      </c>
      <c r="CQ93" s="72">
        <v>0</v>
      </c>
      <c r="CR93" s="60">
        <v>0</v>
      </c>
      <c r="CS93" s="60">
        <v>0</v>
      </c>
      <c r="CT93" s="72">
        <v>0</v>
      </c>
      <c r="CU93" s="60">
        <v>0</v>
      </c>
      <c r="CV93" s="60">
        <v>0</v>
      </c>
      <c r="CW93" s="72">
        <v>0</v>
      </c>
      <c r="CX93" s="60">
        <v>0</v>
      </c>
      <c r="CY93" s="60">
        <v>0</v>
      </c>
      <c r="CZ93" s="72">
        <v>0</v>
      </c>
      <c r="DA93" s="60">
        <v>0</v>
      </c>
      <c r="DB93" s="60">
        <v>0</v>
      </c>
      <c r="DC93" s="72">
        <v>0</v>
      </c>
      <c r="DD93" s="60">
        <v>0</v>
      </c>
      <c r="DE93" s="60">
        <v>0</v>
      </c>
      <c r="DF93" s="72">
        <v>0</v>
      </c>
      <c r="DG93" s="60">
        <v>0</v>
      </c>
      <c r="DH93" s="60">
        <v>0</v>
      </c>
      <c r="DI93" s="72">
        <v>0</v>
      </c>
      <c r="DJ93" s="60">
        <v>0</v>
      </c>
      <c r="DK93" s="60">
        <v>0</v>
      </c>
      <c r="DL93" s="72">
        <v>0</v>
      </c>
      <c r="DM93" s="60">
        <v>0</v>
      </c>
      <c r="DN93" s="60">
        <v>0</v>
      </c>
      <c r="DO93" s="72">
        <v>0</v>
      </c>
      <c r="DP93" s="60">
        <v>0</v>
      </c>
      <c r="DQ93" s="60">
        <v>0</v>
      </c>
      <c r="DR93" s="72">
        <v>0</v>
      </c>
      <c r="DS93" s="60">
        <v>0</v>
      </c>
      <c r="DT93" s="60">
        <v>0</v>
      </c>
      <c r="DU93" s="72">
        <v>0</v>
      </c>
      <c r="DV93" s="60">
        <v>0</v>
      </c>
      <c r="DW93" s="60">
        <v>0</v>
      </c>
      <c r="DX93" s="72">
        <v>0</v>
      </c>
      <c r="DY93" s="60">
        <v>0</v>
      </c>
      <c r="DZ93" s="60">
        <v>0</v>
      </c>
      <c r="EA93" s="72">
        <v>0</v>
      </c>
      <c r="EB93" s="60">
        <v>0</v>
      </c>
      <c r="EC93" s="60">
        <v>0</v>
      </c>
      <c r="ED93" s="72">
        <v>0</v>
      </c>
      <c r="EE93" s="60">
        <v>0</v>
      </c>
      <c r="EF93" s="60">
        <v>0</v>
      </c>
      <c r="EG93" s="72">
        <v>0</v>
      </c>
      <c r="EH93" s="60">
        <v>0</v>
      </c>
      <c r="EI93" s="60">
        <v>0</v>
      </c>
      <c r="EJ93" s="72">
        <v>0</v>
      </c>
      <c r="EK93" s="60">
        <v>0</v>
      </c>
      <c r="EL93" s="60">
        <v>0</v>
      </c>
      <c r="EM93" s="70">
        <v>0</v>
      </c>
      <c r="EN93" s="60">
        <v>0</v>
      </c>
      <c r="EO93" s="59">
        <v>0</v>
      </c>
      <c r="EP93" s="70">
        <v>0</v>
      </c>
      <c r="EQ93" s="60">
        <v>0</v>
      </c>
      <c r="ER93" s="59">
        <v>0</v>
      </c>
      <c r="ES93" s="70">
        <v>0</v>
      </c>
      <c r="ET93" s="60">
        <v>0</v>
      </c>
      <c r="EU93" s="59">
        <v>0</v>
      </c>
      <c r="EV93" s="70">
        <v>0</v>
      </c>
      <c r="EW93" s="60">
        <v>0</v>
      </c>
      <c r="EX93" s="59">
        <v>0</v>
      </c>
      <c r="EY93" s="70">
        <v>0</v>
      </c>
      <c r="EZ93" s="60">
        <v>0</v>
      </c>
      <c r="FA93" s="59">
        <v>0</v>
      </c>
      <c r="FB93" s="70">
        <v>0</v>
      </c>
      <c r="FC93" s="60">
        <v>0</v>
      </c>
      <c r="FD93" s="59">
        <v>0</v>
      </c>
      <c r="FE93" s="70">
        <v>0</v>
      </c>
      <c r="FF93" s="60">
        <v>0</v>
      </c>
      <c r="FG93" s="59">
        <v>0</v>
      </c>
      <c r="FH93" s="70">
        <v>0</v>
      </c>
      <c r="FI93" s="60">
        <v>0</v>
      </c>
      <c r="FJ93" s="59">
        <v>0</v>
      </c>
      <c r="FK93" s="70">
        <v>0</v>
      </c>
      <c r="FL93" s="59">
        <v>0</v>
      </c>
      <c r="FM93" s="59">
        <v>0</v>
      </c>
      <c r="FN93" s="70">
        <v>0</v>
      </c>
      <c r="FO93" s="59">
        <v>0</v>
      </c>
      <c r="FP93" s="59">
        <v>0</v>
      </c>
      <c r="FQ93" s="70">
        <v>0</v>
      </c>
      <c r="FR93" s="59">
        <v>0</v>
      </c>
      <c r="FS93" s="59">
        <v>0</v>
      </c>
    </row>
    <row r="94" spans="1:175" x14ac:dyDescent="0.25">
      <c r="A94" t="e">
        <f>+M94&amp;#REF!</f>
        <v>#REF!</v>
      </c>
      <c r="B94" t="e">
        <f>+M94&amp;#REF!</f>
        <v>#REF!</v>
      </c>
      <c r="C94" t="str">
        <f t="shared" si="25"/>
        <v>ROS068096THS</v>
      </c>
      <c r="D94" t="e">
        <f>+M94&amp;#REF!</f>
        <v>#REF!</v>
      </c>
      <c r="E94" t="str">
        <f t="shared" si="26"/>
        <v>ROS068096MHS</v>
      </c>
      <c r="F94" s="10"/>
      <c r="G94" t="s">
        <v>4</v>
      </c>
      <c r="H94" t="s">
        <v>13</v>
      </c>
      <c r="I94" t="s">
        <v>126</v>
      </c>
      <c r="J94" t="s">
        <v>105</v>
      </c>
      <c r="K94" t="s">
        <v>143</v>
      </c>
      <c r="L94"/>
      <c r="M94" t="s">
        <v>193</v>
      </c>
      <c r="N94" s="12">
        <v>0</v>
      </c>
      <c r="O94" s="123">
        <v>1.45</v>
      </c>
      <c r="P94" s="105">
        <f t="shared" si="27"/>
        <v>1.45</v>
      </c>
      <c r="Q94" s="91">
        <v>0</v>
      </c>
      <c r="S94" s="132"/>
      <c r="T94" s="72">
        <v>0</v>
      </c>
      <c r="U94" s="60">
        <v>0</v>
      </c>
      <c r="V94" s="60">
        <v>0</v>
      </c>
      <c r="W94" s="72">
        <v>0</v>
      </c>
      <c r="X94" s="60">
        <v>0</v>
      </c>
      <c r="Y94" s="60">
        <v>0</v>
      </c>
      <c r="Z94" s="72">
        <v>0</v>
      </c>
      <c r="AA94" s="60">
        <v>0</v>
      </c>
      <c r="AB94" s="60">
        <v>0</v>
      </c>
      <c r="AC94" s="72">
        <v>0</v>
      </c>
      <c r="AD94" s="60">
        <v>0</v>
      </c>
      <c r="AE94" s="60">
        <v>0</v>
      </c>
      <c r="AF94" s="72">
        <v>0</v>
      </c>
      <c r="AG94" s="60">
        <v>0</v>
      </c>
      <c r="AH94" s="60">
        <v>0</v>
      </c>
      <c r="AI94" s="72">
        <v>0</v>
      </c>
      <c r="AJ94" s="60">
        <v>0</v>
      </c>
      <c r="AK94" s="60">
        <v>0</v>
      </c>
      <c r="AL94" s="72">
        <v>0</v>
      </c>
      <c r="AM94" s="60">
        <v>0</v>
      </c>
      <c r="AN94" s="60">
        <v>0</v>
      </c>
      <c r="AO94" s="72">
        <v>0</v>
      </c>
      <c r="AP94" s="60">
        <v>0</v>
      </c>
      <c r="AQ94" s="60">
        <v>0</v>
      </c>
      <c r="AR94" s="72">
        <v>0</v>
      </c>
      <c r="AS94" s="60">
        <v>0</v>
      </c>
      <c r="AT94" s="60">
        <v>0</v>
      </c>
      <c r="AU94" s="72">
        <v>0</v>
      </c>
      <c r="AV94" s="60">
        <v>0</v>
      </c>
      <c r="AW94" s="60">
        <v>0</v>
      </c>
      <c r="AX94" s="72">
        <v>0</v>
      </c>
      <c r="AY94" s="60">
        <v>0</v>
      </c>
      <c r="AZ94" s="60">
        <v>0</v>
      </c>
      <c r="BA94" s="72">
        <v>0</v>
      </c>
      <c r="BB94" s="60">
        <v>0</v>
      </c>
      <c r="BC94" s="60">
        <v>0</v>
      </c>
      <c r="BD94" s="72">
        <v>0</v>
      </c>
      <c r="BE94" s="60">
        <v>0</v>
      </c>
      <c r="BF94" s="60">
        <v>0</v>
      </c>
      <c r="BG94" s="72">
        <v>0</v>
      </c>
      <c r="BH94" s="60">
        <v>0</v>
      </c>
      <c r="BI94" s="60">
        <v>0</v>
      </c>
      <c r="BJ94" s="72">
        <v>0</v>
      </c>
      <c r="BK94" s="60">
        <v>0</v>
      </c>
      <c r="BL94" s="60">
        <v>0</v>
      </c>
      <c r="BM94" s="72">
        <v>0</v>
      </c>
      <c r="BN94" s="60">
        <v>0</v>
      </c>
      <c r="BO94" s="60">
        <v>0</v>
      </c>
      <c r="BP94" s="72">
        <v>0</v>
      </c>
      <c r="BQ94" s="60">
        <v>0</v>
      </c>
      <c r="BR94" s="60">
        <v>0</v>
      </c>
      <c r="BS94" s="72">
        <v>0</v>
      </c>
      <c r="BT94" s="60">
        <v>0</v>
      </c>
      <c r="BU94" s="60">
        <v>0</v>
      </c>
      <c r="BV94" s="72">
        <v>0</v>
      </c>
      <c r="BW94" s="60">
        <v>0</v>
      </c>
      <c r="BX94" s="60">
        <v>0</v>
      </c>
      <c r="BY94" s="72">
        <v>0</v>
      </c>
      <c r="BZ94" s="60">
        <v>0</v>
      </c>
      <c r="CA94" s="60">
        <v>0</v>
      </c>
      <c r="CB94" s="72">
        <v>0</v>
      </c>
      <c r="CC94" s="60">
        <v>0</v>
      </c>
      <c r="CD94" s="60">
        <v>0</v>
      </c>
      <c r="CE94" s="72">
        <v>0</v>
      </c>
      <c r="CF94" s="60">
        <v>0</v>
      </c>
      <c r="CG94" s="60">
        <v>0</v>
      </c>
      <c r="CH94" s="72">
        <v>0</v>
      </c>
      <c r="CI94" s="60">
        <v>0</v>
      </c>
      <c r="CJ94" s="60">
        <v>0</v>
      </c>
      <c r="CK94" s="72">
        <v>0</v>
      </c>
      <c r="CL94" s="60">
        <v>0</v>
      </c>
      <c r="CM94" s="60">
        <v>0</v>
      </c>
      <c r="CN94" s="72">
        <v>0</v>
      </c>
      <c r="CO94" s="60">
        <v>0</v>
      </c>
      <c r="CP94" s="60">
        <v>0</v>
      </c>
      <c r="CQ94" s="72">
        <v>0</v>
      </c>
      <c r="CR94" s="60">
        <v>0</v>
      </c>
      <c r="CS94" s="60">
        <v>0</v>
      </c>
      <c r="CT94" s="72">
        <v>0</v>
      </c>
      <c r="CU94" s="60">
        <v>0</v>
      </c>
      <c r="CV94" s="60">
        <v>0</v>
      </c>
      <c r="CW94" s="72">
        <v>0</v>
      </c>
      <c r="CX94" s="60">
        <v>0</v>
      </c>
      <c r="CY94" s="60">
        <v>0</v>
      </c>
      <c r="CZ94" s="72">
        <v>0</v>
      </c>
      <c r="DA94" s="60">
        <v>0</v>
      </c>
      <c r="DB94" s="60">
        <v>0</v>
      </c>
      <c r="DC94" s="72">
        <v>0</v>
      </c>
      <c r="DD94" s="60">
        <v>0</v>
      </c>
      <c r="DE94" s="60">
        <v>0</v>
      </c>
      <c r="DF94" s="72">
        <v>0</v>
      </c>
      <c r="DG94" s="60">
        <v>0</v>
      </c>
      <c r="DH94" s="60">
        <v>0</v>
      </c>
      <c r="DI94" s="72">
        <v>0</v>
      </c>
      <c r="DJ94" s="60">
        <v>0</v>
      </c>
      <c r="DK94" s="60">
        <v>0</v>
      </c>
      <c r="DL94" s="72">
        <v>0</v>
      </c>
      <c r="DM94" s="60">
        <v>0</v>
      </c>
      <c r="DN94" s="60">
        <v>0</v>
      </c>
      <c r="DO94" s="72">
        <v>0</v>
      </c>
      <c r="DP94" s="60">
        <v>0</v>
      </c>
      <c r="DQ94" s="60">
        <v>0</v>
      </c>
      <c r="DR94" s="72">
        <v>0</v>
      </c>
      <c r="DS94" s="60">
        <v>0</v>
      </c>
      <c r="DT94" s="60">
        <v>0</v>
      </c>
      <c r="DU94" s="72">
        <v>0</v>
      </c>
      <c r="DV94" s="60">
        <v>0</v>
      </c>
      <c r="DW94" s="60">
        <v>0</v>
      </c>
      <c r="DX94" s="72">
        <v>0</v>
      </c>
      <c r="DY94" s="60">
        <v>0</v>
      </c>
      <c r="DZ94" s="60">
        <v>0</v>
      </c>
      <c r="EA94" s="72">
        <v>0</v>
      </c>
      <c r="EB94" s="60">
        <v>0</v>
      </c>
      <c r="EC94" s="60">
        <v>0</v>
      </c>
      <c r="ED94" s="72">
        <v>0</v>
      </c>
      <c r="EE94" s="60">
        <v>0</v>
      </c>
      <c r="EF94" s="60">
        <v>0</v>
      </c>
      <c r="EG94" s="72">
        <v>0</v>
      </c>
      <c r="EH94" s="60">
        <v>0</v>
      </c>
      <c r="EI94" s="60">
        <v>0</v>
      </c>
      <c r="EJ94" s="72">
        <v>0</v>
      </c>
      <c r="EK94" s="60">
        <v>0</v>
      </c>
      <c r="EL94" s="60">
        <v>0</v>
      </c>
      <c r="EM94" s="70">
        <v>0</v>
      </c>
      <c r="EN94" s="60">
        <v>0</v>
      </c>
      <c r="EO94" s="59">
        <v>0</v>
      </c>
      <c r="EP94" s="70">
        <v>0</v>
      </c>
      <c r="EQ94" s="60">
        <v>0</v>
      </c>
      <c r="ER94" s="59">
        <v>0</v>
      </c>
      <c r="ES94" s="70">
        <v>0</v>
      </c>
      <c r="ET94" s="60">
        <v>0</v>
      </c>
      <c r="EU94" s="59">
        <v>0</v>
      </c>
      <c r="EV94" s="70">
        <v>0</v>
      </c>
      <c r="EW94" s="60">
        <v>0</v>
      </c>
      <c r="EX94" s="59">
        <v>0</v>
      </c>
      <c r="EY94" s="70">
        <v>0</v>
      </c>
      <c r="EZ94" s="60">
        <v>0</v>
      </c>
      <c r="FA94" s="59">
        <v>0</v>
      </c>
      <c r="FB94" s="70">
        <v>0</v>
      </c>
      <c r="FC94" s="60">
        <v>0</v>
      </c>
      <c r="FD94" s="59">
        <v>0</v>
      </c>
      <c r="FE94" s="70">
        <v>0</v>
      </c>
      <c r="FF94" s="60">
        <v>0</v>
      </c>
      <c r="FG94" s="59">
        <v>0</v>
      </c>
      <c r="FH94" s="70">
        <v>0</v>
      </c>
      <c r="FI94" s="60">
        <v>0</v>
      </c>
      <c r="FJ94" s="59">
        <v>0</v>
      </c>
      <c r="FK94" s="70">
        <v>0</v>
      </c>
      <c r="FL94" s="59">
        <v>0</v>
      </c>
      <c r="FM94" s="59">
        <v>0</v>
      </c>
      <c r="FN94" s="70">
        <v>0</v>
      </c>
      <c r="FO94" s="59">
        <v>0</v>
      </c>
      <c r="FP94" s="59">
        <v>0</v>
      </c>
      <c r="FQ94" s="70">
        <v>0</v>
      </c>
      <c r="FR94" s="59">
        <v>0</v>
      </c>
      <c r="FS94" s="59">
        <v>0</v>
      </c>
    </row>
    <row r="95" spans="1:175" x14ac:dyDescent="0.25">
      <c r="A95" t="e">
        <f>+M95&amp;#REF!</f>
        <v>#REF!</v>
      </c>
      <c r="B95" t="e">
        <f>+M95&amp;#REF!</f>
        <v>#REF!</v>
      </c>
      <c r="C95" t="str">
        <f t="shared" si="25"/>
        <v>SUN238087THS</v>
      </c>
      <c r="D95" t="e">
        <f>+M95&amp;#REF!</f>
        <v>#REF!</v>
      </c>
      <c r="E95" t="str">
        <f t="shared" si="26"/>
        <v>SUN238087THS</v>
      </c>
      <c r="F95" s="10"/>
      <c r="G95" t="s">
        <v>3</v>
      </c>
      <c r="H95" t="s">
        <v>28</v>
      </c>
      <c r="I95" t="s">
        <v>18</v>
      </c>
      <c r="J95" t="s">
        <v>49</v>
      </c>
      <c r="K95" t="s">
        <v>117</v>
      </c>
      <c r="L95"/>
      <c r="M95" t="s">
        <v>135</v>
      </c>
      <c r="N95" s="12">
        <v>0</v>
      </c>
      <c r="O95" s="123">
        <v>52.27</v>
      </c>
      <c r="P95" s="105">
        <f t="shared" si="27"/>
        <v>52.27</v>
      </c>
      <c r="Q95" s="42">
        <v>52.27</v>
      </c>
      <c r="R95" s="133">
        <f>Q95/P95</f>
        <v>1</v>
      </c>
      <c r="S95" s="132">
        <f>Q95-P95</f>
        <v>0</v>
      </c>
      <c r="T95" s="71">
        <v>0</v>
      </c>
      <c r="U95" s="68">
        <v>0</v>
      </c>
      <c r="V95" s="68">
        <v>52.3</v>
      </c>
      <c r="W95" s="71">
        <v>0</v>
      </c>
      <c r="X95" s="68">
        <v>0</v>
      </c>
      <c r="Y95" s="68">
        <v>48</v>
      </c>
      <c r="Z95" s="71">
        <v>0</v>
      </c>
      <c r="AA95" s="68">
        <v>0</v>
      </c>
      <c r="AB95" s="68">
        <v>44</v>
      </c>
      <c r="AC95" s="71">
        <v>0</v>
      </c>
      <c r="AD95" s="68">
        <v>0</v>
      </c>
      <c r="AE95" s="68">
        <v>44</v>
      </c>
      <c r="AF95" s="71">
        <v>0</v>
      </c>
      <c r="AG95" s="68">
        <v>0</v>
      </c>
      <c r="AH95" s="68">
        <v>44</v>
      </c>
      <c r="AI95" s="71">
        <v>0</v>
      </c>
      <c r="AJ95" s="68">
        <v>0</v>
      </c>
      <c r="AK95" s="68">
        <v>44</v>
      </c>
      <c r="AL95" s="71">
        <v>0</v>
      </c>
      <c r="AM95" s="68">
        <v>0</v>
      </c>
      <c r="AN95" s="68">
        <v>44</v>
      </c>
      <c r="AO95" s="71">
        <v>0</v>
      </c>
      <c r="AP95" s="68">
        <v>0</v>
      </c>
      <c r="AQ95" s="68">
        <v>44</v>
      </c>
      <c r="AR95" s="71">
        <v>0</v>
      </c>
      <c r="AS95" s="68">
        <v>0</v>
      </c>
      <c r="AT95" s="68">
        <v>44</v>
      </c>
      <c r="AU95" s="71">
        <v>0</v>
      </c>
      <c r="AV95" s="68">
        <v>0</v>
      </c>
      <c r="AW95" s="68">
        <v>44</v>
      </c>
      <c r="AX95" s="71">
        <v>0</v>
      </c>
      <c r="AY95" s="68">
        <v>0</v>
      </c>
      <c r="AZ95" s="68">
        <v>44</v>
      </c>
      <c r="BA95" s="71">
        <v>0</v>
      </c>
      <c r="BB95" s="68">
        <v>0</v>
      </c>
      <c r="BC95" s="68">
        <v>44</v>
      </c>
      <c r="BD95" s="71">
        <v>0</v>
      </c>
      <c r="BE95" s="68">
        <v>0</v>
      </c>
      <c r="BF95" s="68">
        <v>44</v>
      </c>
      <c r="BG95" s="71">
        <v>0</v>
      </c>
      <c r="BH95" s="68">
        <v>0</v>
      </c>
      <c r="BI95" s="68">
        <v>0</v>
      </c>
      <c r="BJ95" s="71">
        <v>0</v>
      </c>
      <c r="BK95" s="68">
        <v>0</v>
      </c>
      <c r="BL95" s="68">
        <v>0</v>
      </c>
      <c r="BM95" s="71">
        <v>0</v>
      </c>
      <c r="BN95" s="68">
        <v>0</v>
      </c>
      <c r="BO95" s="68">
        <v>0</v>
      </c>
      <c r="BP95" s="71">
        <v>0</v>
      </c>
      <c r="BQ95" s="68">
        <v>0</v>
      </c>
      <c r="BR95" s="68">
        <v>0</v>
      </c>
      <c r="BS95" s="71">
        <v>0</v>
      </c>
      <c r="BT95" s="68">
        <v>0</v>
      </c>
      <c r="BU95" s="68">
        <v>0</v>
      </c>
      <c r="BV95" s="71">
        <v>0</v>
      </c>
      <c r="BW95" s="68">
        <v>0</v>
      </c>
      <c r="BX95" s="68">
        <v>0</v>
      </c>
      <c r="BY95" s="71">
        <v>0</v>
      </c>
      <c r="BZ95" s="68">
        <v>0</v>
      </c>
      <c r="CA95" s="68">
        <v>0</v>
      </c>
      <c r="CB95" s="71">
        <v>0</v>
      </c>
      <c r="CC95" s="68">
        <v>0</v>
      </c>
      <c r="CD95" s="68">
        <v>0</v>
      </c>
      <c r="CE95" s="71">
        <v>0</v>
      </c>
      <c r="CF95" s="68">
        <v>0</v>
      </c>
      <c r="CG95" s="68">
        <v>0</v>
      </c>
      <c r="CH95" s="71">
        <v>0</v>
      </c>
      <c r="CI95" s="68">
        <v>0</v>
      </c>
      <c r="CJ95" s="68">
        <v>0</v>
      </c>
      <c r="CK95" s="71">
        <v>0</v>
      </c>
      <c r="CL95" s="68">
        <v>0</v>
      </c>
      <c r="CM95" s="68">
        <v>0</v>
      </c>
      <c r="CN95" s="71">
        <v>0</v>
      </c>
      <c r="CO95" s="68">
        <v>0</v>
      </c>
      <c r="CP95" s="68">
        <v>0</v>
      </c>
      <c r="CQ95" s="71">
        <v>0</v>
      </c>
      <c r="CR95" s="68">
        <v>0</v>
      </c>
      <c r="CS95" s="68">
        <v>0</v>
      </c>
      <c r="CT95" s="71">
        <v>0</v>
      </c>
      <c r="CU95" s="68">
        <v>0</v>
      </c>
      <c r="CV95" s="68">
        <v>0</v>
      </c>
      <c r="CW95" s="71">
        <v>0</v>
      </c>
      <c r="CX95" s="68">
        <v>0</v>
      </c>
      <c r="CY95" s="68">
        <v>0</v>
      </c>
      <c r="CZ95" s="71">
        <v>0</v>
      </c>
      <c r="DA95" s="68">
        <v>0</v>
      </c>
      <c r="DB95" s="68">
        <v>0</v>
      </c>
      <c r="DC95" s="71">
        <v>0</v>
      </c>
      <c r="DD95" s="68">
        <v>0</v>
      </c>
      <c r="DE95" s="68">
        <v>0</v>
      </c>
      <c r="DF95" s="71">
        <v>0</v>
      </c>
      <c r="DG95" s="68">
        <v>0</v>
      </c>
      <c r="DH95" s="68">
        <v>0</v>
      </c>
      <c r="DI95" s="71">
        <v>0</v>
      </c>
      <c r="DJ95" s="68">
        <v>0</v>
      </c>
      <c r="DK95" s="68">
        <v>0</v>
      </c>
      <c r="DL95" s="71">
        <v>0</v>
      </c>
      <c r="DM95" s="68">
        <v>0</v>
      </c>
      <c r="DN95" s="68">
        <v>0</v>
      </c>
      <c r="DO95" s="71">
        <v>0</v>
      </c>
      <c r="DP95" s="68">
        <v>0</v>
      </c>
      <c r="DQ95" s="68">
        <v>0</v>
      </c>
      <c r="DR95" s="71">
        <v>0</v>
      </c>
      <c r="DS95" s="68">
        <v>0</v>
      </c>
      <c r="DT95" s="68">
        <v>0</v>
      </c>
      <c r="DU95" s="71">
        <v>0</v>
      </c>
      <c r="DV95" s="68">
        <v>0</v>
      </c>
      <c r="DW95" s="68">
        <v>0</v>
      </c>
      <c r="DX95" s="71">
        <v>0</v>
      </c>
      <c r="DY95" s="68">
        <v>0</v>
      </c>
      <c r="DZ95" s="68">
        <v>0</v>
      </c>
      <c r="EA95" s="71">
        <v>0</v>
      </c>
      <c r="EB95" s="68">
        <v>0</v>
      </c>
      <c r="EC95" s="68">
        <v>0</v>
      </c>
      <c r="ED95" s="71">
        <v>0</v>
      </c>
      <c r="EE95" s="68">
        <v>0</v>
      </c>
      <c r="EF95" s="68">
        <v>0</v>
      </c>
      <c r="EG95" s="71">
        <v>0</v>
      </c>
      <c r="EH95" s="68">
        <v>0</v>
      </c>
      <c r="EI95" s="68">
        <v>0</v>
      </c>
      <c r="EJ95" s="71">
        <v>0</v>
      </c>
      <c r="EK95" s="68">
        <v>0</v>
      </c>
      <c r="EL95" s="68">
        <v>0</v>
      </c>
      <c r="EM95" s="69">
        <v>0</v>
      </c>
      <c r="EN95" s="68">
        <v>0</v>
      </c>
      <c r="EO95" s="67">
        <v>0</v>
      </c>
      <c r="EP95" s="69">
        <v>0</v>
      </c>
      <c r="EQ95" s="68">
        <v>0</v>
      </c>
      <c r="ER95" s="67">
        <v>0</v>
      </c>
      <c r="ES95" s="69">
        <v>0</v>
      </c>
      <c r="ET95" s="68">
        <v>0</v>
      </c>
      <c r="EU95" s="67">
        <v>0</v>
      </c>
      <c r="EV95" s="69">
        <v>0</v>
      </c>
      <c r="EW95" s="68">
        <v>0</v>
      </c>
      <c r="EX95" s="67">
        <v>0</v>
      </c>
      <c r="EY95" s="69">
        <v>0</v>
      </c>
      <c r="EZ95" s="68">
        <v>0</v>
      </c>
      <c r="FA95" s="67">
        <v>0</v>
      </c>
      <c r="FB95" s="69">
        <v>0</v>
      </c>
      <c r="FC95" s="68">
        <v>0</v>
      </c>
      <c r="FD95" s="67">
        <v>0</v>
      </c>
      <c r="FE95" s="69">
        <v>0</v>
      </c>
      <c r="FF95" s="68">
        <v>0</v>
      </c>
      <c r="FG95" s="67">
        <v>0</v>
      </c>
      <c r="FH95" s="69">
        <v>0</v>
      </c>
      <c r="FI95" s="68">
        <v>0</v>
      </c>
      <c r="FJ95" s="67">
        <v>0</v>
      </c>
      <c r="FK95" s="69">
        <v>0</v>
      </c>
      <c r="FL95" s="67">
        <v>0</v>
      </c>
      <c r="FM95" s="67">
        <v>0</v>
      </c>
      <c r="FN95" s="69">
        <v>0</v>
      </c>
      <c r="FO95" s="67">
        <v>0</v>
      </c>
      <c r="FP95" s="67">
        <v>0</v>
      </c>
      <c r="FQ95" s="69">
        <v>0</v>
      </c>
      <c r="FR95" s="67">
        <v>0</v>
      </c>
      <c r="FS95" s="67">
        <v>0</v>
      </c>
    </row>
    <row r="96" spans="1:175" x14ac:dyDescent="0.25">
      <c r="A96" t="e">
        <f>+M96&amp;#REF!</f>
        <v>#REF!</v>
      </c>
      <c r="B96" t="e">
        <f>+M96&amp;#REF!</f>
        <v>#REF!</v>
      </c>
      <c r="C96" t="str">
        <f t="shared" si="25"/>
        <v>WAL238043THS</v>
      </c>
      <c r="D96" t="e">
        <f>+M96&amp;#REF!</f>
        <v>#REF!</v>
      </c>
      <c r="E96" t="str">
        <f t="shared" si="26"/>
        <v>WAL238043MHS</v>
      </c>
      <c r="F96" s="10"/>
      <c r="G96" t="s">
        <v>4</v>
      </c>
      <c r="H96" t="s">
        <v>28</v>
      </c>
      <c r="I96" t="s">
        <v>111</v>
      </c>
      <c r="J96" t="s">
        <v>105</v>
      </c>
      <c r="K96" t="s">
        <v>194</v>
      </c>
      <c r="L96"/>
      <c r="M96" t="s">
        <v>195</v>
      </c>
      <c r="N96" s="12">
        <v>0</v>
      </c>
      <c r="O96" s="123">
        <v>45.02</v>
      </c>
      <c r="P96" s="105">
        <f t="shared" si="27"/>
        <v>45.02</v>
      </c>
      <c r="Q96" s="91">
        <v>0</v>
      </c>
      <c r="S96" s="132"/>
      <c r="T96" s="72">
        <v>0</v>
      </c>
      <c r="U96" s="60">
        <v>0</v>
      </c>
      <c r="V96" s="60">
        <v>0</v>
      </c>
      <c r="W96" s="72">
        <v>0</v>
      </c>
      <c r="X96" s="60">
        <v>0</v>
      </c>
      <c r="Y96" s="60">
        <v>0</v>
      </c>
      <c r="Z96" s="72">
        <v>0</v>
      </c>
      <c r="AA96" s="60">
        <v>0</v>
      </c>
      <c r="AB96" s="60">
        <v>0</v>
      </c>
      <c r="AC96" s="72">
        <v>0</v>
      </c>
      <c r="AD96" s="60">
        <v>0</v>
      </c>
      <c r="AE96" s="60">
        <v>0</v>
      </c>
      <c r="AF96" s="72">
        <v>0</v>
      </c>
      <c r="AG96" s="60">
        <v>0</v>
      </c>
      <c r="AH96" s="60">
        <v>0</v>
      </c>
      <c r="AI96" s="72">
        <v>0</v>
      </c>
      <c r="AJ96" s="60">
        <v>0</v>
      </c>
      <c r="AK96" s="60">
        <v>0</v>
      </c>
      <c r="AL96" s="72">
        <v>0</v>
      </c>
      <c r="AM96" s="60">
        <v>0</v>
      </c>
      <c r="AN96" s="60">
        <v>0</v>
      </c>
      <c r="AO96" s="72">
        <v>0</v>
      </c>
      <c r="AP96" s="60">
        <v>0</v>
      </c>
      <c r="AQ96" s="60">
        <v>0</v>
      </c>
      <c r="AR96" s="72">
        <v>0</v>
      </c>
      <c r="AS96" s="60">
        <v>0</v>
      </c>
      <c r="AT96" s="60">
        <v>0</v>
      </c>
      <c r="AU96" s="72">
        <v>0</v>
      </c>
      <c r="AV96" s="60">
        <v>0</v>
      </c>
      <c r="AW96" s="60">
        <v>0</v>
      </c>
      <c r="AX96" s="72">
        <v>0</v>
      </c>
      <c r="AY96" s="60">
        <v>0</v>
      </c>
      <c r="AZ96" s="60">
        <v>0</v>
      </c>
      <c r="BA96" s="72">
        <v>0</v>
      </c>
      <c r="BB96" s="60">
        <v>0</v>
      </c>
      <c r="BC96" s="60">
        <v>0</v>
      </c>
      <c r="BD96" s="72">
        <v>0</v>
      </c>
      <c r="BE96" s="60">
        <v>0</v>
      </c>
      <c r="BF96" s="60">
        <v>0</v>
      </c>
      <c r="BG96" s="72">
        <v>0</v>
      </c>
      <c r="BH96" s="60">
        <v>0</v>
      </c>
      <c r="BI96" s="60">
        <v>0</v>
      </c>
      <c r="BJ96" s="72">
        <v>0</v>
      </c>
      <c r="BK96" s="60">
        <v>0</v>
      </c>
      <c r="BL96" s="60">
        <v>0</v>
      </c>
      <c r="BM96" s="72">
        <v>0</v>
      </c>
      <c r="BN96" s="60">
        <v>0</v>
      </c>
      <c r="BO96" s="60">
        <v>0</v>
      </c>
      <c r="BP96" s="72">
        <v>0</v>
      </c>
      <c r="BQ96" s="60">
        <v>0</v>
      </c>
      <c r="BR96" s="60">
        <v>0</v>
      </c>
      <c r="BS96" s="72">
        <v>0</v>
      </c>
      <c r="BT96" s="60">
        <v>0</v>
      </c>
      <c r="BU96" s="60">
        <v>0</v>
      </c>
      <c r="BV96" s="72">
        <v>0</v>
      </c>
      <c r="BW96" s="60">
        <v>0</v>
      </c>
      <c r="BX96" s="60">
        <v>0</v>
      </c>
      <c r="BY96" s="72">
        <v>0</v>
      </c>
      <c r="BZ96" s="60">
        <v>0</v>
      </c>
      <c r="CA96" s="60">
        <v>0</v>
      </c>
      <c r="CB96" s="72">
        <v>0</v>
      </c>
      <c r="CC96" s="60">
        <v>0</v>
      </c>
      <c r="CD96" s="60">
        <v>0</v>
      </c>
      <c r="CE96" s="72">
        <v>0</v>
      </c>
      <c r="CF96" s="60">
        <v>0</v>
      </c>
      <c r="CG96" s="60">
        <v>0</v>
      </c>
      <c r="CH96" s="72">
        <v>0</v>
      </c>
      <c r="CI96" s="60">
        <v>0</v>
      </c>
      <c r="CJ96" s="60">
        <v>0</v>
      </c>
      <c r="CK96" s="72">
        <v>0</v>
      </c>
      <c r="CL96" s="60">
        <v>0</v>
      </c>
      <c r="CM96" s="60">
        <v>0</v>
      </c>
      <c r="CN96" s="72">
        <v>0</v>
      </c>
      <c r="CO96" s="60">
        <v>0</v>
      </c>
      <c r="CP96" s="60">
        <v>0</v>
      </c>
      <c r="CQ96" s="72">
        <v>0</v>
      </c>
      <c r="CR96" s="60">
        <v>0</v>
      </c>
      <c r="CS96" s="60">
        <v>0</v>
      </c>
      <c r="CT96" s="72">
        <v>0</v>
      </c>
      <c r="CU96" s="60">
        <v>0</v>
      </c>
      <c r="CV96" s="60">
        <v>0</v>
      </c>
      <c r="CW96" s="72">
        <v>0</v>
      </c>
      <c r="CX96" s="60">
        <v>0</v>
      </c>
      <c r="CY96" s="60">
        <v>0</v>
      </c>
      <c r="CZ96" s="72">
        <v>0</v>
      </c>
      <c r="DA96" s="60">
        <v>0</v>
      </c>
      <c r="DB96" s="60">
        <v>0</v>
      </c>
      <c r="DC96" s="72">
        <v>0</v>
      </c>
      <c r="DD96" s="60">
        <v>0</v>
      </c>
      <c r="DE96" s="60">
        <v>0</v>
      </c>
      <c r="DF96" s="72">
        <v>0</v>
      </c>
      <c r="DG96" s="60">
        <v>0</v>
      </c>
      <c r="DH96" s="60">
        <v>0</v>
      </c>
      <c r="DI96" s="72">
        <v>0</v>
      </c>
      <c r="DJ96" s="60">
        <v>0</v>
      </c>
      <c r="DK96" s="60">
        <v>0</v>
      </c>
      <c r="DL96" s="72">
        <v>0</v>
      </c>
      <c r="DM96" s="60">
        <v>0</v>
      </c>
      <c r="DN96" s="60">
        <v>0</v>
      </c>
      <c r="DO96" s="72">
        <v>0</v>
      </c>
      <c r="DP96" s="60">
        <v>0</v>
      </c>
      <c r="DQ96" s="60">
        <v>0</v>
      </c>
      <c r="DR96" s="72">
        <v>0</v>
      </c>
      <c r="DS96" s="60">
        <v>0</v>
      </c>
      <c r="DT96" s="60">
        <v>0</v>
      </c>
      <c r="DU96" s="72">
        <v>0</v>
      </c>
      <c r="DV96" s="60">
        <v>0</v>
      </c>
      <c r="DW96" s="60">
        <v>0</v>
      </c>
      <c r="DX96" s="72">
        <v>0</v>
      </c>
      <c r="DY96" s="60">
        <v>0</v>
      </c>
      <c r="DZ96" s="60">
        <v>0</v>
      </c>
      <c r="EA96" s="72">
        <v>0</v>
      </c>
      <c r="EB96" s="60">
        <v>0</v>
      </c>
      <c r="EC96" s="60">
        <v>0</v>
      </c>
      <c r="ED96" s="72">
        <v>0</v>
      </c>
      <c r="EE96" s="60">
        <v>0</v>
      </c>
      <c r="EF96" s="60">
        <v>0</v>
      </c>
      <c r="EG96" s="72">
        <v>0</v>
      </c>
      <c r="EH96" s="60">
        <v>0</v>
      </c>
      <c r="EI96" s="60">
        <v>0</v>
      </c>
      <c r="EJ96" s="72">
        <v>0</v>
      </c>
      <c r="EK96" s="60">
        <v>0</v>
      </c>
      <c r="EL96" s="60">
        <v>0</v>
      </c>
      <c r="EM96" s="70">
        <v>0</v>
      </c>
      <c r="EN96" s="60">
        <v>0</v>
      </c>
      <c r="EO96" s="59">
        <v>0</v>
      </c>
      <c r="EP96" s="70">
        <v>0</v>
      </c>
      <c r="EQ96" s="60">
        <v>0</v>
      </c>
      <c r="ER96" s="59">
        <v>0</v>
      </c>
      <c r="ES96" s="70">
        <v>0</v>
      </c>
      <c r="ET96" s="60">
        <v>0</v>
      </c>
      <c r="EU96" s="59">
        <v>0</v>
      </c>
      <c r="EV96" s="70">
        <v>0</v>
      </c>
      <c r="EW96" s="60">
        <v>0</v>
      </c>
      <c r="EX96" s="59">
        <v>0</v>
      </c>
      <c r="EY96" s="70">
        <v>0</v>
      </c>
      <c r="EZ96" s="60">
        <v>0</v>
      </c>
      <c r="FA96" s="59">
        <v>0</v>
      </c>
      <c r="FB96" s="70">
        <v>0</v>
      </c>
      <c r="FC96" s="60">
        <v>0</v>
      </c>
      <c r="FD96" s="59">
        <v>0</v>
      </c>
      <c r="FE96" s="70">
        <v>0</v>
      </c>
      <c r="FF96" s="60">
        <v>0</v>
      </c>
      <c r="FG96" s="59">
        <v>0</v>
      </c>
      <c r="FH96" s="70">
        <v>0</v>
      </c>
      <c r="FI96" s="60">
        <v>0</v>
      </c>
      <c r="FJ96" s="59">
        <v>0</v>
      </c>
      <c r="FK96" s="70">
        <v>0</v>
      </c>
      <c r="FL96" s="59">
        <v>0</v>
      </c>
      <c r="FM96" s="59">
        <v>0</v>
      </c>
      <c r="FN96" s="70">
        <v>0</v>
      </c>
      <c r="FO96" s="59">
        <v>0</v>
      </c>
      <c r="FP96" s="59">
        <v>0</v>
      </c>
      <c r="FQ96" s="70">
        <v>0</v>
      </c>
      <c r="FR96" s="59">
        <v>0</v>
      </c>
      <c r="FS96" s="59">
        <v>0</v>
      </c>
    </row>
    <row r="97" spans="1:175" x14ac:dyDescent="0.25">
      <c r="A97" t="e">
        <f>+M97&amp;#REF!</f>
        <v>#REF!</v>
      </c>
      <c r="B97" t="e">
        <f>+M97&amp;#REF!</f>
        <v>#REF!</v>
      </c>
      <c r="C97" t="str">
        <f t="shared" si="25"/>
        <v>WAL238044THS</v>
      </c>
      <c r="D97" t="e">
        <f>+M97&amp;#REF!</f>
        <v>#REF!</v>
      </c>
      <c r="E97" t="str">
        <f t="shared" si="26"/>
        <v>WAL238044MHS</v>
      </c>
      <c r="F97" s="10"/>
      <c r="G97" t="s">
        <v>4</v>
      </c>
      <c r="H97" t="s">
        <v>28</v>
      </c>
      <c r="I97" t="s">
        <v>111</v>
      </c>
      <c r="J97" t="s">
        <v>105</v>
      </c>
      <c r="K97" t="s">
        <v>194</v>
      </c>
      <c r="L97"/>
      <c r="M97" t="s">
        <v>197</v>
      </c>
      <c r="N97" s="12">
        <v>0</v>
      </c>
      <c r="O97" s="123">
        <v>33.950000000000003</v>
      </c>
      <c r="P97" s="105">
        <f t="shared" si="27"/>
        <v>33.950000000000003</v>
      </c>
      <c r="Q97" s="91">
        <v>0</v>
      </c>
      <c r="S97" s="132"/>
      <c r="T97" s="72">
        <v>0</v>
      </c>
      <c r="U97" s="60">
        <v>0</v>
      </c>
      <c r="V97" s="60">
        <v>0</v>
      </c>
      <c r="W97" s="72">
        <v>0</v>
      </c>
      <c r="X97" s="60">
        <v>0</v>
      </c>
      <c r="Y97" s="60">
        <v>0</v>
      </c>
      <c r="Z97" s="72">
        <v>0</v>
      </c>
      <c r="AA97" s="60">
        <v>0</v>
      </c>
      <c r="AB97" s="60">
        <v>0</v>
      </c>
      <c r="AC97" s="72">
        <v>0</v>
      </c>
      <c r="AD97" s="60">
        <v>0</v>
      </c>
      <c r="AE97" s="60">
        <v>0</v>
      </c>
      <c r="AF97" s="72">
        <v>0</v>
      </c>
      <c r="AG97" s="60">
        <v>0</v>
      </c>
      <c r="AH97" s="60">
        <v>0</v>
      </c>
      <c r="AI97" s="72">
        <v>0</v>
      </c>
      <c r="AJ97" s="60">
        <v>0</v>
      </c>
      <c r="AK97" s="60">
        <v>0</v>
      </c>
      <c r="AL97" s="72">
        <v>0</v>
      </c>
      <c r="AM97" s="60">
        <v>0</v>
      </c>
      <c r="AN97" s="60">
        <v>0</v>
      </c>
      <c r="AO97" s="72">
        <v>0</v>
      </c>
      <c r="AP97" s="60">
        <v>0</v>
      </c>
      <c r="AQ97" s="60">
        <v>0</v>
      </c>
      <c r="AR97" s="72">
        <v>0</v>
      </c>
      <c r="AS97" s="60">
        <v>0</v>
      </c>
      <c r="AT97" s="60">
        <v>0</v>
      </c>
      <c r="AU97" s="72">
        <v>0</v>
      </c>
      <c r="AV97" s="60">
        <v>0</v>
      </c>
      <c r="AW97" s="60">
        <v>0</v>
      </c>
      <c r="AX97" s="72">
        <v>0</v>
      </c>
      <c r="AY97" s="60">
        <v>0</v>
      </c>
      <c r="AZ97" s="60">
        <v>0</v>
      </c>
      <c r="BA97" s="72">
        <v>0</v>
      </c>
      <c r="BB97" s="60">
        <v>0</v>
      </c>
      <c r="BC97" s="60">
        <v>0</v>
      </c>
      <c r="BD97" s="72">
        <v>0</v>
      </c>
      <c r="BE97" s="60">
        <v>0</v>
      </c>
      <c r="BF97" s="60">
        <v>0</v>
      </c>
      <c r="BG97" s="72">
        <v>0</v>
      </c>
      <c r="BH97" s="60">
        <v>0</v>
      </c>
      <c r="BI97" s="60">
        <v>0</v>
      </c>
      <c r="BJ97" s="72">
        <v>0</v>
      </c>
      <c r="BK97" s="60">
        <v>0</v>
      </c>
      <c r="BL97" s="60">
        <v>0</v>
      </c>
      <c r="BM97" s="72">
        <v>0</v>
      </c>
      <c r="BN97" s="60">
        <v>0</v>
      </c>
      <c r="BO97" s="60">
        <v>0</v>
      </c>
      <c r="BP97" s="72">
        <v>0</v>
      </c>
      <c r="BQ97" s="60">
        <v>0</v>
      </c>
      <c r="BR97" s="60">
        <v>0</v>
      </c>
      <c r="BS97" s="72">
        <v>0</v>
      </c>
      <c r="BT97" s="60">
        <v>0</v>
      </c>
      <c r="BU97" s="60">
        <v>0</v>
      </c>
      <c r="BV97" s="72">
        <v>0</v>
      </c>
      <c r="BW97" s="60">
        <v>0</v>
      </c>
      <c r="BX97" s="60">
        <v>0</v>
      </c>
      <c r="BY97" s="72">
        <v>0</v>
      </c>
      <c r="BZ97" s="60">
        <v>0</v>
      </c>
      <c r="CA97" s="60">
        <v>0</v>
      </c>
      <c r="CB97" s="72">
        <v>0</v>
      </c>
      <c r="CC97" s="60">
        <v>0</v>
      </c>
      <c r="CD97" s="60">
        <v>0</v>
      </c>
      <c r="CE97" s="72">
        <v>0</v>
      </c>
      <c r="CF97" s="60">
        <v>0</v>
      </c>
      <c r="CG97" s="60">
        <v>0</v>
      </c>
      <c r="CH97" s="72">
        <v>0</v>
      </c>
      <c r="CI97" s="60">
        <v>0</v>
      </c>
      <c r="CJ97" s="60">
        <v>0</v>
      </c>
      <c r="CK97" s="72">
        <v>0</v>
      </c>
      <c r="CL97" s="60">
        <v>0</v>
      </c>
      <c r="CM97" s="60">
        <v>0</v>
      </c>
      <c r="CN97" s="72">
        <v>0</v>
      </c>
      <c r="CO97" s="60">
        <v>0</v>
      </c>
      <c r="CP97" s="60">
        <v>0</v>
      </c>
      <c r="CQ97" s="72">
        <v>0</v>
      </c>
      <c r="CR97" s="60">
        <v>0</v>
      </c>
      <c r="CS97" s="60">
        <v>0</v>
      </c>
      <c r="CT97" s="72">
        <v>0</v>
      </c>
      <c r="CU97" s="60">
        <v>0</v>
      </c>
      <c r="CV97" s="60">
        <v>0</v>
      </c>
      <c r="CW97" s="72">
        <v>0</v>
      </c>
      <c r="CX97" s="60">
        <v>0</v>
      </c>
      <c r="CY97" s="60">
        <v>0</v>
      </c>
      <c r="CZ97" s="72">
        <v>0</v>
      </c>
      <c r="DA97" s="60">
        <v>0</v>
      </c>
      <c r="DB97" s="60">
        <v>0</v>
      </c>
      <c r="DC97" s="72">
        <v>0</v>
      </c>
      <c r="DD97" s="60">
        <v>0</v>
      </c>
      <c r="DE97" s="60">
        <v>0</v>
      </c>
      <c r="DF97" s="72">
        <v>0</v>
      </c>
      <c r="DG97" s="60">
        <v>0</v>
      </c>
      <c r="DH97" s="60">
        <v>0</v>
      </c>
      <c r="DI97" s="72">
        <v>0</v>
      </c>
      <c r="DJ97" s="60">
        <v>0</v>
      </c>
      <c r="DK97" s="60">
        <v>0</v>
      </c>
      <c r="DL97" s="72">
        <v>0</v>
      </c>
      <c r="DM97" s="60">
        <v>0</v>
      </c>
      <c r="DN97" s="60">
        <v>0</v>
      </c>
      <c r="DO97" s="72">
        <v>0</v>
      </c>
      <c r="DP97" s="60">
        <v>0</v>
      </c>
      <c r="DQ97" s="60">
        <v>0</v>
      </c>
      <c r="DR97" s="72">
        <v>0</v>
      </c>
      <c r="DS97" s="60">
        <v>0</v>
      </c>
      <c r="DT97" s="60">
        <v>0</v>
      </c>
      <c r="DU97" s="72">
        <v>0</v>
      </c>
      <c r="DV97" s="60">
        <v>0</v>
      </c>
      <c r="DW97" s="60">
        <v>0</v>
      </c>
      <c r="DX97" s="72">
        <v>0</v>
      </c>
      <c r="DY97" s="60">
        <v>0</v>
      </c>
      <c r="DZ97" s="60">
        <v>0</v>
      </c>
      <c r="EA97" s="72">
        <v>0</v>
      </c>
      <c r="EB97" s="60">
        <v>0</v>
      </c>
      <c r="EC97" s="60">
        <v>0</v>
      </c>
      <c r="ED97" s="72">
        <v>0</v>
      </c>
      <c r="EE97" s="60">
        <v>0</v>
      </c>
      <c r="EF97" s="60">
        <v>0</v>
      </c>
      <c r="EG97" s="72">
        <v>0</v>
      </c>
      <c r="EH97" s="60">
        <v>0</v>
      </c>
      <c r="EI97" s="60">
        <v>0</v>
      </c>
      <c r="EJ97" s="72">
        <v>0</v>
      </c>
      <c r="EK97" s="60">
        <v>0</v>
      </c>
      <c r="EL97" s="60">
        <v>0</v>
      </c>
      <c r="EM97" s="70">
        <v>0</v>
      </c>
      <c r="EN97" s="60">
        <v>0</v>
      </c>
      <c r="EO97" s="59">
        <v>0</v>
      </c>
      <c r="EP97" s="70">
        <v>0</v>
      </c>
      <c r="EQ97" s="60">
        <v>0</v>
      </c>
      <c r="ER97" s="59">
        <v>0</v>
      </c>
      <c r="ES97" s="70">
        <v>0</v>
      </c>
      <c r="ET97" s="60">
        <v>0</v>
      </c>
      <c r="EU97" s="59">
        <v>0</v>
      </c>
      <c r="EV97" s="70">
        <v>0</v>
      </c>
      <c r="EW97" s="60">
        <v>0</v>
      </c>
      <c r="EX97" s="59">
        <v>0</v>
      </c>
      <c r="EY97" s="70">
        <v>0</v>
      </c>
      <c r="EZ97" s="60">
        <v>0</v>
      </c>
      <c r="FA97" s="59">
        <v>0</v>
      </c>
      <c r="FB97" s="70">
        <v>0</v>
      </c>
      <c r="FC97" s="60">
        <v>0</v>
      </c>
      <c r="FD97" s="59">
        <v>0</v>
      </c>
      <c r="FE97" s="70">
        <v>0</v>
      </c>
      <c r="FF97" s="60">
        <v>0</v>
      </c>
      <c r="FG97" s="59">
        <v>0</v>
      </c>
      <c r="FH97" s="70">
        <v>0</v>
      </c>
      <c r="FI97" s="60">
        <v>0</v>
      </c>
      <c r="FJ97" s="59">
        <v>0</v>
      </c>
      <c r="FK97" s="70">
        <v>0</v>
      </c>
      <c r="FL97" s="59">
        <v>0</v>
      </c>
      <c r="FM97" s="59">
        <v>0</v>
      </c>
      <c r="FN97" s="70">
        <v>0</v>
      </c>
      <c r="FO97" s="59">
        <v>0</v>
      </c>
      <c r="FP97" s="59">
        <v>0</v>
      </c>
      <c r="FQ97" s="70">
        <v>0</v>
      </c>
      <c r="FR97" s="59">
        <v>0</v>
      </c>
      <c r="FS97" s="59">
        <v>0</v>
      </c>
    </row>
    <row r="98" spans="1:175" x14ac:dyDescent="0.25">
      <c r="A98" t="e">
        <f>+M98&amp;#REF!</f>
        <v>#REF!</v>
      </c>
      <c r="B98" t="e">
        <f>+M98&amp;#REF!</f>
        <v>#REF!</v>
      </c>
      <c r="C98" t="str">
        <f t="shared" si="25"/>
        <v>WAL238067THS</v>
      </c>
      <c r="D98" t="e">
        <f>+M98&amp;#REF!</f>
        <v>#REF!</v>
      </c>
      <c r="E98" t="str">
        <f t="shared" si="26"/>
        <v>WAL238067THS</v>
      </c>
      <c r="F98" s="10"/>
      <c r="G98" t="s">
        <v>3</v>
      </c>
      <c r="H98" t="s">
        <v>28</v>
      </c>
      <c r="I98" t="s">
        <v>18</v>
      </c>
      <c r="J98" t="s">
        <v>49</v>
      </c>
      <c r="K98" t="s">
        <v>52</v>
      </c>
      <c r="L98"/>
      <c r="M98" t="s">
        <v>131</v>
      </c>
      <c r="N98" s="12">
        <v>0</v>
      </c>
      <c r="O98" s="123">
        <v>17.68</v>
      </c>
      <c r="P98" s="105">
        <f t="shared" si="27"/>
        <v>17.68</v>
      </c>
      <c r="Q98" s="42">
        <v>17.68</v>
      </c>
      <c r="R98" s="133">
        <f>Q98/P98</f>
        <v>1</v>
      </c>
      <c r="S98" s="132">
        <f>Q98-P98</f>
        <v>0</v>
      </c>
      <c r="T98" s="71">
        <v>0</v>
      </c>
      <c r="U98" s="68">
        <v>0</v>
      </c>
      <c r="V98" s="68">
        <v>17.7</v>
      </c>
      <c r="W98" s="71">
        <v>0</v>
      </c>
      <c r="X98" s="68">
        <v>0</v>
      </c>
      <c r="Y98" s="68">
        <v>17.7</v>
      </c>
      <c r="Z98" s="71">
        <v>0</v>
      </c>
      <c r="AA98" s="68">
        <v>0</v>
      </c>
      <c r="AB98" s="68">
        <v>17.7</v>
      </c>
      <c r="AC98" s="71">
        <v>0</v>
      </c>
      <c r="AD98" s="68">
        <v>0</v>
      </c>
      <c r="AE98" s="68">
        <v>17.7</v>
      </c>
      <c r="AF98" s="71">
        <v>0</v>
      </c>
      <c r="AG98" s="68">
        <v>0</v>
      </c>
      <c r="AH98" s="68">
        <v>17.7</v>
      </c>
      <c r="AI98" s="71">
        <v>0</v>
      </c>
      <c r="AJ98" s="68">
        <v>0</v>
      </c>
      <c r="AK98" s="68">
        <v>17.7</v>
      </c>
      <c r="AL98" s="71">
        <v>0</v>
      </c>
      <c r="AM98" s="68">
        <v>0</v>
      </c>
      <c r="AN98" s="68">
        <v>17.7</v>
      </c>
      <c r="AO98" s="71">
        <v>0</v>
      </c>
      <c r="AP98" s="68">
        <v>0</v>
      </c>
      <c r="AQ98" s="68">
        <v>17.7</v>
      </c>
      <c r="AR98" s="71">
        <v>0</v>
      </c>
      <c r="AS98" s="68">
        <v>0</v>
      </c>
      <c r="AT98" s="68">
        <v>17.7</v>
      </c>
      <c r="AU98" s="71">
        <v>0</v>
      </c>
      <c r="AV98" s="68">
        <v>0</v>
      </c>
      <c r="AW98" s="68">
        <v>17.7</v>
      </c>
      <c r="AX98" s="71">
        <v>0</v>
      </c>
      <c r="AY98" s="68">
        <v>0</v>
      </c>
      <c r="AZ98" s="68">
        <v>17.7</v>
      </c>
      <c r="BA98" s="71">
        <v>0</v>
      </c>
      <c r="BB98" s="68">
        <v>0</v>
      </c>
      <c r="BC98" s="68">
        <v>10.4</v>
      </c>
      <c r="BD98" s="71">
        <v>0</v>
      </c>
      <c r="BE98" s="68">
        <v>0</v>
      </c>
      <c r="BF98" s="68">
        <v>10.4</v>
      </c>
      <c r="BG98" s="71">
        <v>0</v>
      </c>
      <c r="BH98" s="68">
        <v>0</v>
      </c>
      <c r="BI98" s="68">
        <v>0</v>
      </c>
      <c r="BJ98" s="71">
        <v>0</v>
      </c>
      <c r="BK98" s="68">
        <v>0</v>
      </c>
      <c r="BL98" s="68">
        <v>0</v>
      </c>
      <c r="BM98" s="71">
        <v>0</v>
      </c>
      <c r="BN98" s="68">
        <v>0</v>
      </c>
      <c r="BO98" s="68">
        <v>0</v>
      </c>
      <c r="BP98" s="71">
        <v>0</v>
      </c>
      <c r="BQ98" s="68">
        <v>0</v>
      </c>
      <c r="BR98" s="68">
        <v>0</v>
      </c>
      <c r="BS98" s="71">
        <v>0</v>
      </c>
      <c r="BT98" s="68">
        <v>0</v>
      </c>
      <c r="BU98" s="68">
        <v>0</v>
      </c>
      <c r="BV98" s="71">
        <v>0</v>
      </c>
      <c r="BW98" s="68">
        <v>0</v>
      </c>
      <c r="BX98" s="68">
        <v>0</v>
      </c>
      <c r="BY98" s="71">
        <v>0</v>
      </c>
      <c r="BZ98" s="68">
        <v>0</v>
      </c>
      <c r="CA98" s="68">
        <v>0</v>
      </c>
      <c r="CB98" s="71">
        <v>0</v>
      </c>
      <c r="CC98" s="68">
        <v>0</v>
      </c>
      <c r="CD98" s="68">
        <v>0</v>
      </c>
      <c r="CE98" s="71">
        <v>0</v>
      </c>
      <c r="CF98" s="68">
        <v>0</v>
      </c>
      <c r="CG98" s="68">
        <v>0</v>
      </c>
      <c r="CH98" s="71">
        <v>0</v>
      </c>
      <c r="CI98" s="68">
        <v>0</v>
      </c>
      <c r="CJ98" s="68">
        <v>0</v>
      </c>
      <c r="CK98" s="71">
        <v>0</v>
      </c>
      <c r="CL98" s="68">
        <v>0</v>
      </c>
      <c r="CM98" s="68">
        <v>0</v>
      </c>
      <c r="CN98" s="71">
        <v>0</v>
      </c>
      <c r="CO98" s="68">
        <v>0</v>
      </c>
      <c r="CP98" s="68">
        <v>0</v>
      </c>
      <c r="CQ98" s="71">
        <v>0</v>
      </c>
      <c r="CR98" s="68">
        <v>0</v>
      </c>
      <c r="CS98" s="68">
        <v>0</v>
      </c>
      <c r="CT98" s="71">
        <v>0</v>
      </c>
      <c r="CU98" s="68">
        <v>0</v>
      </c>
      <c r="CV98" s="68">
        <v>0</v>
      </c>
      <c r="CW98" s="71">
        <v>0</v>
      </c>
      <c r="CX98" s="68">
        <v>0</v>
      </c>
      <c r="CY98" s="68">
        <v>0</v>
      </c>
      <c r="CZ98" s="71">
        <v>0</v>
      </c>
      <c r="DA98" s="68">
        <v>0</v>
      </c>
      <c r="DB98" s="68">
        <v>0</v>
      </c>
      <c r="DC98" s="71">
        <v>0</v>
      </c>
      <c r="DD98" s="68">
        <v>0</v>
      </c>
      <c r="DE98" s="68">
        <v>0</v>
      </c>
      <c r="DF98" s="71">
        <v>0</v>
      </c>
      <c r="DG98" s="68">
        <v>0</v>
      </c>
      <c r="DH98" s="68">
        <v>0</v>
      </c>
      <c r="DI98" s="71">
        <v>0</v>
      </c>
      <c r="DJ98" s="68">
        <v>0</v>
      </c>
      <c r="DK98" s="68">
        <v>0</v>
      </c>
      <c r="DL98" s="71">
        <v>0</v>
      </c>
      <c r="DM98" s="68">
        <v>0</v>
      </c>
      <c r="DN98" s="68">
        <v>0</v>
      </c>
      <c r="DO98" s="71">
        <v>0</v>
      </c>
      <c r="DP98" s="68">
        <v>0</v>
      </c>
      <c r="DQ98" s="68">
        <v>0</v>
      </c>
      <c r="DR98" s="71">
        <v>0</v>
      </c>
      <c r="DS98" s="68">
        <v>0</v>
      </c>
      <c r="DT98" s="68">
        <v>0</v>
      </c>
      <c r="DU98" s="71">
        <v>0</v>
      </c>
      <c r="DV98" s="68">
        <v>0</v>
      </c>
      <c r="DW98" s="68">
        <v>0</v>
      </c>
      <c r="DX98" s="71">
        <v>0</v>
      </c>
      <c r="DY98" s="68">
        <v>0</v>
      </c>
      <c r="DZ98" s="68">
        <v>0</v>
      </c>
      <c r="EA98" s="71">
        <v>0</v>
      </c>
      <c r="EB98" s="68">
        <v>0</v>
      </c>
      <c r="EC98" s="68">
        <v>0</v>
      </c>
      <c r="ED98" s="71">
        <v>0</v>
      </c>
      <c r="EE98" s="68">
        <v>0</v>
      </c>
      <c r="EF98" s="68">
        <v>0</v>
      </c>
      <c r="EG98" s="71">
        <v>0</v>
      </c>
      <c r="EH98" s="68">
        <v>0</v>
      </c>
      <c r="EI98" s="68">
        <v>0</v>
      </c>
      <c r="EJ98" s="71">
        <v>0</v>
      </c>
      <c r="EK98" s="68">
        <v>0</v>
      </c>
      <c r="EL98" s="68">
        <v>0</v>
      </c>
      <c r="EM98" s="69">
        <v>0</v>
      </c>
      <c r="EN98" s="68">
        <v>0</v>
      </c>
      <c r="EO98" s="67">
        <v>0</v>
      </c>
      <c r="EP98" s="69">
        <v>0</v>
      </c>
      <c r="EQ98" s="68">
        <v>0</v>
      </c>
      <c r="ER98" s="67">
        <v>0</v>
      </c>
      <c r="ES98" s="69">
        <v>0</v>
      </c>
      <c r="ET98" s="68">
        <v>0</v>
      </c>
      <c r="EU98" s="67">
        <v>0</v>
      </c>
      <c r="EV98" s="69">
        <v>0</v>
      </c>
      <c r="EW98" s="68">
        <v>0</v>
      </c>
      <c r="EX98" s="67">
        <v>0</v>
      </c>
      <c r="EY98" s="69">
        <v>0</v>
      </c>
      <c r="EZ98" s="68">
        <v>0</v>
      </c>
      <c r="FA98" s="67">
        <v>0</v>
      </c>
      <c r="FB98" s="69">
        <v>0</v>
      </c>
      <c r="FC98" s="68">
        <v>0</v>
      </c>
      <c r="FD98" s="67">
        <v>0</v>
      </c>
      <c r="FE98" s="69">
        <v>0</v>
      </c>
      <c r="FF98" s="68">
        <v>0</v>
      </c>
      <c r="FG98" s="67">
        <v>0</v>
      </c>
      <c r="FH98" s="69">
        <v>0</v>
      </c>
      <c r="FI98" s="68">
        <v>0</v>
      </c>
      <c r="FJ98" s="67">
        <v>0</v>
      </c>
      <c r="FK98" s="69">
        <v>0</v>
      </c>
      <c r="FL98" s="67">
        <v>0</v>
      </c>
      <c r="FM98" s="67">
        <v>0</v>
      </c>
      <c r="FN98" s="69">
        <v>0</v>
      </c>
      <c r="FO98" s="67">
        <v>0</v>
      </c>
      <c r="FP98" s="67">
        <v>0</v>
      </c>
      <c r="FQ98" s="69">
        <v>0</v>
      </c>
      <c r="FR98" s="67">
        <v>0</v>
      </c>
      <c r="FS98" s="67">
        <v>0</v>
      </c>
    </row>
    <row r="99" spans="1:175" x14ac:dyDescent="0.25">
      <c r="A99" t="e">
        <f>+M99&amp;#REF!</f>
        <v>#REF!</v>
      </c>
      <c r="B99" t="e">
        <f>+M99&amp;#REF!</f>
        <v>#REF!</v>
      </c>
      <c r="C99" t="str">
        <f t="shared" si="25"/>
        <v>WAL238076THS</v>
      </c>
      <c r="D99" t="e">
        <f>+M99&amp;#REF!</f>
        <v>#REF!</v>
      </c>
      <c r="E99" t="str">
        <f t="shared" si="26"/>
        <v>WAL238076MHS</v>
      </c>
      <c r="F99" s="10"/>
      <c r="G99" t="s">
        <v>4</v>
      </c>
      <c r="H99" t="s">
        <v>28</v>
      </c>
      <c r="I99" t="s">
        <v>111</v>
      </c>
      <c r="J99" t="s">
        <v>105</v>
      </c>
      <c r="K99" t="s">
        <v>194</v>
      </c>
      <c r="L99"/>
      <c r="M99" t="s">
        <v>198</v>
      </c>
      <c r="N99" s="12">
        <v>0</v>
      </c>
      <c r="O99" s="123">
        <v>5.44</v>
      </c>
      <c r="P99" s="105">
        <f t="shared" si="27"/>
        <v>5.44</v>
      </c>
      <c r="Q99" s="91">
        <v>0</v>
      </c>
      <c r="S99" s="132"/>
      <c r="T99" s="72">
        <v>0</v>
      </c>
      <c r="U99" s="60">
        <v>0</v>
      </c>
      <c r="V99" s="60">
        <v>0</v>
      </c>
      <c r="W99" s="72">
        <v>0</v>
      </c>
      <c r="X99" s="60">
        <v>0</v>
      </c>
      <c r="Y99" s="60">
        <v>0</v>
      </c>
      <c r="Z99" s="72">
        <v>0</v>
      </c>
      <c r="AA99" s="60">
        <v>0</v>
      </c>
      <c r="AB99" s="60">
        <v>0</v>
      </c>
      <c r="AC99" s="72">
        <v>0</v>
      </c>
      <c r="AD99" s="60">
        <v>0</v>
      </c>
      <c r="AE99" s="60">
        <v>0</v>
      </c>
      <c r="AF99" s="72">
        <v>0</v>
      </c>
      <c r="AG99" s="60">
        <v>0</v>
      </c>
      <c r="AH99" s="60">
        <v>0</v>
      </c>
      <c r="AI99" s="72">
        <v>0</v>
      </c>
      <c r="AJ99" s="60">
        <v>0</v>
      </c>
      <c r="AK99" s="60">
        <v>0</v>
      </c>
      <c r="AL99" s="72">
        <v>0</v>
      </c>
      <c r="AM99" s="60">
        <v>0</v>
      </c>
      <c r="AN99" s="60">
        <v>0</v>
      </c>
      <c r="AO99" s="72">
        <v>0</v>
      </c>
      <c r="AP99" s="60">
        <v>0</v>
      </c>
      <c r="AQ99" s="60">
        <v>0</v>
      </c>
      <c r="AR99" s="72">
        <v>0</v>
      </c>
      <c r="AS99" s="60">
        <v>0</v>
      </c>
      <c r="AT99" s="60">
        <v>0</v>
      </c>
      <c r="AU99" s="72">
        <v>0</v>
      </c>
      <c r="AV99" s="60">
        <v>0</v>
      </c>
      <c r="AW99" s="60">
        <v>0</v>
      </c>
      <c r="AX99" s="72">
        <v>0</v>
      </c>
      <c r="AY99" s="60">
        <v>0</v>
      </c>
      <c r="AZ99" s="60">
        <v>0</v>
      </c>
      <c r="BA99" s="72">
        <v>0</v>
      </c>
      <c r="BB99" s="60">
        <v>0</v>
      </c>
      <c r="BC99" s="60">
        <v>0</v>
      </c>
      <c r="BD99" s="72">
        <v>0</v>
      </c>
      <c r="BE99" s="60">
        <v>0</v>
      </c>
      <c r="BF99" s="60">
        <v>0</v>
      </c>
      <c r="BG99" s="72">
        <v>0</v>
      </c>
      <c r="BH99" s="60">
        <v>0</v>
      </c>
      <c r="BI99" s="60">
        <v>0</v>
      </c>
      <c r="BJ99" s="72">
        <v>0</v>
      </c>
      <c r="BK99" s="60">
        <v>0</v>
      </c>
      <c r="BL99" s="60">
        <v>0</v>
      </c>
      <c r="BM99" s="72">
        <v>0</v>
      </c>
      <c r="BN99" s="60">
        <v>0</v>
      </c>
      <c r="BO99" s="60">
        <v>0</v>
      </c>
      <c r="BP99" s="72">
        <v>0</v>
      </c>
      <c r="BQ99" s="60">
        <v>0</v>
      </c>
      <c r="BR99" s="60">
        <v>0</v>
      </c>
      <c r="BS99" s="72">
        <v>0</v>
      </c>
      <c r="BT99" s="60">
        <v>0</v>
      </c>
      <c r="BU99" s="60">
        <v>0</v>
      </c>
      <c r="BV99" s="72">
        <v>0</v>
      </c>
      <c r="BW99" s="60">
        <v>0</v>
      </c>
      <c r="BX99" s="60">
        <v>0</v>
      </c>
      <c r="BY99" s="72">
        <v>0</v>
      </c>
      <c r="BZ99" s="60">
        <v>0</v>
      </c>
      <c r="CA99" s="60">
        <v>0</v>
      </c>
      <c r="CB99" s="72">
        <v>0</v>
      </c>
      <c r="CC99" s="60">
        <v>0</v>
      </c>
      <c r="CD99" s="60">
        <v>0</v>
      </c>
      <c r="CE99" s="72">
        <v>0</v>
      </c>
      <c r="CF99" s="60">
        <v>0</v>
      </c>
      <c r="CG99" s="60">
        <v>0</v>
      </c>
      <c r="CH99" s="72">
        <v>0</v>
      </c>
      <c r="CI99" s="60">
        <v>0</v>
      </c>
      <c r="CJ99" s="60">
        <v>0</v>
      </c>
      <c r="CK99" s="72">
        <v>0</v>
      </c>
      <c r="CL99" s="60">
        <v>0</v>
      </c>
      <c r="CM99" s="60">
        <v>0</v>
      </c>
      <c r="CN99" s="72">
        <v>0</v>
      </c>
      <c r="CO99" s="60">
        <v>0</v>
      </c>
      <c r="CP99" s="60">
        <v>0</v>
      </c>
      <c r="CQ99" s="72">
        <v>0</v>
      </c>
      <c r="CR99" s="60">
        <v>0</v>
      </c>
      <c r="CS99" s="60">
        <v>0</v>
      </c>
      <c r="CT99" s="72">
        <v>0</v>
      </c>
      <c r="CU99" s="60">
        <v>0</v>
      </c>
      <c r="CV99" s="60">
        <v>0</v>
      </c>
      <c r="CW99" s="72">
        <v>0</v>
      </c>
      <c r="CX99" s="60">
        <v>0</v>
      </c>
      <c r="CY99" s="60">
        <v>0</v>
      </c>
      <c r="CZ99" s="72">
        <v>0</v>
      </c>
      <c r="DA99" s="60">
        <v>0</v>
      </c>
      <c r="DB99" s="60">
        <v>0</v>
      </c>
      <c r="DC99" s="72">
        <v>0</v>
      </c>
      <c r="DD99" s="60">
        <v>0</v>
      </c>
      <c r="DE99" s="60">
        <v>0</v>
      </c>
      <c r="DF99" s="72">
        <v>0</v>
      </c>
      <c r="DG99" s="60">
        <v>0</v>
      </c>
      <c r="DH99" s="60">
        <v>0</v>
      </c>
      <c r="DI99" s="72">
        <v>0</v>
      </c>
      <c r="DJ99" s="60">
        <v>0</v>
      </c>
      <c r="DK99" s="60">
        <v>0</v>
      </c>
      <c r="DL99" s="72">
        <v>0</v>
      </c>
      <c r="DM99" s="60">
        <v>0</v>
      </c>
      <c r="DN99" s="60">
        <v>0</v>
      </c>
      <c r="DO99" s="72">
        <v>0</v>
      </c>
      <c r="DP99" s="60">
        <v>0</v>
      </c>
      <c r="DQ99" s="60">
        <v>0</v>
      </c>
      <c r="DR99" s="72">
        <v>0</v>
      </c>
      <c r="DS99" s="60">
        <v>0</v>
      </c>
      <c r="DT99" s="60">
        <v>0</v>
      </c>
      <c r="DU99" s="72">
        <v>0</v>
      </c>
      <c r="DV99" s="60">
        <v>0</v>
      </c>
      <c r="DW99" s="60">
        <v>0</v>
      </c>
      <c r="DX99" s="72">
        <v>0</v>
      </c>
      <c r="DY99" s="60">
        <v>0</v>
      </c>
      <c r="DZ99" s="60">
        <v>0</v>
      </c>
      <c r="EA99" s="72">
        <v>0</v>
      </c>
      <c r="EB99" s="60">
        <v>0</v>
      </c>
      <c r="EC99" s="60">
        <v>0</v>
      </c>
      <c r="ED99" s="72">
        <v>0</v>
      </c>
      <c r="EE99" s="60">
        <v>0</v>
      </c>
      <c r="EF99" s="60">
        <v>0</v>
      </c>
      <c r="EG99" s="72">
        <v>0</v>
      </c>
      <c r="EH99" s="60">
        <v>0</v>
      </c>
      <c r="EI99" s="60">
        <v>0</v>
      </c>
      <c r="EJ99" s="72">
        <v>0</v>
      </c>
      <c r="EK99" s="60">
        <v>0</v>
      </c>
      <c r="EL99" s="60">
        <v>0</v>
      </c>
      <c r="EM99" s="70">
        <v>0</v>
      </c>
      <c r="EN99" s="60">
        <v>0</v>
      </c>
      <c r="EO99" s="59">
        <v>0</v>
      </c>
      <c r="EP99" s="70">
        <v>0</v>
      </c>
      <c r="EQ99" s="60">
        <v>0</v>
      </c>
      <c r="ER99" s="59">
        <v>0</v>
      </c>
      <c r="ES99" s="70">
        <v>0</v>
      </c>
      <c r="ET99" s="60">
        <v>0</v>
      </c>
      <c r="EU99" s="59">
        <v>0</v>
      </c>
      <c r="EV99" s="70">
        <v>0</v>
      </c>
      <c r="EW99" s="60">
        <v>0</v>
      </c>
      <c r="EX99" s="59">
        <v>0</v>
      </c>
      <c r="EY99" s="70">
        <v>0</v>
      </c>
      <c r="EZ99" s="60">
        <v>0</v>
      </c>
      <c r="FA99" s="59">
        <v>0</v>
      </c>
      <c r="FB99" s="70">
        <v>0</v>
      </c>
      <c r="FC99" s="60">
        <v>0</v>
      </c>
      <c r="FD99" s="59">
        <v>0</v>
      </c>
      <c r="FE99" s="70">
        <v>0</v>
      </c>
      <c r="FF99" s="60">
        <v>0</v>
      </c>
      <c r="FG99" s="59">
        <v>0</v>
      </c>
      <c r="FH99" s="70">
        <v>0</v>
      </c>
      <c r="FI99" s="60">
        <v>0</v>
      </c>
      <c r="FJ99" s="59">
        <v>0</v>
      </c>
      <c r="FK99" s="70">
        <v>0</v>
      </c>
      <c r="FL99" s="59">
        <v>0</v>
      </c>
      <c r="FM99" s="59">
        <v>0</v>
      </c>
      <c r="FN99" s="70">
        <v>0</v>
      </c>
      <c r="FO99" s="59">
        <v>0</v>
      </c>
      <c r="FP99" s="59">
        <v>0</v>
      </c>
      <c r="FQ99" s="70">
        <v>0</v>
      </c>
      <c r="FR99" s="59">
        <v>0</v>
      </c>
      <c r="FS99" s="59">
        <v>0</v>
      </c>
    </row>
    <row r="100" spans="1:175" x14ac:dyDescent="0.25">
      <c r="A100" t="e">
        <f>+M100&amp;#REF!</f>
        <v>#REF!</v>
      </c>
      <c r="B100" t="e">
        <f>+M100&amp;#REF!</f>
        <v>#REF!</v>
      </c>
      <c r="C100" t="str">
        <f t="shared" si="25"/>
        <v>WAL238094THS</v>
      </c>
      <c r="D100" t="e">
        <f>+M100&amp;#REF!</f>
        <v>#REF!</v>
      </c>
      <c r="E100" t="str">
        <f t="shared" si="26"/>
        <v>WAL238094MHS</v>
      </c>
      <c r="F100" s="10"/>
      <c r="G100" t="s">
        <v>4</v>
      </c>
      <c r="H100" t="s">
        <v>28</v>
      </c>
      <c r="I100" t="s">
        <v>111</v>
      </c>
      <c r="J100" t="s">
        <v>105</v>
      </c>
      <c r="K100" t="s">
        <v>194</v>
      </c>
      <c r="L100"/>
      <c r="M100" t="s">
        <v>203</v>
      </c>
      <c r="N100" s="12">
        <v>0</v>
      </c>
      <c r="O100" s="123">
        <v>32.46</v>
      </c>
      <c r="P100" s="105">
        <f t="shared" si="27"/>
        <v>32.46</v>
      </c>
      <c r="Q100" s="91">
        <v>0</v>
      </c>
      <c r="S100" s="132"/>
      <c r="T100" s="72">
        <v>0</v>
      </c>
      <c r="U100" s="60">
        <v>0</v>
      </c>
      <c r="V100" s="60">
        <v>0</v>
      </c>
      <c r="W100" s="72">
        <v>0</v>
      </c>
      <c r="X100" s="60">
        <v>0</v>
      </c>
      <c r="Y100" s="60">
        <v>0</v>
      </c>
      <c r="Z100" s="72">
        <v>0</v>
      </c>
      <c r="AA100" s="60">
        <v>0</v>
      </c>
      <c r="AB100" s="60">
        <v>0</v>
      </c>
      <c r="AC100" s="72">
        <v>0</v>
      </c>
      <c r="AD100" s="60">
        <v>0</v>
      </c>
      <c r="AE100" s="60">
        <v>0</v>
      </c>
      <c r="AF100" s="72">
        <v>0</v>
      </c>
      <c r="AG100" s="60">
        <v>0</v>
      </c>
      <c r="AH100" s="60">
        <v>0</v>
      </c>
      <c r="AI100" s="72">
        <v>0</v>
      </c>
      <c r="AJ100" s="60">
        <v>0</v>
      </c>
      <c r="AK100" s="60">
        <v>0</v>
      </c>
      <c r="AL100" s="72">
        <v>0</v>
      </c>
      <c r="AM100" s="60">
        <v>0</v>
      </c>
      <c r="AN100" s="60">
        <v>0</v>
      </c>
      <c r="AO100" s="72">
        <v>0</v>
      </c>
      <c r="AP100" s="60">
        <v>0</v>
      </c>
      <c r="AQ100" s="60">
        <v>0</v>
      </c>
      <c r="AR100" s="72">
        <v>0</v>
      </c>
      <c r="AS100" s="60">
        <v>0</v>
      </c>
      <c r="AT100" s="60">
        <v>0</v>
      </c>
      <c r="AU100" s="72">
        <v>0</v>
      </c>
      <c r="AV100" s="60">
        <v>0</v>
      </c>
      <c r="AW100" s="60">
        <v>0</v>
      </c>
      <c r="AX100" s="72">
        <v>0</v>
      </c>
      <c r="AY100" s="60">
        <v>0</v>
      </c>
      <c r="AZ100" s="60">
        <v>0</v>
      </c>
      <c r="BA100" s="72">
        <v>0</v>
      </c>
      <c r="BB100" s="60">
        <v>0</v>
      </c>
      <c r="BC100" s="60">
        <v>0</v>
      </c>
      <c r="BD100" s="72">
        <v>0</v>
      </c>
      <c r="BE100" s="60">
        <v>0</v>
      </c>
      <c r="BF100" s="60">
        <v>0</v>
      </c>
      <c r="BG100" s="72">
        <v>0</v>
      </c>
      <c r="BH100" s="60">
        <v>0</v>
      </c>
      <c r="BI100" s="60">
        <v>0</v>
      </c>
      <c r="BJ100" s="72">
        <v>0</v>
      </c>
      <c r="BK100" s="60">
        <v>0</v>
      </c>
      <c r="BL100" s="60">
        <v>0</v>
      </c>
      <c r="BM100" s="72">
        <v>0</v>
      </c>
      <c r="BN100" s="60">
        <v>0</v>
      </c>
      <c r="BO100" s="60">
        <v>0</v>
      </c>
      <c r="BP100" s="72">
        <v>0</v>
      </c>
      <c r="BQ100" s="60">
        <v>0</v>
      </c>
      <c r="BR100" s="60">
        <v>0</v>
      </c>
      <c r="BS100" s="72">
        <v>0</v>
      </c>
      <c r="BT100" s="60">
        <v>0</v>
      </c>
      <c r="BU100" s="60">
        <v>0</v>
      </c>
      <c r="BV100" s="72">
        <v>0</v>
      </c>
      <c r="BW100" s="60">
        <v>0</v>
      </c>
      <c r="BX100" s="60">
        <v>0</v>
      </c>
      <c r="BY100" s="72">
        <v>0</v>
      </c>
      <c r="BZ100" s="60">
        <v>0</v>
      </c>
      <c r="CA100" s="60">
        <v>0</v>
      </c>
      <c r="CB100" s="72">
        <v>0</v>
      </c>
      <c r="CC100" s="60">
        <v>0</v>
      </c>
      <c r="CD100" s="60">
        <v>0</v>
      </c>
      <c r="CE100" s="72">
        <v>0</v>
      </c>
      <c r="CF100" s="60">
        <v>0</v>
      </c>
      <c r="CG100" s="60">
        <v>0</v>
      </c>
      <c r="CH100" s="72">
        <v>0</v>
      </c>
      <c r="CI100" s="60">
        <v>0</v>
      </c>
      <c r="CJ100" s="60">
        <v>0</v>
      </c>
      <c r="CK100" s="72">
        <v>0</v>
      </c>
      <c r="CL100" s="60">
        <v>0</v>
      </c>
      <c r="CM100" s="60">
        <v>0</v>
      </c>
      <c r="CN100" s="72">
        <v>0</v>
      </c>
      <c r="CO100" s="60">
        <v>0</v>
      </c>
      <c r="CP100" s="60">
        <v>0</v>
      </c>
      <c r="CQ100" s="72">
        <v>0</v>
      </c>
      <c r="CR100" s="60">
        <v>0</v>
      </c>
      <c r="CS100" s="60">
        <v>0</v>
      </c>
      <c r="CT100" s="72">
        <v>0</v>
      </c>
      <c r="CU100" s="60">
        <v>0</v>
      </c>
      <c r="CV100" s="60">
        <v>0</v>
      </c>
      <c r="CW100" s="72">
        <v>0</v>
      </c>
      <c r="CX100" s="60">
        <v>0</v>
      </c>
      <c r="CY100" s="60">
        <v>0</v>
      </c>
      <c r="CZ100" s="72">
        <v>0</v>
      </c>
      <c r="DA100" s="60">
        <v>0</v>
      </c>
      <c r="DB100" s="60">
        <v>0</v>
      </c>
      <c r="DC100" s="72">
        <v>0</v>
      </c>
      <c r="DD100" s="60">
        <v>0</v>
      </c>
      <c r="DE100" s="60">
        <v>0</v>
      </c>
      <c r="DF100" s="72">
        <v>0</v>
      </c>
      <c r="DG100" s="60">
        <v>0</v>
      </c>
      <c r="DH100" s="60">
        <v>0</v>
      </c>
      <c r="DI100" s="72">
        <v>0</v>
      </c>
      <c r="DJ100" s="60">
        <v>0</v>
      </c>
      <c r="DK100" s="60">
        <v>0</v>
      </c>
      <c r="DL100" s="72">
        <v>0</v>
      </c>
      <c r="DM100" s="60">
        <v>0</v>
      </c>
      <c r="DN100" s="60">
        <v>0</v>
      </c>
      <c r="DO100" s="72">
        <v>0</v>
      </c>
      <c r="DP100" s="60">
        <v>0</v>
      </c>
      <c r="DQ100" s="60">
        <v>0</v>
      </c>
      <c r="DR100" s="72">
        <v>0</v>
      </c>
      <c r="DS100" s="60">
        <v>0</v>
      </c>
      <c r="DT100" s="60">
        <v>0</v>
      </c>
      <c r="DU100" s="72">
        <v>0</v>
      </c>
      <c r="DV100" s="60">
        <v>0</v>
      </c>
      <c r="DW100" s="60">
        <v>0</v>
      </c>
      <c r="DX100" s="72">
        <v>0</v>
      </c>
      <c r="DY100" s="60">
        <v>0</v>
      </c>
      <c r="DZ100" s="60">
        <v>0</v>
      </c>
      <c r="EA100" s="72">
        <v>0</v>
      </c>
      <c r="EB100" s="60">
        <v>0</v>
      </c>
      <c r="EC100" s="60">
        <v>0</v>
      </c>
      <c r="ED100" s="72">
        <v>0</v>
      </c>
      <c r="EE100" s="60">
        <v>0</v>
      </c>
      <c r="EF100" s="60">
        <v>0</v>
      </c>
      <c r="EG100" s="72">
        <v>0</v>
      </c>
      <c r="EH100" s="60">
        <v>0</v>
      </c>
      <c r="EI100" s="60">
        <v>0</v>
      </c>
      <c r="EJ100" s="72">
        <v>0</v>
      </c>
      <c r="EK100" s="60">
        <v>0</v>
      </c>
      <c r="EL100" s="60">
        <v>0</v>
      </c>
      <c r="EM100" s="70">
        <v>0</v>
      </c>
      <c r="EN100" s="60">
        <v>0</v>
      </c>
      <c r="EO100" s="59">
        <v>0</v>
      </c>
      <c r="EP100" s="70">
        <v>0</v>
      </c>
      <c r="EQ100" s="60">
        <v>0</v>
      </c>
      <c r="ER100" s="59">
        <v>0</v>
      </c>
      <c r="ES100" s="70">
        <v>0</v>
      </c>
      <c r="ET100" s="60">
        <v>0</v>
      </c>
      <c r="EU100" s="59">
        <v>0</v>
      </c>
      <c r="EV100" s="70">
        <v>0</v>
      </c>
      <c r="EW100" s="60">
        <v>0</v>
      </c>
      <c r="EX100" s="59">
        <v>0</v>
      </c>
      <c r="EY100" s="70">
        <v>0</v>
      </c>
      <c r="EZ100" s="60">
        <v>0</v>
      </c>
      <c r="FA100" s="59">
        <v>0</v>
      </c>
      <c r="FB100" s="70">
        <v>0</v>
      </c>
      <c r="FC100" s="60">
        <v>0</v>
      </c>
      <c r="FD100" s="59">
        <v>0</v>
      </c>
      <c r="FE100" s="70">
        <v>0</v>
      </c>
      <c r="FF100" s="60">
        <v>0</v>
      </c>
      <c r="FG100" s="59">
        <v>0</v>
      </c>
      <c r="FH100" s="70">
        <v>0</v>
      </c>
      <c r="FI100" s="60">
        <v>0</v>
      </c>
      <c r="FJ100" s="59">
        <v>0</v>
      </c>
      <c r="FK100" s="70">
        <v>0</v>
      </c>
      <c r="FL100" s="59">
        <v>0</v>
      </c>
      <c r="FM100" s="59">
        <v>0</v>
      </c>
      <c r="FN100" s="70">
        <v>0</v>
      </c>
      <c r="FO100" s="59">
        <v>0</v>
      </c>
      <c r="FP100" s="59">
        <v>0</v>
      </c>
      <c r="FQ100" s="70">
        <v>0</v>
      </c>
      <c r="FR100" s="59">
        <v>0</v>
      </c>
      <c r="FS100" s="59">
        <v>0</v>
      </c>
    </row>
    <row r="101" spans="1:175" x14ac:dyDescent="0.25">
      <c r="A101" t="e">
        <f>+M101&amp;#REF!</f>
        <v>#REF!</v>
      </c>
      <c r="B101" t="e">
        <f>+M101&amp;#REF!</f>
        <v>#REF!</v>
      </c>
      <c r="C101" t="str">
        <f t="shared" si="25"/>
        <v>WAL238100THS</v>
      </c>
      <c r="D101" t="e">
        <f>+M101&amp;#REF!</f>
        <v>#REF!</v>
      </c>
      <c r="E101" t="str">
        <f t="shared" si="26"/>
        <v>WAL238100THS</v>
      </c>
      <c r="F101" s="10"/>
      <c r="G101" t="s">
        <v>3</v>
      </c>
      <c r="H101" t="s">
        <v>28</v>
      </c>
      <c r="I101" t="s">
        <v>18</v>
      </c>
      <c r="J101" t="s">
        <v>49</v>
      </c>
      <c r="K101" t="s">
        <v>52</v>
      </c>
      <c r="L101"/>
      <c r="M101" t="s">
        <v>125</v>
      </c>
      <c r="N101" s="12">
        <v>0</v>
      </c>
      <c r="O101" s="123">
        <v>5.78</v>
      </c>
      <c r="P101" s="105">
        <f t="shared" si="27"/>
        <v>5.78</v>
      </c>
      <c r="Q101" s="42">
        <v>5.78</v>
      </c>
      <c r="R101" s="133">
        <f>Q101/P101</f>
        <v>1</v>
      </c>
      <c r="S101" s="132">
        <f>Q101-P101</f>
        <v>0</v>
      </c>
      <c r="T101" s="71">
        <v>0</v>
      </c>
      <c r="U101" s="68">
        <v>0</v>
      </c>
      <c r="V101" s="68">
        <v>5.8</v>
      </c>
      <c r="W101" s="71">
        <v>0</v>
      </c>
      <c r="X101" s="68">
        <v>0</v>
      </c>
      <c r="Y101" s="68">
        <v>5.8</v>
      </c>
      <c r="Z101" s="71">
        <v>0</v>
      </c>
      <c r="AA101" s="68">
        <v>0</v>
      </c>
      <c r="AB101" s="68">
        <v>5.8</v>
      </c>
      <c r="AC101" s="71">
        <v>0</v>
      </c>
      <c r="AD101" s="68">
        <v>0</v>
      </c>
      <c r="AE101" s="68">
        <v>5.8</v>
      </c>
      <c r="AF101" s="71">
        <v>0</v>
      </c>
      <c r="AG101" s="68">
        <v>0</v>
      </c>
      <c r="AH101" s="68">
        <v>5.8</v>
      </c>
      <c r="AI101" s="71">
        <v>0</v>
      </c>
      <c r="AJ101" s="68">
        <v>0</v>
      </c>
      <c r="AK101" s="68">
        <v>5.8</v>
      </c>
      <c r="AL101" s="71">
        <v>0</v>
      </c>
      <c r="AM101" s="68">
        <v>0</v>
      </c>
      <c r="AN101" s="68">
        <v>5.8</v>
      </c>
      <c r="AO101" s="71">
        <v>0</v>
      </c>
      <c r="AP101" s="68">
        <v>0</v>
      </c>
      <c r="AQ101" s="68">
        <v>5.8</v>
      </c>
      <c r="AR101" s="71">
        <v>0</v>
      </c>
      <c r="AS101" s="68">
        <v>0</v>
      </c>
      <c r="AT101" s="68">
        <v>5.8</v>
      </c>
      <c r="AU101" s="71">
        <v>0</v>
      </c>
      <c r="AV101" s="68">
        <v>0</v>
      </c>
      <c r="AW101" s="68">
        <v>5.8</v>
      </c>
      <c r="AX101" s="71">
        <v>0</v>
      </c>
      <c r="AY101" s="68">
        <v>0</v>
      </c>
      <c r="AZ101" s="68">
        <v>5.8</v>
      </c>
      <c r="BA101" s="71">
        <v>0</v>
      </c>
      <c r="BB101" s="68">
        <v>0</v>
      </c>
      <c r="BC101" s="68">
        <v>0</v>
      </c>
      <c r="BD101" s="71">
        <v>0</v>
      </c>
      <c r="BE101" s="68">
        <v>0</v>
      </c>
      <c r="BF101" s="68">
        <v>0</v>
      </c>
      <c r="BG101" s="71">
        <v>0</v>
      </c>
      <c r="BH101" s="68">
        <v>0</v>
      </c>
      <c r="BI101" s="68">
        <v>0</v>
      </c>
      <c r="BJ101" s="71">
        <v>0</v>
      </c>
      <c r="BK101" s="68">
        <v>0</v>
      </c>
      <c r="BL101" s="68">
        <v>0</v>
      </c>
      <c r="BM101" s="71">
        <v>0</v>
      </c>
      <c r="BN101" s="68">
        <v>0</v>
      </c>
      <c r="BO101" s="68">
        <v>0</v>
      </c>
      <c r="BP101" s="71">
        <v>0</v>
      </c>
      <c r="BQ101" s="68">
        <v>0</v>
      </c>
      <c r="BR101" s="68">
        <v>0</v>
      </c>
      <c r="BS101" s="71">
        <v>0</v>
      </c>
      <c r="BT101" s="68">
        <v>0</v>
      </c>
      <c r="BU101" s="68">
        <v>0</v>
      </c>
      <c r="BV101" s="71">
        <v>0</v>
      </c>
      <c r="BW101" s="68">
        <v>0</v>
      </c>
      <c r="BX101" s="68">
        <v>0</v>
      </c>
      <c r="BY101" s="71">
        <v>0</v>
      </c>
      <c r="BZ101" s="68">
        <v>0</v>
      </c>
      <c r="CA101" s="68">
        <v>0</v>
      </c>
      <c r="CB101" s="71">
        <v>0</v>
      </c>
      <c r="CC101" s="68">
        <v>0</v>
      </c>
      <c r="CD101" s="68">
        <v>0</v>
      </c>
      <c r="CE101" s="71">
        <v>0</v>
      </c>
      <c r="CF101" s="68">
        <v>0</v>
      </c>
      <c r="CG101" s="68">
        <v>0</v>
      </c>
      <c r="CH101" s="71">
        <v>0</v>
      </c>
      <c r="CI101" s="68">
        <v>0</v>
      </c>
      <c r="CJ101" s="68">
        <v>0</v>
      </c>
      <c r="CK101" s="71">
        <v>0</v>
      </c>
      <c r="CL101" s="68">
        <v>0</v>
      </c>
      <c r="CM101" s="68">
        <v>0</v>
      </c>
      <c r="CN101" s="71">
        <v>0</v>
      </c>
      <c r="CO101" s="68">
        <v>0</v>
      </c>
      <c r="CP101" s="68">
        <v>0</v>
      </c>
      <c r="CQ101" s="71">
        <v>0</v>
      </c>
      <c r="CR101" s="68">
        <v>0</v>
      </c>
      <c r="CS101" s="68">
        <v>0</v>
      </c>
      <c r="CT101" s="71">
        <v>0</v>
      </c>
      <c r="CU101" s="68">
        <v>0</v>
      </c>
      <c r="CV101" s="68">
        <v>0</v>
      </c>
      <c r="CW101" s="71">
        <v>0</v>
      </c>
      <c r="CX101" s="68">
        <v>0</v>
      </c>
      <c r="CY101" s="68">
        <v>0</v>
      </c>
      <c r="CZ101" s="71">
        <v>0</v>
      </c>
      <c r="DA101" s="68">
        <v>0</v>
      </c>
      <c r="DB101" s="68">
        <v>0</v>
      </c>
      <c r="DC101" s="71">
        <v>0</v>
      </c>
      <c r="DD101" s="68">
        <v>0</v>
      </c>
      <c r="DE101" s="68">
        <v>0</v>
      </c>
      <c r="DF101" s="71">
        <v>0</v>
      </c>
      <c r="DG101" s="68">
        <v>0</v>
      </c>
      <c r="DH101" s="68">
        <v>0</v>
      </c>
      <c r="DI101" s="71">
        <v>0</v>
      </c>
      <c r="DJ101" s="68">
        <v>0</v>
      </c>
      <c r="DK101" s="68">
        <v>0</v>
      </c>
      <c r="DL101" s="71">
        <v>0</v>
      </c>
      <c r="DM101" s="68">
        <v>0</v>
      </c>
      <c r="DN101" s="68">
        <v>0</v>
      </c>
      <c r="DO101" s="71">
        <v>0</v>
      </c>
      <c r="DP101" s="68">
        <v>0</v>
      </c>
      <c r="DQ101" s="68">
        <v>0</v>
      </c>
      <c r="DR101" s="71">
        <v>0</v>
      </c>
      <c r="DS101" s="68">
        <v>0</v>
      </c>
      <c r="DT101" s="68">
        <v>0</v>
      </c>
      <c r="DU101" s="71">
        <v>0</v>
      </c>
      <c r="DV101" s="68">
        <v>0</v>
      </c>
      <c r="DW101" s="68">
        <v>0</v>
      </c>
      <c r="DX101" s="71">
        <v>0</v>
      </c>
      <c r="DY101" s="68">
        <v>0</v>
      </c>
      <c r="DZ101" s="68">
        <v>0</v>
      </c>
      <c r="EA101" s="71">
        <v>0</v>
      </c>
      <c r="EB101" s="68">
        <v>0</v>
      </c>
      <c r="EC101" s="68">
        <v>0</v>
      </c>
      <c r="ED101" s="71">
        <v>0</v>
      </c>
      <c r="EE101" s="68">
        <v>0</v>
      </c>
      <c r="EF101" s="68">
        <v>0</v>
      </c>
      <c r="EG101" s="71">
        <v>0</v>
      </c>
      <c r="EH101" s="68">
        <v>0</v>
      </c>
      <c r="EI101" s="68">
        <v>0</v>
      </c>
      <c r="EJ101" s="71">
        <v>0</v>
      </c>
      <c r="EK101" s="68">
        <v>0</v>
      </c>
      <c r="EL101" s="68">
        <v>0</v>
      </c>
      <c r="EM101" s="69">
        <v>0</v>
      </c>
      <c r="EN101" s="68">
        <v>0</v>
      </c>
      <c r="EO101" s="67">
        <v>0</v>
      </c>
      <c r="EP101" s="69">
        <v>0</v>
      </c>
      <c r="EQ101" s="68">
        <v>0</v>
      </c>
      <c r="ER101" s="67">
        <v>0</v>
      </c>
      <c r="ES101" s="69">
        <v>0</v>
      </c>
      <c r="ET101" s="68">
        <v>0</v>
      </c>
      <c r="EU101" s="67">
        <v>0</v>
      </c>
      <c r="EV101" s="69">
        <v>0</v>
      </c>
      <c r="EW101" s="68">
        <v>0</v>
      </c>
      <c r="EX101" s="67">
        <v>0</v>
      </c>
      <c r="EY101" s="69">
        <v>0</v>
      </c>
      <c r="EZ101" s="68">
        <v>0</v>
      </c>
      <c r="FA101" s="67">
        <v>0</v>
      </c>
      <c r="FB101" s="69">
        <v>0</v>
      </c>
      <c r="FC101" s="68">
        <v>0</v>
      </c>
      <c r="FD101" s="67">
        <v>0</v>
      </c>
      <c r="FE101" s="69">
        <v>0</v>
      </c>
      <c r="FF101" s="68">
        <v>0</v>
      </c>
      <c r="FG101" s="67">
        <v>0</v>
      </c>
      <c r="FH101" s="69">
        <v>0</v>
      </c>
      <c r="FI101" s="68">
        <v>0</v>
      </c>
      <c r="FJ101" s="67">
        <v>0</v>
      </c>
      <c r="FK101" s="69">
        <v>0</v>
      </c>
      <c r="FL101" s="67">
        <v>0</v>
      </c>
      <c r="FM101" s="67">
        <v>0</v>
      </c>
      <c r="FN101" s="69">
        <v>0</v>
      </c>
      <c r="FO101" s="67">
        <v>0</v>
      </c>
      <c r="FP101" s="67">
        <v>0</v>
      </c>
      <c r="FQ101" s="69">
        <v>0</v>
      </c>
      <c r="FR101" s="67">
        <v>0</v>
      </c>
      <c r="FS101" s="67">
        <v>0</v>
      </c>
    </row>
    <row r="102" spans="1:175" x14ac:dyDescent="0.25">
      <c r="A102" t="e">
        <f>+M102&amp;#REF!</f>
        <v>#REF!</v>
      </c>
      <c r="B102" t="e">
        <f>+M102&amp;#REF!</f>
        <v>#REF!</v>
      </c>
      <c r="C102" t="str">
        <f t="shared" si="25"/>
        <v>WAL238110THS</v>
      </c>
      <c r="D102" t="e">
        <f>+M102&amp;#REF!</f>
        <v>#REF!</v>
      </c>
      <c r="E102" t="str">
        <f t="shared" si="26"/>
        <v>WAL238110MHS</v>
      </c>
      <c r="F102" s="10"/>
      <c r="G102" t="s">
        <v>4</v>
      </c>
      <c r="H102" t="s">
        <v>28</v>
      </c>
      <c r="I102" t="s">
        <v>111</v>
      </c>
      <c r="J102" t="s">
        <v>105</v>
      </c>
      <c r="K102" t="s">
        <v>194</v>
      </c>
      <c r="L102"/>
      <c r="M102" t="s">
        <v>205</v>
      </c>
      <c r="N102" s="12">
        <v>0</v>
      </c>
      <c r="O102" s="123">
        <v>6.84</v>
      </c>
      <c r="P102" s="105">
        <f t="shared" si="27"/>
        <v>6.84</v>
      </c>
      <c r="Q102" s="91">
        <v>0</v>
      </c>
      <c r="S102" s="132"/>
      <c r="T102" s="72">
        <v>0</v>
      </c>
      <c r="U102" s="60">
        <v>0</v>
      </c>
      <c r="V102" s="60">
        <v>0</v>
      </c>
      <c r="W102" s="72">
        <v>0</v>
      </c>
      <c r="X102" s="60">
        <v>0</v>
      </c>
      <c r="Y102" s="60">
        <v>0</v>
      </c>
      <c r="Z102" s="72">
        <v>0</v>
      </c>
      <c r="AA102" s="60">
        <v>0</v>
      </c>
      <c r="AB102" s="60">
        <v>0</v>
      </c>
      <c r="AC102" s="72">
        <v>0</v>
      </c>
      <c r="AD102" s="60">
        <v>0</v>
      </c>
      <c r="AE102" s="60">
        <v>0</v>
      </c>
      <c r="AF102" s="72">
        <v>0</v>
      </c>
      <c r="AG102" s="60">
        <v>0</v>
      </c>
      <c r="AH102" s="60">
        <v>0</v>
      </c>
      <c r="AI102" s="72">
        <v>0</v>
      </c>
      <c r="AJ102" s="60">
        <v>0</v>
      </c>
      <c r="AK102" s="60">
        <v>0</v>
      </c>
      <c r="AL102" s="72">
        <v>0</v>
      </c>
      <c r="AM102" s="60">
        <v>0</v>
      </c>
      <c r="AN102" s="60">
        <v>0</v>
      </c>
      <c r="AO102" s="72">
        <v>0</v>
      </c>
      <c r="AP102" s="60">
        <v>0</v>
      </c>
      <c r="AQ102" s="60">
        <v>0</v>
      </c>
      <c r="AR102" s="72">
        <v>0</v>
      </c>
      <c r="AS102" s="60">
        <v>0</v>
      </c>
      <c r="AT102" s="60">
        <v>0</v>
      </c>
      <c r="AU102" s="72">
        <v>0</v>
      </c>
      <c r="AV102" s="60">
        <v>0</v>
      </c>
      <c r="AW102" s="60">
        <v>0</v>
      </c>
      <c r="AX102" s="72">
        <v>0</v>
      </c>
      <c r="AY102" s="60">
        <v>0</v>
      </c>
      <c r="AZ102" s="60">
        <v>0</v>
      </c>
      <c r="BA102" s="72">
        <v>0</v>
      </c>
      <c r="BB102" s="60">
        <v>0</v>
      </c>
      <c r="BC102" s="60">
        <v>0</v>
      </c>
      <c r="BD102" s="72">
        <v>0</v>
      </c>
      <c r="BE102" s="60">
        <v>0</v>
      </c>
      <c r="BF102" s="60">
        <v>0</v>
      </c>
      <c r="BG102" s="72">
        <v>0</v>
      </c>
      <c r="BH102" s="60">
        <v>0</v>
      </c>
      <c r="BI102" s="60">
        <v>0</v>
      </c>
      <c r="BJ102" s="72">
        <v>0</v>
      </c>
      <c r="BK102" s="60">
        <v>0</v>
      </c>
      <c r="BL102" s="60">
        <v>0</v>
      </c>
      <c r="BM102" s="72">
        <v>0</v>
      </c>
      <c r="BN102" s="60">
        <v>0</v>
      </c>
      <c r="BO102" s="60">
        <v>0</v>
      </c>
      <c r="BP102" s="72">
        <v>0</v>
      </c>
      <c r="BQ102" s="60">
        <v>0</v>
      </c>
      <c r="BR102" s="60">
        <v>0</v>
      </c>
      <c r="BS102" s="72">
        <v>0</v>
      </c>
      <c r="BT102" s="60">
        <v>0</v>
      </c>
      <c r="BU102" s="60">
        <v>0</v>
      </c>
      <c r="BV102" s="72">
        <v>0</v>
      </c>
      <c r="BW102" s="60">
        <v>0</v>
      </c>
      <c r="BX102" s="60">
        <v>0</v>
      </c>
      <c r="BY102" s="72">
        <v>0</v>
      </c>
      <c r="BZ102" s="60">
        <v>0</v>
      </c>
      <c r="CA102" s="60">
        <v>0</v>
      </c>
      <c r="CB102" s="72">
        <v>0</v>
      </c>
      <c r="CC102" s="60">
        <v>0</v>
      </c>
      <c r="CD102" s="60">
        <v>0</v>
      </c>
      <c r="CE102" s="72">
        <v>0</v>
      </c>
      <c r="CF102" s="60">
        <v>0</v>
      </c>
      <c r="CG102" s="60">
        <v>0</v>
      </c>
      <c r="CH102" s="72">
        <v>0</v>
      </c>
      <c r="CI102" s="60">
        <v>0</v>
      </c>
      <c r="CJ102" s="60">
        <v>0</v>
      </c>
      <c r="CK102" s="72">
        <v>0</v>
      </c>
      <c r="CL102" s="60">
        <v>0</v>
      </c>
      <c r="CM102" s="60">
        <v>0</v>
      </c>
      <c r="CN102" s="72">
        <v>0</v>
      </c>
      <c r="CO102" s="60">
        <v>0</v>
      </c>
      <c r="CP102" s="60">
        <v>0</v>
      </c>
      <c r="CQ102" s="72">
        <v>0</v>
      </c>
      <c r="CR102" s="60">
        <v>0</v>
      </c>
      <c r="CS102" s="60">
        <v>0</v>
      </c>
      <c r="CT102" s="72">
        <v>0</v>
      </c>
      <c r="CU102" s="60">
        <v>0</v>
      </c>
      <c r="CV102" s="60">
        <v>0</v>
      </c>
      <c r="CW102" s="72">
        <v>0</v>
      </c>
      <c r="CX102" s="60">
        <v>0</v>
      </c>
      <c r="CY102" s="60">
        <v>0</v>
      </c>
      <c r="CZ102" s="72">
        <v>0</v>
      </c>
      <c r="DA102" s="60">
        <v>0</v>
      </c>
      <c r="DB102" s="60">
        <v>0</v>
      </c>
      <c r="DC102" s="72">
        <v>0</v>
      </c>
      <c r="DD102" s="60">
        <v>0</v>
      </c>
      <c r="DE102" s="60">
        <v>0</v>
      </c>
      <c r="DF102" s="72">
        <v>0</v>
      </c>
      <c r="DG102" s="60">
        <v>0</v>
      </c>
      <c r="DH102" s="60">
        <v>0</v>
      </c>
      <c r="DI102" s="72">
        <v>0</v>
      </c>
      <c r="DJ102" s="60">
        <v>0</v>
      </c>
      <c r="DK102" s="60">
        <v>0</v>
      </c>
      <c r="DL102" s="72">
        <v>0</v>
      </c>
      <c r="DM102" s="60">
        <v>0</v>
      </c>
      <c r="DN102" s="60">
        <v>0</v>
      </c>
      <c r="DO102" s="72">
        <v>0</v>
      </c>
      <c r="DP102" s="60">
        <v>0</v>
      </c>
      <c r="DQ102" s="60">
        <v>0</v>
      </c>
      <c r="DR102" s="72">
        <v>0</v>
      </c>
      <c r="DS102" s="60">
        <v>0</v>
      </c>
      <c r="DT102" s="60">
        <v>0</v>
      </c>
      <c r="DU102" s="72">
        <v>0</v>
      </c>
      <c r="DV102" s="60">
        <v>0</v>
      </c>
      <c r="DW102" s="60">
        <v>0</v>
      </c>
      <c r="DX102" s="72">
        <v>0</v>
      </c>
      <c r="DY102" s="60">
        <v>0</v>
      </c>
      <c r="DZ102" s="60">
        <v>0</v>
      </c>
      <c r="EA102" s="72">
        <v>0</v>
      </c>
      <c r="EB102" s="60">
        <v>0</v>
      </c>
      <c r="EC102" s="60">
        <v>0</v>
      </c>
      <c r="ED102" s="72">
        <v>0</v>
      </c>
      <c r="EE102" s="60">
        <v>0</v>
      </c>
      <c r="EF102" s="60">
        <v>0</v>
      </c>
      <c r="EG102" s="72">
        <v>0</v>
      </c>
      <c r="EH102" s="60">
        <v>0</v>
      </c>
      <c r="EI102" s="60">
        <v>0</v>
      </c>
      <c r="EJ102" s="72">
        <v>0</v>
      </c>
      <c r="EK102" s="60">
        <v>0</v>
      </c>
      <c r="EL102" s="60">
        <v>0</v>
      </c>
      <c r="EM102" s="70">
        <v>0</v>
      </c>
      <c r="EN102" s="60">
        <v>0</v>
      </c>
      <c r="EO102" s="59">
        <v>0</v>
      </c>
      <c r="EP102" s="70">
        <v>0</v>
      </c>
      <c r="EQ102" s="60">
        <v>0</v>
      </c>
      <c r="ER102" s="59">
        <v>0</v>
      </c>
      <c r="ES102" s="70">
        <v>0</v>
      </c>
      <c r="ET102" s="60">
        <v>0</v>
      </c>
      <c r="EU102" s="59">
        <v>0</v>
      </c>
      <c r="EV102" s="70">
        <v>0</v>
      </c>
      <c r="EW102" s="60">
        <v>0</v>
      </c>
      <c r="EX102" s="59">
        <v>0</v>
      </c>
      <c r="EY102" s="70">
        <v>0</v>
      </c>
      <c r="EZ102" s="60">
        <v>0</v>
      </c>
      <c r="FA102" s="59">
        <v>0</v>
      </c>
      <c r="FB102" s="70">
        <v>0</v>
      </c>
      <c r="FC102" s="60">
        <v>0</v>
      </c>
      <c r="FD102" s="59">
        <v>0</v>
      </c>
      <c r="FE102" s="70">
        <v>0</v>
      </c>
      <c r="FF102" s="60">
        <v>0</v>
      </c>
      <c r="FG102" s="59">
        <v>0</v>
      </c>
      <c r="FH102" s="70">
        <v>0</v>
      </c>
      <c r="FI102" s="60">
        <v>0</v>
      </c>
      <c r="FJ102" s="59">
        <v>0</v>
      </c>
      <c r="FK102" s="70">
        <v>0</v>
      </c>
      <c r="FL102" s="59">
        <v>0</v>
      </c>
      <c r="FM102" s="59">
        <v>0</v>
      </c>
      <c r="FN102" s="70">
        <v>0</v>
      </c>
      <c r="FO102" s="59">
        <v>0</v>
      </c>
      <c r="FP102" s="59">
        <v>0</v>
      </c>
      <c r="FQ102" s="70">
        <v>0</v>
      </c>
      <c r="FR102" s="59">
        <v>0</v>
      </c>
      <c r="FS102" s="59">
        <v>0</v>
      </c>
    </row>
    <row r="103" spans="1:175" x14ac:dyDescent="0.25">
      <c r="A103" t="e">
        <f>+M103&amp;#REF!</f>
        <v>#REF!</v>
      </c>
      <c r="B103" t="e">
        <f>+M103&amp;#REF!</f>
        <v>#REF!</v>
      </c>
      <c r="C103" t="str">
        <f t="shared" si="25"/>
        <v>WWO064061THS</v>
      </c>
      <c r="D103" t="e">
        <f>+M103&amp;#REF!</f>
        <v>#REF!</v>
      </c>
      <c r="E103" t="str">
        <f t="shared" si="26"/>
        <v>WWO064061MHS</v>
      </c>
      <c r="F103" s="10"/>
      <c r="G103" t="s">
        <v>4</v>
      </c>
      <c r="H103" t="s">
        <v>13</v>
      </c>
      <c r="I103" t="s">
        <v>111</v>
      </c>
      <c r="J103" t="s">
        <v>105</v>
      </c>
      <c r="K103" t="s">
        <v>194</v>
      </c>
      <c r="L103" t="s">
        <v>51</v>
      </c>
      <c r="M103" t="s">
        <v>217</v>
      </c>
      <c r="N103" s="12">
        <v>0.28000000000000003</v>
      </c>
      <c r="O103" s="123">
        <v>72.44</v>
      </c>
      <c r="P103" s="105">
        <f t="shared" si="27"/>
        <v>72.44</v>
      </c>
      <c r="Q103" s="91">
        <v>0</v>
      </c>
      <c r="S103" s="132"/>
      <c r="T103" s="72">
        <v>0</v>
      </c>
      <c r="U103" s="60">
        <v>0</v>
      </c>
      <c r="V103" s="60">
        <v>0</v>
      </c>
      <c r="W103" s="72">
        <v>0</v>
      </c>
      <c r="X103" s="60">
        <v>0</v>
      </c>
      <c r="Y103" s="60">
        <v>0</v>
      </c>
      <c r="Z103" s="72">
        <v>0</v>
      </c>
      <c r="AA103" s="60">
        <v>0</v>
      </c>
      <c r="AB103" s="60">
        <v>0</v>
      </c>
      <c r="AC103" s="72">
        <v>0</v>
      </c>
      <c r="AD103" s="60">
        <v>0</v>
      </c>
      <c r="AE103" s="60">
        <v>0</v>
      </c>
      <c r="AF103" s="72">
        <v>0</v>
      </c>
      <c r="AG103" s="60">
        <v>0</v>
      </c>
      <c r="AH103" s="60">
        <v>0</v>
      </c>
      <c r="AI103" s="72">
        <v>0</v>
      </c>
      <c r="AJ103" s="60">
        <v>0</v>
      </c>
      <c r="AK103" s="60">
        <v>0</v>
      </c>
      <c r="AL103" s="72">
        <v>0</v>
      </c>
      <c r="AM103" s="60">
        <v>0</v>
      </c>
      <c r="AN103" s="60">
        <v>0</v>
      </c>
      <c r="AO103" s="72">
        <v>0</v>
      </c>
      <c r="AP103" s="60">
        <v>0</v>
      </c>
      <c r="AQ103" s="60">
        <v>0</v>
      </c>
      <c r="AR103" s="72">
        <v>0</v>
      </c>
      <c r="AS103" s="60">
        <v>0</v>
      </c>
      <c r="AT103" s="60">
        <v>0</v>
      </c>
      <c r="AU103" s="72">
        <v>0</v>
      </c>
      <c r="AV103" s="60">
        <v>0</v>
      </c>
      <c r="AW103" s="60">
        <v>0</v>
      </c>
      <c r="AX103" s="72">
        <v>0</v>
      </c>
      <c r="AY103" s="60">
        <v>0</v>
      </c>
      <c r="AZ103" s="60">
        <v>0</v>
      </c>
      <c r="BA103" s="72">
        <v>0</v>
      </c>
      <c r="BB103" s="60">
        <v>0</v>
      </c>
      <c r="BC103" s="60">
        <v>0</v>
      </c>
      <c r="BD103" s="72">
        <v>0</v>
      </c>
      <c r="BE103" s="60">
        <v>0</v>
      </c>
      <c r="BF103" s="60">
        <v>0</v>
      </c>
      <c r="BG103" s="72">
        <v>0</v>
      </c>
      <c r="BH103" s="60">
        <v>0</v>
      </c>
      <c r="BI103" s="60">
        <v>0</v>
      </c>
      <c r="BJ103" s="72">
        <v>0</v>
      </c>
      <c r="BK103" s="60">
        <v>0</v>
      </c>
      <c r="BL103" s="60">
        <v>0</v>
      </c>
      <c r="BM103" s="72">
        <v>0</v>
      </c>
      <c r="BN103" s="60">
        <v>0</v>
      </c>
      <c r="BO103" s="60">
        <v>0</v>
      </c>
      <c r="BP103" s="72">
        <v>0</v>
      </c>
      <c r="BQ103" s="60">
        <v>0</v>
      </c>
      <c r="BR103" s="60">
        <v>0</v>
      </c>
      <c r="BS103" s="72">
        <v>0</v>
      </c>
      <c r="BT103" s="60">
        <v>0</v>
      </c>
      <c r="BU103" s="60">
        <v>0</v>
      </c>
      <c r="BV103" s="72">
        <v>0</v>
      </c>
      <c r="BW103" s="60">
        <v>0</v>
      </c>
      <c r="BX103" s="60">
        <v>0</v>
      </c>
      <c r="BY103" s="72">
        <v>0</v>
      </c>
      <c r="BZ103" s="60">
        <v>0</v>
      </c>
      <c r="CA103" s="60">
        <v>0</v>
      </c>
      <c r="CB103" s="72">
        <v>0</v>
      </c>
      <c r="CC103" s="60">
        <v>0</v>
      </c>
      <c r="CD103" s="60">
        <v>0</v>
      </c>
      <c r="CE103" s="72">
        <v>0</v>
      </c>
      <c r="CF103" s="60">
        <v>0</v>
      </c>
      <c r="CG103" s="60">
        <v>0</v>
      </c>
      <c r="CH103" s="72">
        <v>0</v>
      </c>
      <c r="CI103" s="60">
        <v>0</v>
      </c>
      <c r="CJ103" s="60">
        <v>0</v>
      </c>
      <c r="CK103" s="72">
        <v>0</v>
      </c>
      <c r="CL103" s="60">
        <v>0</v>
      </c>
      <c r="CM103" s="60">
        <v>0</v>
      </c>
      <c r="CN103" s="72">
        <v>0</v>
      </c>
      <c r="CO103" s="60">
        <v>0</v>
      </c>
      <c r="CP103" s="60">
        <v>0</v>
      </c>
      <c r="CQ103" s="72">
        <v>0</v>
      </c>
      <c r="CR103" s="60">
        <v>0</v>
      </c>
      <c r="CS103" s="60">
        <v>0</v>
      </c>
      <c r="CT103" s="72">
        <v>0</v>
      </c>
      <c r="CU103" s="60">
        <v>0</v>
      </c>
      <c r="CV103" s="60">
        <v>0</v>
      </c>
      <c r="CW103" s="72">
        <v>0</v>
      </c>
      <c r="CX103" s="60">
        <v>0</v>
      </c>
      <c r="CY103" s="60">
        <v>0</v>
      </c>
      <c r="CZ103" s="72">
        <v>0</v>
      </c>
      <c r="DA103" s="60">
        <v>0</v>
      </c>
      <c r="DB103" s="60">
        <v>0</v>
      </c>
      <c r="DC103" s="72">
        <v>0</v>
      </c>
      <c r="DD103" s="60">
        <v>0</v>
      </c>
      <c r="DE103" s="60">
        <v>0</v>
      </c>
      <c r="DF103" s="72">
        <v>0</v>
      </c>
      <c r="DG103" s="60">
        <v>0</v>
      </c>
      <c r="DH103" s="60">
        <v>0</v>
      </c>
      <c r="DI103" s="72">
        <v>0</v>
      </c>
      <c r="DJ103" s="60">
        <v>0</v>
      </c>
      <c r="DK103" s="60">
        <v>0</v>
      </c>
      <c r="DL103" s="72">
        <v>0</v>
      </c>
      <c r="DM103" s="60">
        <v>0</v>
      </c>
      <c r="DN103" s="60">
        <v>0</v>
      </c>
      <c r="DO103" s="72">
        <v>0</v>
      </c>
      <c r="DP103" s="60">
        <v>0</v>
      </c>
      <c r="DQ103" s="60">
        <v>0</v>
      </c>
      <c r="DR103" s="72">
        <v>0</v>
      </c>
      <c r="DS103" s="60">
        <v>0</v>
      </c>
      <c r="DT103" s="60">
        <v>0</v>
      </c>
      <c r="DU103" s="72">
        <v>0</v>
      </c>
      <c r="DV103" s="60">
        <v>0</v>
      </c>
      <c r="DW103" s="60">
        <v>0</v>
      </c>
      <c r="DX103" s="72">
        <v>0</v>
      </c>
      <c r="DY103" s="60">
        <v>0</v>
      </c>
      <c r="DZ103" s="60">
        <v>0</v>
      </c>
      <c r="EA103" s="72">
        <v>0</v>
      </c>
      <c r="EB103" s="60">
        <v>0</v>
      </c>
      <c r="EC103" s="60">
        <v>0</v>
      </c>
      <c r="ED103" s="72">
        <v>0</v>
      </c>
      <c r="EE103" s="60">
        <v>0</v>
      </c>
      <c r="EF103" s="60">
        <v>0</v>
      </c>
      <c r="EG103" s="72">
        <v>0</v>
      </c>
      <c r="EH103" s="60">
        <v>0</v>
      </c>
      <c r="EI103" s="60">
        <v>0</v>
      </c>
      <c r="EJ103" s="72">
        <v>0</v>
      </c>
      <c r="EK103" s="60">
        <v>0</v>
      </c>
      <c r="EL103" s="60">
        <v>0</v>
      </c>
      <c r="EM103" s="70">
        <v>0</v>
      </c>
      <c r="EN103" s="60">
        <v>0</v>
      </c>
      <c r="EO103" s="59">
        <v>0</v>
      </c>
      <c r="EP103" s="70">
        <v>0</v>
      </c>
      <c r="EQ103" s="60">
        <v>0</v>
      </c>
      <c r="ER103" s="59">
        <v>0</v>
      </c>
      <c r="ES103" s="70">
        <v>0</v>
      </c>
      <c r="ET103" s="60">
        <v>0</v>
      </c>
      <c r="EU103" s="59">
        <v>0</v>
      </c>
      <c r="EV103" s="70">
        <v>0</v>
      </c>
      <c r="EW103" s="60">
        <v>0</v>
      </c>
      <c r="EX103" s="59">
        <v>0</v>
      </c>
      <c r="EY103" s="70">
        <v>0</v>
      </c>
      <c r="EZ103" s="60">
        <v>0</v>
      </c>
      <c r="FA103" s="59">
        <v>0</v>
      </c>
      <c r="FB103" s="70">
        <v>0</v>
      </c>
      <c r="FC103" s="60">
        <v>0</v>
      </c>
      <c r="FD103" s="59">
        <v>0</v>
      </c>
      <c r="FE103" s="70">
        <v>0</v>
      </c>
      <c r="FF103" s="60">
        <v>0</v>
      </c>
      <c r="FG103" s="59">
        <v>0</v>
      </c>
      <c r="FH103" s="70">
        <v>0</v>
      </c>
      <c r="FI103" s="60">
        <v>0</v>
      </c>
      <c r="FJ103" s="59">
        <v>0</v>
      </c>
      <c r="FK103" s="70">
        <v>0</v>
      </c>
      <c r="FL103" s="59">
        <v>0</v>
      </c>
      <c r="FM103" s="59">
        <v>0</v>
      </c>
      <c r="FN103" s="70">
        <v>0</v>
      </c>
      <c r="FO103" s="59">
        <v>0</v>
      </c>
      <c r="FP103" s="59">
        <v>0</v>
      </c>
      <c r="FQ103" s="70">
        <v>0</v>
      </c>
      <c r="FR103" s="59">
        <v>0</v>
      </c>
      <c r="FS103" s="59">
        <v>0</v>
      </c>
    </row>
    <row r="104" spans="1:175" x14ac:dyDescent="0.25">
      <c r="A104" t="e">
        <f>+M104&amp;#REF!</f>
        <v>#REF!</v>
      </c>
      <c r="B104" t="e">
        <f>+M104&amp;#REF!</f>
        <v>#REF!</v>
      </c>
      <c r="C104" t="str">
        <f t="shared" si="25"/>
        <v>WWO067382THS</v>
      </c>
      <c r="D104" t="e">
        <f>+M104&amp;#REF!</f>
        <v>#REF!</v>
      </c>
      <c r="E104" t="str">
        <f t="shared" si="26"/>
        <v>WWO067382MHS</v>
      </c>
      <c r="F104" s="10"/>
      <c r="G104" t="s">
        <v>4</v>
      </c>
      <c r="H104" t="s">
        <v>13</v>
      </c>
      <c r="I104" t="s">
        <v>111</v>
      </c>
      <c r="J104" t="s">
        <v>105</v>
      </c>
      <c r="K104" t="s">
        <v>194</v>
      </c>
      <c r="L104"/>
      <c r="M104" t="s">
        <v>219</v>
      </c>
      <c r="N104" s="12">
        <v>0</v>
      </c>
      <c r="O104" s="123">
        <v>24.23</v>
      </c>
      <c r="P104" s="105">
        <f t="shared" si="27"/>
        <v>24.23</v>
      </c>
      <c r="Q104" s="91">
        <v>0</v>
      </c>
      <c r="S104" s="132"/>
      <c r="T104" s="72">
        <v>0</v>
      </c>
      <c r="U104" s="60">
        <v>0</v>
      </c>
      <c r="V104" s="60">
        <v>0</v>
      </c>
      <c r="W104" s="72">
        <v>0</v>
      </c>
      <c r="X104" s="60">
        <v>0</v>
      </c>
      <c r="Y104" s="60">
        <v>0</v>
      </c>
      <c r="Z104" s="72">
        <v>0</v>
      </c>
      <c r="AA104" s="60">
        <v>0</v>
      </c>
      <c r="AB104" s="60">
        <v>0</v>
      </c>
      <c r="AC104" s="72">
        <v>0</v>
      </c>
      <c r="AD104" s="60">
        <v>0</v>
      </c>
      <c r="AE104" s="60">
        <v>0</v>
      </c>
      <c r="AF104" s="72">
        <v>0</v>
      </c>
      <c r="AG104" s="60">
        <v>0</v>
      </c>
      <c r="AH104" s="60">
        <v>0</v>
      </c>
      <c r="AI104" s="72">
        <v>0</v>
      </c>
      <c r="AJ104" s="60">
        <v>0</v>
      </c>
      <c r="AK104" s="60">
        <v>0</v>
      </c>
      <c r="AL104" s="72">
        <v>0</v>
      </c>
      <c r="AM104" s="60">
        <v>0</v>
      </c>
      <c r="AN104" s="60">
        <v>0</v>
      </c>
      <c r="AO104" s="72">
        <v>0</v>
      </c>
      <c r="AP104" s="60">
        <v>0</v>
      </c>
      <c r="AQ104" s="60">
        <v>0</v>
      </c>
      <c r="AR104" s="72">
        <v>0</v>
      </c>
      <c r="AS104" s="60">
        <v>0</v>
      </c>
      <c r="AT104" s="60">
        <v>0</v>
      </c>
      <c r="AU104" s="72">
        <v>0</v>
      </c>
      <c r="AV104" s="60">
        <v>0</v>
      </c>
      <c r="AW104" s="60">
        <v>0</v>
      </c>
      <c r="AX104" s="72">
        <v>0</v>
      </c>
      <c r="AY104" s="60">
        <v>0</v>
      </c>
      <c r="AZ104" s="60">
        <v>0</v>
      </c>
      <c r="BA104" s="72">
        <v>0</v>
      </c>
      <c r="BB104" s="60">
        <v>0</v>
      </c>
      <c r="BC104" s="60">
        <v>0</v>
      </c>
      <c r="BD104" s="72">
        <v>0</v>
      </c>
      <c r="BE104" s="60">
        <v>0</v>
      </c>
      <c r="BF104" s="60">
        <v>0</v>
      </c>
      <c r="BG104" s="72">
        <v>0</v>
      </c>
      <c r="BH104" s="60">
        <v>0</v>
      </c>
      <c r="BI104" s="60">
        <v>0</v>
      </c>
      <c r="BJ104" s="72">
        <v>0</v>
      </c>
      <c r="BK104" s="60">
        <v>0</v>
      </c>
      <c r="BL104" s="60">
        <v>0</v>
      </c>
      <c r="BM104" s="72">
        <v>0</v>
      </c>
      <c r="BN104" s="60">
        <v>0</v>
      </c>
      <c r="BO104" s="60">
        <v>0</v>
      </c>
      <c r="BP104" s="72">
        <v>0</v>
      </c>
      <c r="BQ104" s="60">
        <v>0</v>
      </c>
      <c r="BR104" s="60">
        <v>0</v>
      </c>
      <c r="BS104" s="72">
        <v>0</v>
      </c>
      <c r="BT104" s="60">
        <v>0</v>
      </c>
      <c r="BU104" s="60">
        <v>0</v>
      </c>
      <c r="BV104" s="72">
        <v>0</v>
      </c>
      <c r="BW104" s="60">
        <v>0</v>
      </c>
      <c r="BX104" s="60">
        <v>0</v>
      </c>
      <c r="BY104" s="72">
        <v>0</v>
      </c>
      <c r="BZ104" s="60">
        <v>0</v>
      </c>
      <c r="CA104" s="60">
        <v>0</v>
      </c>
      <c r="CB104" s="72">
        <v>0</v>
      </c>
      <c r="CC104" s="60">
        <v>0</v>
      </c>
      <c r="CD104" s="60">
        <v>0</v>
      </c>
      <c r="CE104" s="72">
        <v>0</v>
      </c>
      <c r="CF104" s="60">
        <v>0</v>
      </c>
      <c r="CG104" s="60">
        <v>0</v>
      </c>
      <c r="CH104" s="72">
        <v>0</v>
      </c>
      <c r="CI104" s="60">
        <v>0</v>
      </c>
      <c r="CJ104" s="60">
        <v>0</v>
      </c>
      <c r="CK104" s="72">
        <v>0</v>
      </c>
      <c r="CL104" s="60">
        <v>0</v>
      </c>
      <c r="CM104" s="60">
        <v>0</v>
      </c>
      <c r="CN104" s="72">
        <v>0</v>
      </c>
      <c r="CO104" s="60">
        <v>0</v>
      </c>
      <c r="CP104" s="60">
        <v>0</v>
      </c>
      <c r="CQ104" s="72">
        <v>0</v>
      </c>
      <c r="CR104" s="60">
        <v>0</v>
      </c>
      <c r="CS104" s="60">
        <v>0</v>
      </c>
      <c r="CT104" s="72">
        <v>0</v>
      </c>
      <c r="CU104" s="60">
        <v>0</v>
      </c>
      <c r="CV104" s="60">
        <v>0</v>
      </c>
      <c r="CW104" s="72">
        <v>0</v>
      </c>
      <c r="CX104" s="60">
        <v>0</v>
      </c>
      <c r="CY104" s="60">
        <v>0</v>
      </c>
      <c r="CZ104" s="72">
        <v>0</v>
      </c>
      <c r="DA104" s="60">
        <v>0</v>
      </c>
      <c r="DB104" s="60">
        <v>0</v>
      </c>
      <c r="DC104" s="72">
        <v>0</v>
      </c>
      <c r="DD104" s="60">
        <v>0</v>
      </c>
      <c r="DE104" s="60">
        <v>0</v>
      </c>
      <c r="DF104" s="72">
        <v>0</v>
      </c>
      <c r="DG104" s="60">
        <v>0</v>
      </c>
      <c r="DH104" s="60">
        <v>0</v>
      </c>
      <c r="DI104" s="72">
        <v>0</v>
      </c>
      <c r="DJ104" s="60">
        <v>0</v>
      </c>
      <c r="DK104" s="60">
        <v>0</v>
      </c>
      <c r="DL104" s="72">
        <v>0</v>
      </c>
      <c r="DM104" s="60">
        <v>0</v>
      </c>
      <c r="DN104" s="60">
        <v>0</v>
      </c>
      <c r="DO104" s="72">
        <v>0</v>
      </c>
      <c r="DP104" s="60">
        <v>0</v>
      </c>
      <c r="DQ104" s="60">
        <v>0</v>
      </c>
      <c r="DR104" s="72">
        <v>0</v>
      </c>
      <c r="DS104" s="60">
        <v>0</v>
      </c>
      <c r="DT104" s="60">
        <v>0</v>
      </c>
      <c r="DU104" s="72">
        <v>0</v>
      </c>
      <c r="DV104" s="60">
        <v>0</v>
      </c>
      <c r="DW104" s="60">
        <v>0</v>
      </c>
      <c r="DX104" s="72">
        <v>0</v>
      </c>
      <c r="DY104" s="60">
        <v>0</v>
      </c>
      <c r="DZ104" s="60">
        <v>0</v>
      </c>
      <c r="EA104" s="72">
        <v>0</v>
      </c>
      <c r="EB104" s="60">
        <v>0</v>
      </c>
      <c r="EC104" s="60">
        <v>0</v>
      </c>
      <c r="ED104" s="72">
        <v>0</v>
      </c>
      <c r="EE104" s="60">
        <v>0</v>
      </c>
      <c r="EF104" s="60">
        <v>0</v>
      </c>
      <c r="EG104" s="72">
        <v>0</v>
      </c>
      <c r="EH104" s="60">
        <v>0</v>
      </c>
      <c r="EI104" s="60">
        <v>0</v>
      </c>
      <c r="EJ104" s="72">
        <v>0</v>
      </c>
      <c r="EK104" s="60">
        <v>0</v>
      </c>
      <c r="EL104" s="60">
        <v>0</v>
      </c>
      <c r="EM104" s="70">
        <v>0</v>
      </c>
      <c r="EN104" s="60">
        <v>0</v>
      </c>
      <c r="EO104" s="59">
        <v>0</v>
      </c>
      <c r="EP104" s="70">
        <v>0</v>
      </c>
      <c r="EQ104" s="60">
        <v>0</v>
      </c>
      <c r="ER104" s="59">
        <v>0</v>
      </c>
      <c r="ES104" s="70">
        <v>0</v>
      </c>
      <c r="ET104" s="60">
        <v>0</v>
      </c>
      <c r="EU104" s="59">
        <v>0</v>
      </c>
      <c r="EV104" s="70">
        <v>0</v>
      </c>
      <c r="EW104" s="60">
        <v>0</v>
      </c>
      <c r="EX104" s="59">
        <v>0</v>
      </c>
      <c r="EY104" s="70">
        <v>0</v>
      </c>
      <c r="EZ104" s="60">
        <v>0</v>
      </c>
      <c r="FA104" s="59">
        <v>0</v>
      </c>
      <c r="FB104" s="70">
        <v>0</v>
      </c>
      <c r="FC104" s="60">
        <v>0</v>
      </c>
      <c r="FD104" s="59">
        <v>0</v>
      </c>
      <c r="FE104" s="70">
        <v>0</v>
      </c>
      <c r="FF104" s="60">
        <v>0</v>
      </c>
      <c r="FG104" s="59">
        <v>0</v>
      </c>
      <c r="FH104" s="70">
        <v>0</v>
      </c>
      <c r="FI104" s="60">
        <v>0</v>
      </c>
      <c r="FJ104" s="59">
        <v>0</v>
      </c>
      <c r="FK104" s="70">
        <v>0</v>
      </c>
      <c r="FL104" s="59">
        <v>0</v>
      </c>
      <c r="FM104" s="59">
        <v>0</v>
      </c>
      <c r="FN104" s="70">
        <v>0</v>
      </c>
      <c r="FO104" s="59">
        <v>0</v>
      </c>
      <c r="FP104" s="59">
        <v>0</v>
      </c>
      <c r="FQ104" s="70">
        <v>0</v>
      </c>
      <c r="FR104" s="59">
        <v>0</v>
      </c>
      <c r="FS104" s="59">
        <v>0</v>
      </c>
    </row>
    <row r="105" spans="1:175" x14ac:dyDescent="0.25">
      <c r="A105" t="e">
        <f>+M105&amp;#REF!</f>
        <v>#REF!</v>
      </c>
      <c r="B105" t="e">
        <f>+M105&amp;#REF!</f>
        <v>#REF!</v>
      </c>
      <c r="C105" t="str">
        <f t="shared" si="25"/>
        <v>WWO067384THS</v>
      </c>
      <c r="D105" t="e">
        <f>+M105&amp;#REF!</f>
        <v>#REF!</v>
      </c>
      <c r="E105" t="str">
        <f t="shared" si="26"/>
        <v>WWO067384MHS</v>
      </c>
      <c r="F105" s="10"/>
      <c r="G105" t="s">
        <v>4</v>
      </c>
      <c r="H105" t="s">
        <v>13</v>
      </c>
      <c r="I105" t="s">
        <v>111</v>
      </c>
      <c r="J105" t="s">
        <v>105</v>
      </c>
      <c r="K105" t="s">
        <v>194</v>
      </c>
      <c r="L105"/>
      <c r="M105" t="s">
        <v>222</v>
      </c>
      <c r="N105" s="12">
        <v>0</v>
      </c>
      <c r="O105" s="123">
        <v>0.22</v>
      </c>
      <c r="P105" s="105">
        <f t="shared" si="27"/>
        <v>0.22</v>
      </c>
      <c r="Q105" s="91">
        <v>0</v>
      </c>
      <c r="S105" s="132"/>
      <c r="T105" s="72">
        <v>0</v>
      </c>
      <c r="U105" s="60">
        <v>0</v>
      </c>
      <c r="V105" s="60">
        <v>0</v>
      </c>
      <c r="W105" s="72">
        <v>0</v>
      </c>
      <c r="X105" s="60">
        <v>0</v>
      </c>
      <c r="Y105" s="60">
        <v>0</v>
      </c>
      <c r="Z105" s="72">
        <v>0</v>
      </c>
      <c r="AA105" s="60">
        <v>0</v>
      </c>
      <c r="AB105" s="60">
        <v>0</v>
      </c>
      <c r="AC105" s="72">
        <v>0</v>
      </c>
      <c r="AD105" s="60">
        <v>0</v>
      </c>
      <c r="AE105" s="60">
        <v>0</v>
      </c>
      <c r="AF105" s="72">
        <v>0</v>
      </c>
      <c r="AG105" s="60">
        <v>0</v>
      </c>
      <c r="AH105" s="60">
        <v>0</v>
      </c>
      <c r="AI105" s="72">
        <v>0</v>
      </c>
      <c r="AJ105" s="60">
        <v>0</v>
      </c>
      <c r="AK105" s="60">
        <v>0</v>
      </c>
      <c r="AL105" s="72">
        <v>0</v>
      </c>
      <c r="AM105" s="60">
        <v>0</v>
      </c>
      <c r="AN105" s="60">
        <v>0</v>
      </c>
      <c r="AO105" s="72">
        <v>0</v>
      </c>
      <c r="AP105" s="60">
        <v>0</v>
      </c>
      <c r="AQ105" s="60">
        <v>0</v>
      </c>
      <c r="AR105" s="72">
        <v>0</v>
      </c>
      <c r="AS105" s="60">
        <v>0</v>
      </c>
      <c r="AT105" s="60">
        <v>0</v>
      </c>
      <c r="AU105" s="72">
        <v>0</v>
      </c>
      <c r="AV105" s="60">
        <v>0</v>
      </c>
      <c r="AW105" s="60">
        <v>0</v>
      </c>
      <c r="AX105" s="72">
        <v>0</v>
      </c>
      <c r="AY105" s="60">
        <v>0</v>
      </c>
      <c r="AZ105" s="60">
        <v>0</v>
      </c>
      <c r="BA105" s="72">
        <v>0</v>
      </c>
      <c r="BB105" s="60">
        <v>0</v>
      </c>
      <c r="BC105" s="60">
        <v>0</v>
      </c>
      <c r="BD105" s="72">
        <v>0</v>
      </c>
      <c r="BE105" s="60">
        <v>0</v>
      </c>
      <c r="BF105" s="60">
        <v>0</v>
      </c>
      <c r="BG105" s="72">
        <v>0</v>
      </c>
      <c r="BH105" s="60">
        <v>0</v>
      </c>
      <c r="BI105" s="60">
        <v>0</v>
      </c>
      <c r="BJ105" s="72">
        <v>0</v>
      </c>
      <c r="BK105" s="60">
        <v>0</v>
      </c>
      <c r="BL105" s="60">
        <v>0</v>
      </c>
      <c r="BM105" s="72">
        <v>0</v>
      </c>
      <c r="BN105" s="60">
        <v>0</v>
      </c>
      <c r="BO105" s="60">
        <v>0</v>
      </c>
      <c r="BP105" s="72">
        <v>0</v>
      </c>
      <c r="BQ105" s="60">
        <v>0</v>
      </c>
      <c r="BR105" s="60">
        <v>0</v>
      </c>
      <c r="BS105" s="72">
        <v>0</v>
      </c>
      <c r="BT105" s="60">
        <v>0</v>
      </c>
      <c r="BU105" s="60">
        <v>0</v>
      </c>
      <c r="BV105" s="72">
        <v>0</v>
      </c>
      <c r="BW105" s="60">
        <v>0</v>
      </c>
      <c r="BX105" s="60">
        <v>0</v>
      </c>
      <c r="BY105" s="72">
        <v>0</v>
      </c>
      <c r="BZ105" s="60">
        <v>0</v>
      </c>
      <c r="CA105" s="60">
        <v>0</v>
      </c>
      <c r="CB105" s="72">
        <v>0</v>
      </c>
      <c r="CC105" s="60">
        <v>0</v>
      </c>
      <c r="CD105" s="60">
        <v>0</v>
      </c>
      <c r="CE105" s="72">
        <v>0</v>
      </c>
      <c r="CF105" s="60">
        <v>0</v>
      </c>
      <c r="CG105" s="60">
        <v>0</v>
      </c>
      <c r="CH105" s="72">
        <v>0</v>
      </c>
      <c r="CI105" s="60">
        <v>0</v>
      </c>
      <c r="CJ105" s="60">
        <v>0</v>
      </c>
      <c r="CK105" s="72">
        <v>0</v>
      </c>
      <c r="CL105" s="60">
        <v>0</v>
      </c>
      <c r="CM105" s="60">
        <v>0</v>
      </c>
      <c r="CN105" s="72">
        <v>0</v>
      </c>
      <c r="CO105" s="60">
        <v>0</v>
      </c>
      <c r="CP105" s="60">
        <v>0</v>
      </c>
      <c r="CQ105" s="72">
        <v>0</v>
      </c>
      <c r="CR105" s="60">
        <v>0</v>
      </c>
      <c r="CS105" s="60">
        <v>0</v>
      </c>
      <c r="CT105" s="72">
        <v>0</v>
      </c>
      <c r="CU105" s="60">
        <v>0</v>
      </c>
      <c r="CV105" s="60">
        <v>0</v>
      </c>
      <c r="CW105" s="72">
        <v>0</v>
      </c>
      <c r="CX105" s="60">
        <v>0</v>
      </c>
      <c r="CY105" s="60">
        <v>0</v>
      </c>
      <c r="CZ105" s="72">
        <v>0</v>
      </c>
      <c r="DA105" s="60">
        <v>0</v>
      </c>
      <c r="DB105" s="60">
        <v>0</v>
      </c>
      <c r="DC105" s="72">
        <v>0</v>
      </c>
      <c r="DD105" s="60">
        <v>0</v>
      </c>
      <c r="DE105" s="60">
        <v>0</v>
      </c>
      <c r="DF105" s="72">
        <v>0</v>
      </c>
      <c r="DG105" s="60">
        <v>0</v>
      </c>
      <c r="DH105" s="60">
        <v>0</v>
      </c>
      <c r="DI105" s="72">
        <v>0</v>
      </c>
      <c r="DJ105" s="60">
        <v>0</v>
      </c>
      <c r="DK105" s="60">
        <v>0</v>
      </c>
      <c r="DL105" s="72">
        <v>0</v>
      </c>
      <c r="DM105" s="60">
        <v>0</v>
      </c>
      <c r="DN105" s="60">
        <v>0</v>
      </c>
      <c r="DO105" s="72">
        <v>0</v>
      </c>
      <c r="DP105" s="60">
        <v>0</v>
      </c>
      <c r="DQ105" s="60">
        <v>0</v>
      </c>
      <c r="DR105" s="72">
        <v>0</v>
      </c>
      <c r="DS105" s="60">
        <v>0</v>
      </c>
      <c r="DT105" s="60">
        <v>0</v>
      </c>
      <c r="DU105" s="72">
        <v>0</v>
      </c>
      <c r="DV105" s="60">
        <v>0</v>
      </c>
      <c r="DW105" s="60">
        <v>0</v>
      </c>
      <c r="DX105" s="72">
        <v>0</v>
      </c>
      <c r="DY105" s="60">
        <v>0</v>
      </c>
      <c r="DZ105" s="60">
        <v>0</v>
      </c>
      <c r="EA105" s="72">
        <v>0</v>
      </c>
      <c r="EB105" s="60">
        <v>0</v>
      </c>
      <c r="EC105" s="60">
        <v>0</v>
      </c>
      <c r="ED105" s="72">
        <v>0</v>
      </c>
      <c r="EE105" s="60">
        <v>0</v>
      </c>
      <c r="EF105" s="60">
        <v>0</v>
      </c>
      <c r="EG105" s="72">
        <v>0</v>
      </c>
      <c r="EH105" s="60">
        <v>0</v>
      </c>
      <c r="EI105" s="60">
        <v>0</v>
      </c>
      <c r="EJ105" s="72">
        <v>0</v>
      </c>
      <c r="EK105" s="60">
        <v>0</v>
      </c>
      <c r="EL105" s="60">
        <v>0</v>
      </c>
      <c r="EM105" s="70">
        <v>0</v>
      </c>
      <c r="EN105" s="60">
        <v>0</v>
      </c>
      <c r="EO105" s="59">
        <v>0</v>
      </c>
      <c r="EP105" s="70">
        <v>0</v>
      </c>
      <c r="EQ105" s="60">
        <v>0</v>
      </c>
      <c r="ER105" s="59">
        <v>0</v>
      </c>
      <c r="ES105" s="70">
        <v>0</v>
      </c>
      <c r="ET105" s="60">
        <v>0</v>
      </c>
      <c r="EU105" s="59">
        <v>0</v>
      </c>
      <c r="EV105" s="70">
        <v>0</v>
      </c>
      <c r="EW105" s="60">
        <v>0</v>
      </c>
      <c r="EX105" s="59">
        <v>0</v>
      </c>
      <c r="EY105" s="70">
        <v>0</v>
      </c>
      <c r="EZ105" s="60">
        <v>0</v>
      </c>
      <c r="FA105" s="59">
        <v>0</v>
      </c>
      <c r="FB105" s="70">
        <v>0</v>
      </c>
      <c r="FC105" s="60">
        <v>0</v>
      </c>
      <c r="FD105" s="59">
        <v>0</v>
      </c>
      <c r="FE105" s="70">
        <v>0</v>
      </c>
      <c r="FF105" s="60">
        <v>0</v>
      </c>
      <c r="FG105" s="59">
        <v>0</v>
      </c>
      <c r="FH105" s="70">
        <v>0</v>
      </c>
      <c r="FI105" s="60">
        <v>0</v>
      </c>
      <c r="FJ105" s="59">
        <v>0</v>
      </c>
      <c r="FK105" s="70">
        <v>0</v>
      </c>
      <c r="FL105" s="59">
        <v>0</v>
      </c>
      <c r="FM105" s="59">
        <v>0</v>
      </c>
      <c r="FN105" s="70">
        <v>0</v>
      </c>
      <c r="FO105" s="59">
        <v>0</v>
      </c>
      <c r="FP105" s="59">
        <v>0</v>
      </c>
      <c r="FQ105" s="70">
        <v>0</v>
      </c>
      <c r="FR105" s="59">
        <v>0</v>
      </c>
      <c r="FS105" s="59">
        <v>0</v>
      </c>
    </row>
    <row r="106" spans="1:175" x14ac:dyDescent="0.25">
      <c r="A106" t="e">
        <f>+M106&amp;#REF!</f>
        <v>#REF!</v>
      </c>
      <c r="B106" t="e">
        <f>+M106&amp;#REF!</f>
        <v>#REF!</v>
      </c>
      <c r="C106" t="str">
        <f t="shared" si="25"/>
        <v>WWO067391THS</v>
      </c>
      <c r="D106" t="e">
        <f>+M106&amp;#REF!</f>
        <v>#REF!</v>
      </c>
      <c r="E106" t="str">
        <f t="shared" si="26"/>
        <v>WWO067391MHS</v>
      </c>
      <c r="F106" s="15"/>
      <c r="G106" t="s">
        <v>4</v>
      </c>
      <c r="H106" t="s">
        <v>13</v>
      </c>
      <c r="I106" t="s">
        <v>111</v>
      </c>
      <c r="J106" t="s">
        <v>105</v>
      </c>
      <c r="K106" t="s">
        <v>194</v>
      </c>
      <c r="L106"/>
      <c r="M106" t="s">
        <v>223</v>
      </c>
      <c r="N106" s="12">
        <v>0</v>
      </c>
      <c r="O106" s="123">
        <v>22.59</v>
      </c>
      <c r="P106" s="106">
        <f t="shared" si="27"/>
        <v>22.59</v>
      </c>
      <c r="Q106" s="91">
        <v>0</v>
      </c>
      <c r="S106" s="132"/>
      <c r="T106" s="72">
        <v>0</v>
      </c>
      <c r="U106" s="60">
        <v>0</v>
      </c>
      <c r="V106" s="60">
        <v>0</v>
      </c>
      <c r="W106" s="72">
        <v>0</v>
      </c>
      <c r="X106" s="60">
        <v>0</v>
      </c>
      <c r="Y106" s="60">
        <v>0</v>
      </c>
      <c r="Z106" s="72">
        <v>0</v>
      </c>
      <c r="AA106" s="60">
        <v>0</v>
      </c>
      <c r="AB106" s="60">
        <v>0</v>
      </c>
      <c r="AC106" s="72">
        <v>0</v>
      </c>
      <c r="AD106" s="60">
        <v>0</v>
      </c>
      <c r="AE106" s="60">
        <v>0</v>
      </c>
      <c r="AF106" s="72">
        <v>0</v>
      </c>
      <c r="AG106" s="60">
        <v>0</v>
      </c>
      <c r="AH106" s="60">
        <v>0</v>
      </c>
      <c r="AI106" s="72">
        <v>0</v>
      </c>
      <c r="AJ106" s="60">
        <v>0</v>
      </c>
      <c r="AK106" s="60">
        <v>0</v>
      </c>
      <c r="AL106" s="72">
        <v>0</v>
      </c>
      <c r="AM106" s="60">
        <v>0</v>
      </c>
      <c r="AN106" s="60">
        <v>0</v>
      </c>
      <c r="AO106" s="72">
        <v>0</v>
      </c>
      <c r="AP106" s="60">
        <v>0</v>
      </c>
      <c r="AQ106" s="60">
        <v>0</v>
      </c>
      <c r="AR106" s="72">
        <v>0</v>
      </c>
      <c r="AS106" s="60">
        <v>0</v>
      </c>
      <c r="AT106" s="60">
        <v>0</v>
      </c>
      <c r="AU106" s="72">
        <v>0</v>
      </c>
      <c r="AV106" s="60">
        <v>0</v>
      </c>
      <c r="AW106" s="60">
        <v>0</v>
      </c>
      <c r="AX106" s="72">
        <v>0</v>
      </c>
      <c r="AY106" s="60">
        <v>0</v>
      </c>
      <c r="AZ106" s="60">
        <v>0</v>
      </c>
      <c r="BA106" s="72">
        <v>0</v>
      </c>
      <c r="BB106" s="60">
        <v>0</v>
      </c>
      <c r="BC106" s="60">
        <v>0</v>
      </c>
      <c r="BD106" s="72">
        <v>0</v>
      </c>
      <c r="BE106" s="60">
        <v>0</v>
      </c>
      <c r="BF106" s="60">
        <v>0</v>
      </c>
      <c r="BG106" s="72">
        <v>0</v>
      </c>
      <c r="BH106" s="60">
        <v>0</v>
      </c>
      <c r="BI106" s="60">
        <v>0</v>
      </c>
      <c r="BJ106" s="72">
        <v>0</v>
      </c>
      <c r="BK106" s="60">
        <v>0</v>
      </c>
      <c r="BL106" s="60">
        <v>0</v>
      </c>
      <c r="BM106" s="72">
        <v>0</v>
      </c>
      <c r="BN106" s="60">
        <v>0</v>
      </c>
      <c r="BO106" s="60">
        <v>0</v>
      </c>
      <c r="BP106" s="72">
        <v>0</v>
      </c>
      <c r="BQ106" s="60">
        <v>0</v>
      </c>
      <c r="BR106" s="60">
        <v>0</v>
      </c>
      <c r="BS106" s="72">
        <v>0</v>
      </c>
      <c r="BT106" s="60">
        <v>0</v>
      </c>
      <c r="BU106" s="60">
        <v>0</v>
      </c>
      <c r="BV106" s="72">
        <v>0</v>
      </c>
      <c r="BW106" s="60">
        <v>0</v>
      </c>
      <c r="BX106" s="60">
        <v>0</v>
      </c>
      <c r="BY106" s="72">
        <v>0</v>
      </c>
      <c r="BZ106" s="60">
        <v>0</v>
      </c>
      <c r="CA106" s="60">
        <v>0</v>
      </c>
      <c r="CB106" s="72">
        <v>0</v>
      </c>
      <c r="CC106" s="60">
        <v>0</v>
      </c>
      <c r="CD106" s="60">
        <v>0</v>
      </c>
      <c r="CE106" s="72">
        <v>0</v>
      </c>
      <c r="CF106" s="60">
        <v>0</v>
      </c>
      <c r="CG106" s="60">
        <v>0</v>
      </c>
      <c r="CH106" s="72">
        <v>0</v>
      </c>
      <c r="CI106" s="60">
        <v>0</v>
      </c>
      <c r="CJ106" s="60">
        <v>0</v>
      </c>
      <c r="CK106" s="72">
        <v>0</v>
      </c>
      <c r="CL106" s="60">
        <v>0</v>
      </c>
      <c r="CM106" s="60">
        <v>0</v>
      </c>
      <c r="CN106" s="72">
        <v>0</v>
      </c>
      <c r="CO106" s="60">
        <v>0</v>
      </c>
      <c r="CP106" s="60">
        <v>0</v>
      </c>
      <c r="CQ106" s="72">
        <v>0</v>
      </c>
      <c r="CR106" s="60">
        <v>0</v>
      </c>
      <c r="CS106" s="60">
        <v>0</v>
      </c>
      <c r="CT106" s="72">
        <v>0</v>
      </c>
      <c r="CU106" s="60">
        <v>0</v>
      </c>
      <c r="CV106" s="60">
        <v>0</v>
      </c>
      <c r="CW106" s="72">
        <v>0</v>
      </c>
      <c r="CX106" s="60">
        <v>0</v>
      </c>
      <c r="CY106" s="60">
        <v>0</v>
      </c>
      <c r="CZ106" s="72">
        <v>0</v>
      </c>
      <c r="DA106" s="60">
        <v>0</v>
      </c>
      <c r="DB106" s="60">
        <v>0</v>
      </c>
      <c r="DC106" s="72">
        <v>0</v>
      </c>
      <c r="DD106" s="60">
        <v>0</v>
      </c>
      <c r="DE106" s="60">
        <v>0</v>
      </c>
      <c r="DF106" s="72">
        <v>0</v>
      </c>
      <c r="DG106" s="60">
        <v>0</v>
      </c>
      <c r="DH106" s="60">
        <v>0</v>
      </c>
      <c r="DI106" s="72">
        <v>0</v>
      </c>
      <c r="DJ106" s="60">
        <v>0</v>
      </c>
      <c r="DK106" s="60">
        <v>0</v>
      </c>
      <c r="DL106" s="72">
        <v>0</v>
      </c>
      <c r="DM106" s="60">
        <v>0</v>
      </c>
      <c r="DN106" s="60">
        <v>0</v>
      </c>
      <c r="DO106" s="72">
        <v>0</v>
      </c>
      <c r="DP106" s="60">
        <v>0</v>
      </c>
      <c r="DQ106" s="60">
        <v>0</v>
      </c>
      <c r="DR106" s="72">
        <v>0</v>
      </c>
      <c r="DS106" s="60">
        <v>0</v>
      </c>
      <c r="DT106" s="60">
        <v>0</v>
      </c>
      <c r="DU106" s="72">
        <v>0</v>
      </c>
      <c r="DV106" s="60">
        <v>0</v>
      </c>
      <c r="DW106" s="60">
        <v>0</v>
      </c>
      <c r="DX106" s="72">
        <v>0</v>
      </c>
      <c r="DY106" s="60">
        <v>0</v>
      </c>
      <c r="DZ106" s="60">
        <v>0</v>
      </c>
      <c r="EA106" s="72">
        <v>0</v>
      </c>
      <c r="EB106" s="60">
        <v>0</v>
      </c>
      <c r="EC106" s="60">
        <v>0</v>
      </c>
      <c r="ED106" s="72">
        <v>0</v>
      </c>
      <c r="EE106" s="60">
        <v>0</v>
      </c>
      <c r="EF106" s="60">
        <v>0</v>
      </c>
      <c r="EG106" s="72">
        <v>0</v>
      </c>
      <c r="EH106" s="60">
        <v>0</v>
      </c>
      <c r="EI106" s="60">
        <v>0</v>
      </c>
      <c r="EJ106" s="72">
        <v>0</v>
      </c>
      <c r="EK106" s="60">
        <v>0</v>
      </c>
      <c r="EL106" s="60">
        <v>0</v>
      </c>
      <c r="EM106" s="70">
        <v>0</v>
      </c>
      <c r="EN106" s="60">
        <v>0</v>
      </c>
      <c r="EO106" s="59">
        <v>0</v>
      </c>
      <c r="EP106" s="70">
        <v>0</v>
      </c>
      <c r="EQ106" s="60">
        <v>0</v>
      </c>
      <c r="ER106" s="59">
        <v>0</v>
      </c>
      <c r="ES106" s="70">
        <v>0</v>
      </c>
      <c r="ET106" s="60">
        <v>0</v>
      </c>
      <c r="EU106" s="59">
        <v>0</v>
      </c>
      <c r="EV106" s="70">
        <v>0</v>
      </c>
      <c r="EW106" s="60">
        <v>0</v>
      </c>
      <c r="EX106" s="59">
        <v>0</v>
      </c>
      <c r="EY106" s="70">
        <v>0</v>
      </c>
      <c r="EZ106" s="60">
        <v>0</v>
      </c>
      <c r="FA106" s="59">
        <v>0</v>
      </c>
      <c r="FB106" s="70">
        <v>0</v>
      </c>
      <c r="FC106" s="60">
        <v>0</v>
      </c>
      <c r="FD106" s="59">
        <v>0</v>
      </c>
      <c r="FE106" s="70">
        <v>0</v>
      </c>
      <c r="FF106" s="60">
        <v>0</v>
      </c>
      <c r="FG106" s="59">
        <v>0</v>
      </c>
      <c r="FH106" s="70">
        <v>0</v>
      </c>
      <c r="FI106" s="60">
        <v>0</v>
      </c>
      <c r="FJ106" s="59">
        <v>0</v>
      </c>
      <c r="FK106" s="70">
        <v>0</v>
      </c>
      <c r="FL106" s="59">
        <v>0</v>
      </c>
      <c r="FM106" s="59">
        <v>0</v>
      </c>
      <c r="FN106" s="70">
        <v>0</v>
      </c>
      <c r="FO106" s="59">
        <v>0</v>
      </c>
      <c r="FP106" s="59">
        <v>0</v>
      </c>
      <c r="FQ106" s="70">
        <v>0</v>
      </c>
      <c r="FR106" s="59">
        <v>0</v>
      </c>
      <c r="FS106" s="59">
        <v>0</v>
      </c>
    </row>
    <row r="107" spans="1:175" x14ac:dyDescent="0.25">
      <c r="A107" t="e">
        <f>+M107&amp;#REF!</f>
        <v>#REF!</v>
      </c>
      <c r="B107" t="e">
        <f>+M107&amp;#REF!</f>
        <v>#REF!</v>
      </c>
      <c r="C107" t="str">
        <f t="shared" si="25"/>
        <v>YAK238042THS</v>
      </c>
      <c r="D107" t="e">
        <f>+M107&amp;#REF!</f>
        <v>#REF!</v>
      </c>
      <c r="E107" t="str">
        <f t="shared" si="26"/>
        <v>YAK238042MHS</v>
      </c>
      <c r="F107" s="10"/>
      <c r="G107" t="s">
        <v>4</v>
      </c>
      <c r="H107" t="s">
        <v>28</v>
      </c>
      <c r="I107" t="s">
        <v>111</v>
      </c>
      <c r="J107" t="s">
        <v>105</v>
      </c>
      <c r="K107" t="s">
        <v>224</v>
      </c>
      <c r="L107"/>
      <c r="M107" t="s">
        <v>225</v>
      </c>
      <c r="N107" s="12">
        <v>0</v>
      </c>
      <c r="O107" s="123">
        <v>39.19</v>
      </c>
      <c r="P107" s="105">
        <f t="shared" si="27"/>
        <v>39.19</v>
      </c>
      <c r="Q107" s="91">
        <v>0</v>
      </c>
      <c r="S107" s="132"/>
      <c r="T107" s="72">
        <v>0</v>
      </c>
      <c r="U107" s="60">
        <v>0</v>
      </c>
      <c r="V107" s="60">
        <v>0</v>
      </c>
      <c r="W107" s="72">
        <v>0</v>
      </c>
      <c r="X107" s="60">
        <v>0</v>
      </c>
      <c r="Y107" s="60">
        <v>0</v>
      </c>
      <c r="Z107" s="72">
        <v>0</v>
      </c>
      <c r="AA107" s="60">
        <v>0</v>
      </c>
      <c r="AB107" s="60">
        <v>0</v>
      </c>
      <c r="AC107" s="72">
        <v>0</v>
      </c>
      <c r="AD107" s="60">
        <v>0</v>
      </c>
      <c r="AE107" s="60">
        <v>0</v>
      </c>
      <c r="AF107" s="72">
        <v>0</v>
      </c>
      <c r="AG107" s="60">
        <v>0</v>
      </c>
      <c r="AH107" s="60">
        <v>0</v>
      </c>
      <c r="AI107" s="72">
        <v>0</v>
      </c>
      <c r="AJ107" s="60">
        <v>0</v>
      </c>
      <c r="AK107" s="60">
        <v>0</v>
      </c>
      <c r="AL107" s="72">
        <v>0</v>
      </c>
      <c r="AM107" s="60">
        <v>0</v>
      </c>
      <c r="AN107" s="60">
        <v>0</v>
      </c>
      <c r="AO107" s="72">
        <v>0</v>
      </c>
      <c r="AP107" s="60">
        <v>0</v>
      </c>
      <c r="AQ107" s="60">
        <v>0</v>
      </c>
      <c r="AR107" s="72">
        <v>0</v>
      </c>
      <c r="AS107" s="60">
        <v>0</v>
      </c>
      <c r="AT107" s="60">
        <v>0</v>
      </c>
      <c r="AU107" s="72">
        <v>0</v>
      </c>
      <c r="AV107" s="60">
        <v>0</v>
      </c>
      <c r="AW107" s="60">
        <v>0</v>
      </c>
      <c r="AX107" s="72">
        <v>0</v>
      </c>
      <c r="AY107" s="60">
        <v>0</v>
      </c>
      <c r="AZ107" s="60">
        <v>0</v>
      </c>
      <c r="BA107" s="72">
        <v>0</v>
      </c>
      <c r="BB107" s="60">
        <v>0</v>
      </c>
      <c r="BC107" s="60">
        <v>0</v>
      </c>
      <c r="BD107" s="72">
        <v>0</v>
      </c>
      <c r="BE107" s="60">
        <v>0</v>
      </c>
      <c r="BF107" s="60">
        <v>0</v>
      </c>
      <c r="BG107" s="72">
        <v>0</v>
      </c>
      <c r="BH107" s="60">
        <v>0</v>
      </c>
      <c r="BI107" s="60">
        <v>0</v>
      </c>
      <c r="BJ107" s="72">
        <v>0</v>
      </c>
      <c r="BK107" s="60">
        <v>0</v>
      </c>
      <c r="BL107" s="60">
        <v>0</v>
      </c>
      <c r="BM107" s="72">
        <v>0</v>
      </c>
      <c r="BN107" s="60">
        <v>0</v>
      </c>
      <c r="BO107" s="60">
        <v>0</v>
      </c>
      <c r="BP107" s="72">
        <v>0</v>
      </c>
      <c r="BQ107" s="60">
        <v>0</v>
      </c>
      <c r="BR107" s="60">
        <v>0</v>
      </c>
      <c r="BS107" s="72">
        <v>0</v>
      </c>
      <c r="BT107" s="60">
        <v>0</v>
      </c>
      <c r="BU107" s="60">
        <v>0</v>
      </c>
      <c r="BV107" s="72">
        <v>0</v>
      </c>
      <c r="BW107" s="60">
        <v>0</v>
      </c>
      <c r="BX107" s="60">
        <v>0</v>
      </c>
      <c r="BY107" s="72">
        <v>0</v>
      </c>
      <c r="BZ107" s="60">
        <v>0</v>
      </c>
      <c r="CA107" s="60">
        <v>0</v>
      </c>
      <c r="CB107" s="72">
        <v>0</v>
      </c>
      <c r="CC107" s="60">
        <v>0</v>
      </c>
      <c r="CD107" s="60">
        <v>0</v>
      </c>
      <c r="CE107" s="72">
        <v>0</v>
      </c>
      <c r="CF107" s="60">
        <v>0</v>
      </c>
      <c r="CG107" s="60">
        <v>0</v>
      </c>
      <c r="CH107" s="72">
        <v>0</v>
      </c>
      <c r="CI107" s="60">
        <v>0</v>
      </c>
      <c r="CJ107" s="60">
        <v>0</v>
      </c>
      <c r="CK107" s="72">
        <v>0</v>
      </c>
      <c r="CL107" s="60">
        <v>0</v>
      </c>
      <c r="CM107" s="60">
        <v>0</v>
      </c>
      <c r="CN107" s="72">
        <v>0</v>
      </c>
      <c r="CO107" s="60">
        <v>0</v>
      </c>
      <c r="CP107" s="60">
        <v>0</v>
      </c>
      <c r="CQ107" s="72">
        <v>0</v>
      </c>
      <c r="CR107" s="60">
        <v>0</v>
      </c>
      <c r="CS107" s="60">
        <v>0</v>
      </c>
      <c r="CT107" s="72">
        <v>0</v>
      </c>
      <c r="CU107" s="60">
        <v>0</v>
      </c>
      <c r="CV107" s="60">
        <v>0</v>
      </c>
      <c r="CW107" s="72">
        <v>0</v>
      </c>
      <c r="CX107" s="60">
        <v>0</v>
      </c>
      <c r="CY107" s="60">
        <v>0</v>
      </c>
      <c r="CZ107" s="72">
        <v>0</v>
      </c>
      <c r="DA107" s="60">
        <v>0</v>
      </c>
      <c r="DB107" s="60">
        <v>0</v>
      </c>
      <c r="DC107" s="72">
        <v>0</v>
      </c>
      <c r="DD107" s="60">
        <v>0</v>
      </c>
      <c r="DE107" s="60">
        <v>0</v>
      </c>
      <c r="DF107" s="72">
        <v>0</v>
      </c>
      <c r="DG107" s="60">
        <v>0</v>
      </c>
      <c r="DH107" s="60">
        <v>0</v>
      </c>
      <c r="DI107" s="72">
        <v>0</v>
      </c>
      <c r="DJ107" s="60">
        <v>0</v>
      </c>
      <c r="DK107" s="60">
        <v>0</v>
      </c>
      <c r="DL107" s="72">
        <v>0</v>
      </c>
      <c r="DM107" s="60">
        <v>0</v>
      </c>
      <c r="DN107" s="60">
        <v>0</v>
      </c>
      <c r="DO107" s="72">
        <v>0</v>
      </c>
      <c r="DP107" s="60">
        <v>0</v>
      </c>
      <c r="DQ107" s="60">
        <v>0</v>
      </c>
      <c r="DR107" s="72">
        <v>0</v>
      </c>
      <c r="DS107" s="60">
        <v>0</v>
      </c>
      <c r="DT107" s="60">
        <v>0</v>
      </c>
      <c r="DU107" s="72">
        <v>0</v>
      </c>
      <c r="DV107" s="60">
        <v>0</v>
      </c>
      <c r="DW107" s="60">
        <v>0</v>
      </c>
      <c r="DX107" s="72">
        <v>0</v>
      </c>
      <c r="DY107" s="60">
        <v>0</v>
      </c>
      <c r="DZ107" s="60">
        <v>0</v>
      </c>
      <c r="EA107" s="72">
        <v>0</v>
      </c>
      <c r="EB107" s="60">
        <v>0</v>
      </c>
      <c r="EC107" s="60">
        <v>0</v>
      </c>
      <c r="ED107" s="72">
        <v>0</v>
      </c>
      <c r="EE107" s="60">
        <v>0</v>
      </c>
      <c r="EF107" s="60">
        <v>0</v>
      </c>
      <c r="EG107" s="72">
        <v>0</v>
      </c>
      <c r="EH107" s="60">
        <v>0</v>
      </c>
      <c r="EI107" s="60">
        <v>0</v>
      </c>
      <c r="EJ107" s="72">
        <v>0</v>
      </c>
      <c r="EK107" s="60">
        <v>0</v>
      </c>
      <c r="EL107" s="60">
        <v>0</v>
      </c>
      <c r="EM107" s="70">
        <v>0</v>
      </c>
      <c r="EN107" s="60">
        <v>0</v>
      </c>
      <c r="EO107" s="59">
        <v>0</v>
      </c>
      <c r="EP107" s="70">
        <v>0</v>
      </c>
      <c r="EQ107" s="60">
        <v>0</v>
      </c>
      <c r="ER107" s="59">
        <v>0</v>
      </c>
      <c r="ES107" s="70">
        <v>0</v>
      </c>
      <c r="ET107" s="60">
        <v>0</v>
      </c>
      <c r="EU107" s="59">
        <v>0</v>
      </c>
      <c r="EV107" s="70">
        <v>0</v>
      </c>
      <c r="EW107" s="60">
        <v>0</v>
      </c>
      <c r="EX107" s="59">
        <v>0</v>
      </c>
      <c r="EY107" s="70">
        <v>0</v>
      </c>
      <c r="EZ107" s="60">
        <v>0</v>
      </c>
      <c r="FA107" s="59">
        <v>0</v>
      </c>
      <c r="FB107" s="70">
        <v>0</v>
      </c>
      <c r="FC107" s="60">
        <v>0</v>
      </c>
      <c r="FD107" s="59">
        <v>0</v>
      </c>
      <c r="FE107" s="70">
        <v>0</v>
      </c>
      <c r="FF107" s="60">
        <v>0</v>
      </c>
      <c r="FG107" s="59">
        <v>0</v>
      </c>
      <c r="FH107" s="70">
        <v>0</v>
      </c>
      <c r="FI107" s="60">
        <v>0</v>
      </c>
      <c r="FJ107" s="59">
        <v>0</v>
      </c>
      <c r="FK107" s="70">
        <v>0</v>
      </c>
      <c r="FL107" s="59">
        <v>0</v>
      </c>
      <c r="FM107" s="59">
        <v>0</v>
      </c>
      <c r="FN107" s="70">
        <v>0</v>
      </c>
      <c r="FO107" s="59">
        <v>0</v>
      </c>
      <c r="FP107" s="59">
        <v>0</v>
      </c>
      <c r="FQ107" s="70">
        <v>0</v>
      </c>
      <c r="FR107" s="59">
        <v>0</v>
      </c>
      <c r="FS107" s="59">
        <v>0</v>
      </c>
    </row>
    <row r="108" spans="1:175" x14ac:dyDescent="0.25">
      <c r="A108" t="e">
        <f>+M108&amp;#REF!</f>
        <v>#REF!</v>
      </c>
      <c r="B108" t="e">
        <f>+M108&amp;#REF!</f>
        <v>#REF!</v>
      </c>
      <c r="C108" t="str">
        <f t="shared" si="25"/>
        <v>YAK238089THS</v>
      </c>
      <c r="D108" t="e">
        <f>+M108&amp;#REF!</f>
        <v>#REF!</v>
      </c>
      <c r="E108" t="str">
        <f t="shared" si="26"/>
        <v>YAK238089THS</v>
      </c>
      <c r="F108" s="10"/>
      <c r="G108" t="s">
        <v>3</v>
      </c>
      <c r="H108" t="s">
        <v>28</v>
      </c>
      <c r="I108" t="s">
        <v>18</v>
      </c>
      <c r="J108" t="s">
        <v>49</v>
      </c>
      <c r="K108" t="s">
        <v>117</v>
      </c>
      <c r="L108"/>
      <c r="M108" t="s">
        <v>118</v>
      </c>
      <c r="N108" s="12">
        <v>0</v>
      </c>
      <c r="O108" s="123">
        <v>5.39</v>
      </c>
      <c r="P108" s="105">
        <f t="shared" si="27"/>
        <v>5.39</v>
      </c>
      <c r="Q108" s="42">
        <v>5.39</v>
      </c>
      <c r="R108" s="133">
        <f>Q108/P108</f>
        <v>1</v>
      </c>
      <c r="S108" s="132">
        <f>Q108-P108</f>
        <v>0</v>
      </c>
      <c r="T108" s="71">
        <v>0</v>
      </c>
      <c r="U108" s="68">
        <v>0</v>
      </c>
      <c r="V108" s="68">
        <v>5.4</v>
      </c>
      <c r="W108" s="71">
        <v>0</v>
      </c>
      <c r="X108" s="68">
        <v>0</v>
      </c>
      <c r="Y108" s="68">
        <v>5.4</v>
      </c>
      <c r="Z108" s="71">
        <v>0</v>
      </c>
      <c r="AA108" s="68">
        <v>0</v>
      </c>
      <c r="AB108" s="68">
        <v>5.4</v>
      </c>
      <c r="AC108" s="71">
        <v>0</v>
      </c>
      <c r="AD108" s="68">
        <v>0</v>
      </c>
      <c r="AE108" s="68">
        <v>5.4</v>
      </c>
      <c r="AF108" s="71">
        <v>0</v>
      </c>
      <c r="AG108" s="68">
        <v>0</v>
      </c>
      <c r="AH108" s="68">
        <v>5.4</v>
      </c>
      <c r="AI108" s="71">
        <v>0</v>
      </c>
      <c r="AJ108" s="68">
        <v>0</v>
      </c>
      <c r="AK108" s="68">
        <v>5.4</v>
      </c>
      <c r="AL108" s="71">
        <v>0</v>
      </c>
      <c r="AM108" s="68">
        <v>0</v>
      </c>
      <c r="AN108" s="68">
        <v>5.4</v>
      </c>
      <c r="AO108" s="71">
        <v>0</v>
      </c>
      <c r="AP108" s="68">
        <v>0</v>
      </c>
      <c r="AQ108" s="68">
        <v>5.4</v>
      </c>
      <c r="AR108" s="71">
        <v>0</v>
      </c>
      <c r="AS108" s="68">
        <v>0</v>
      </c>
      <c r="AT108" s="68">
        <v>5.4</v>
      </c>
      <c r="AU108" s="71">
        <v>0</v>
      </c>
      <c r="AV108" s="68">
        <v>0</v>
      </c>
      <c r="AW108" s="68">
        <v>5.4</v>
      </c>
      <c r="AX108" s="71">
        <v>0</v>
      </c>
      <c r="AY108" s="68">
        <v>0</v>
      </c>
      <c r="AZ108" s="68">
        <v>5.4</v>
      </c>
      <c r="BA108" s="71">
        <v>0</v>
      </c>
      <c r="BB108" s="68">
        <v>0</v>
      </c>
      <c r="BC108" s="68">
        <v>5.4</v>
      </c>
      <c r="BD108" s="71">
        <v>0</v>
      </c>
      <c r="BE108" s="68">
        <v>0</v>
      </c>
      <c r="BF108" s="68">
        <v>5.4</v>
      </c>
      <c r="BG108" s="71">
        <v>0</v>
      </c>
      <c r="BH108" s="68">
        <v>0</v>
      </c>
      <c r="BI108" s="68">
        <v>0</v>
      </c>
      <c r="BJ108" s="71">
        <v>0</v>
      </c>
      <c r="BK108" s="68">
        <v>0</v>
      </c>
      <c r="BL108" s="68">
        <v>0</v>
      </c>
      <c r="BM108" s="71">
        <v>0</v>
      </c>
      <c r="BN108" s="68">
        <v>0</v>
      </c>
      <c r="BO108" s="68">
        <v>0</v>
      </c>
      <c r="BP108" s="71">
        <v>0</v>
      </c>
      <c r="BQ108" s="68">
        <v>0</v>
      </c>
      <c r="BR108" s="68">
        <v>0</v>
      </c>
      <c r="BS108" s="71">
        <v>0</v>
      </c>
      <c r="BT108" s="68">
        <v>0</v>
      </c>
      <c r="BU108" s="68">
        <v>0</v>
      </c>
      <c r="BV108" s="71">
        <v>0</v>
      </c>
      <c r="BW108" s="68">
        <v>0</v>
      </c>
      <c r="BX108" s="68">
        <v>0</v>
      </c>
      <c r="BY108" s="71">
        <v>0</v>
      </c>
      <c r="BZ108" s="68">
        <v>0</v>
      </c>
      <c r="CA108" s="68">
        <v>0</v>
      </c>
      <c r="CB108" s="71">
        <v>0</v>
      </c>
      <c r="CC108" s="68">
        <v>0</v>
      </c>
      <c r="CD108" s="68">
        <v>0</v>
      </c>
      <c r="CE108" s="71">
        <v>0</v>
      </c>
      <c r="CF108" s="68">
        <v>0</v>
      </c>
      <c r="CG108" s="68">
        <v>0</v>
      </c>
      <c r="CH108" s="71">
        <v>0</v>
      </c>
      <c r="CI108" s="68">
        <v>0</v>
      </c>
      <c r="CJ108" s="68">
        <v>0</v>
      </c>
      <c r="CK108" s="71">
        <v>0</v>
      </c>
      <c r="CL108" s="68">
        <v>0</v>
      </c>
      <c r="CM108" s="68">
        <v>0</v>
      </c>
      <c r="CN108" s="71">
        <v>0</v>
      </c>
      <c r="CO108" s="68">
        <v>0</v>
      </c>
      <c r="CP108" s="68">
        <v>0</v>
      </c>
      <c r="CQ108" s="71">
        <v>0</v>
      </c>
      <c r="CR108" s="68">
        <v>0</v>
      </c>
      <c r="CS108" s="68">
        <v>0</v>
      </c>
      <c r="CT108" s="71">
        <v>0</v>
      </c>
      <c r="CU108" s="68">
        <v>0</v>
      </c>
      <c r="CV108" s="68">
        <v>0</v>
      </c>
      <c r="CW108" s="71">
        <v>0</v>
      </c>
      <c r="CX108" s="68">
        <v>0</v>
      </c>
      <c r="CY108" s="68">
        <v>0</v>
      </c>
      <c r="CZ108" s="71">
        <v>0</v>
      </c>
      <c r="DA108" s="68">
        <v>0</v>
      </c>
      <c r="DB108" s="68">
        <v>0</v>
      </c>
      <c r="DC108" s="71">
        <v>0</v>
      </c>
      <c r="DD108" s="68">
        <v>0</v>
      </c>
      <c r="DE108" s="68">
        <v>0</v>
      </c>
      <c r="DF108" s="71">
        <v>0</v>
      </c>
      <c r="DG108" s="68">
        <v>0</v>
      </c>
      <c r="DH108" s="68">
        <v>0</v>
      </c>
      <c r="DI108" s="71">
        <v>0</v>
      </c>
      <c r="DJ108" s="68">
        <v>0</v>
      </c>
      <c r="DK108" s="68">
        <v>0</v>
      </c>
      <c r="DL108" s="71">
        <v>0</v>
      </c>
      <c r="DM108" s="68">
        <v>0</v>
      </c>
      <c r="DN108" s="68">
        <v>0</v>
      </c>
      <c r="DO108" s="71">
        <v>0</v>
      </c>
      <c r="DP108" s="68">
        <v>0</v>
      </c>
      <c r="DQ108" s="68">
        <v>0</v>
      </c>
      <c r="DR108" s="71">
        <v>0</v>
      </c>
      <c r="DS108" s="68">
        <v>0</v>
      </c>
      <c r="DT108" s="68">
        <v>0</v>
      </c>
      <c r="DU108" s="71">
        <v>0</v>
      </c>
      <c r="DV108" s="68">
        <v>0</v>
      </c>
      <c r="DW108" s="68">
        <v>0</v>
      </c>
      <c r="DX108" s="71">
        <v>0</v>
      </c>
      <c r="DY108" s="68">
        <v>0</v>
      </c>
      <c r="DZ108" s="68">
        <v>0</v>
      </c>
      <c r="EA108" s="71">
        <v>0</v>
      </c>
      <c r="EB108" s="68">
        <v>0</v>
      </c>
      <c r="EC108" s="68">
        <v>0</v>
      </c>
      <c r="ED108" s="71">
        <v>0</v>
      </c>
      <c r="EE108" s="68">
        <v>0</v>
      </c>
      <c r="EF108" s="68">
        <v>0</v>
      </c>
      <c r="EG108" s="71">
        <v>0</v>
      </c>
      <c r="EH108" s="68">
        <v>0</v>
      </c>
      <c r="EI108" s="68">
        <v>0</v>
      </c>
      <c r="EJ108" s="71">
        <v>0</v>
      </c>
      <c r="EK108" s="68">
        <v>0</v>
      </c>
      <c r="EL108" s="68">
        <v>0</v>
      </c>
      <c r="EM108" s="69">
        <v>0</v>
      </c>
      <c r="EN108" s="68">
        <v>0</v>
      </c>
      <c r="EO108" s="67">
        <v>0</v>
      </c>
      <c r="EP108" s="69">
        <v>0</v>
      </c>
      <c r="EQ108" s="68">
        <v>0</v>
      </c>
      <c r="ER108" s="67">
        <v>0</v>
      </c>
      <c r="ES108" s="69">
        <v>0</v>
      </c>
      <c r="ET108" s="68">
        <v>0</v>
      </c>
      <c r="EU108" s="67">
        <v>0</v>
      </c>
      <c r="EV108" s="69">
        <v>0</v>
      </c>
      <c r="EW108" s="68">
        <v>0</v>
      </c>
      <c r="EX108" s="67">
        <v>0</v>
      </c>
      <c r="EY108" s="69">
        <v>0</v>
      </c>
      <c r="EZ108" s="68">
        <v>0</v>
      </c>
      <c r="FA108" s="67">
        <v>0</v>
      </c>
      <c r="FB108" s="69">
        <v>0</v>
      </c>
      <c r="FC108" s="68">
        <v>0</v>
      </c>
      <c r="FD108" s="67">
        <v>0</v>
      </c>
      <c r="FE108" s="69">
        <v>0</v>
      </c>
      <c r="FF108" s="68">
        <v>0</v>
      </c>
      <c r="FG108" s="67">
        <v>0</v>
      </c>
      <c r="FH108" s="69">
        <v>0</v>
      </c>
      <c r="FI108" s="68">
        <v>0</v>
      </c>
      <c r="FJ108" s="67">
        <v>0</v>
      </c>
      <c r="FK108" s="69">
        <v>0</v>
      </c>
      <c r="FL108" s="67">
        <v>0</v>
      </c>
      <c r="FM108" s="67">
        <v>0</v>
      </c>
      <c r="FN108" s="69">
        <v>0</v>
      </c>
      <c r="FO108" s="67">
        <v>0</v>
      </c>
      <c r="FP108" s="67">
        <v>0</v>
      </c>
      <c r="FQ108" s="69">
        <v>0</v>
      </c>
      <c r="FR108" s="67">
        <v>0</v>
      </c>
      <c r="FS108" s="67">
        <v>0</v>
      </c>
    </row>
    <row r="109" spans="1:175" x14ac:dyDescent="0.25">
      <c r="A109" t="e">
        <f>+M109&amp;#REF!</f>
        <v>#REF!</v>
      </c>
      <c r="B109" t="e">
        <f>+M109&amp;#REF!</f>
        <v>#REF!</v>
      </c>
      <c r="C109" t="str">
        <f t="shared" si="25"/>
        <v>YAK238096THS</v>
      </c>
      <c r="D109" t="e">
        <f>+M109&amp;#REF!</f>
        <v>#REF!</v>
      </c>
      <c r="E109" t="str">
        <f t="shared" si="26"/>
        <v>YAK238096MHS</v>
      </c>
      <c r="F109" s="15"/>
      <c r="G109" t="s">
        <v>4</v>
      </c>
      <c r="H109" t="s">
        <v>28</v>
      </c>
      <c r="I109" t="s">
        <v>111</v>
      </c>
      <c r="J109" t="s">
        <v>105</v>
      </c>
      <c r="K109" t="s">
        <v>224</v>
      </c>
      <c r="L109"/>
      <c r="M109" t="s">
        <v>232</v>
      </c>
      <c r="N109" s="12">
        <v>0</v>
      </c>
      <c r="O109" s="123">
        <v>37.64</v>
      </c>
      <c r="P109" s="106">
        <f t="shared" si="27"/>
        <v>37.64</v>
      </c>
      <c r="Q109" s="38">
        <v>0</v>
      </c>
      <c r="T109" s="72">
        <v>0</v>
      </c>
      <c r="U109" s="60">
        <v>0</v>
      </c>
      <c r="V109" s="60">
        <v>0</v>
      </c>
      <c r="W109" s="72">
        <v>0</v>
      </c>
      <c r="X109" s="60">
        <v>0</v>
      </c>
      <c r="Y109" s="60">
        <v>0</v>
      </c>
      <c r="Z109" s="72">
        <v>0</v>
      </c>
      <c r="AA109" s="60">
        <v>0</v>
      </c>
      <c r="AB109" s="60">
        <v>0</v>
      </c>
      <c r="AC109" s="72">
        <v>0</v>
      </c>
      <c r="AD109" s="60">
        <v>0</v>
      </c>
      <c r="AE109" s="60">
        <v>0</v>
      </c>
      <c r="AF109" s="72">
        <v>0</v>
      </c>
      <c r="AG109" s="60">
        <v>0</v>
      </c>
      <c r="AH109" s="60">
        <v>0</v>
      </c>
      <c r="AI109" s="72">
        <v>0</v>
      </c>
      <c r="AJ109" s="60">
        <v>0</v>
      </c>
      <c r="AK109" s="60">
        <v>0</v>
      </c>
      <c r="AL109" s="72">
        <v>0</v>
      </c>
      <c r="AM109" s="60">
        <v>0</v>
      </c>
      <c r="AN109" s="60">
        <v>0</v>
      </c>
      <c r="AO109" s="72">
        <v>0</v>
      </c>
      <c r="AP109" s="60">
        <v>0</v>
      </c>
      <c r="AQ109" s="60">
        <v>0</v>
      </c>
      <c r="AR109" s="72">
        <v>0</v>
      </c>
      <c r="AS109" s="60">
        <v>0</v>
      </c>
      <c r="AT109" s="60">
        <v>0</v>
      </c>
      <c r="AU109" s="72">
        <v>0</v>
      </c>
      <c r="AV109" s="60">
        <v>0</v>
      </c>
      <c r="AW109" s="60">
        <v>0</v>
      </c>
      <c r="AX109" s="72">
        <v>0</v>
      </c>
      <c r="AY109" s="60">
        <v>0</v>
      </c>
      <c r="AZ109" s="60">
        <v>0</v>
      </c>
      <c r="BA109" s="72">
        <v>0</v>
      </c>
      <c r="BB109" s="60">
        <v>0</v>
      </c>
      <c r="BC109" s="60">
        <v>0</v>
      </c>
      <c r="BD109" s="72">
        <v>0</v>
      </c>
      <c r="BE109" s="60">
        <v>0</v>
      </c>
      <c r="BF109" s="60">
        <v>0</v>
      </c>
      <c r="BG109" s="72">
        <v>0</v>
      </c>
      <c r="BH109" s="60">
        <v>0</v>
      </c>
      <c r="BI109" s="60">
        <v>0</v>
      </c>
      <c r="BJ109" s="72">
        <v>0</v>
      </c>
      <c r="BK109" s="60">
        <v>0</v>
      </c>
      <c r="BL109" s="60">
        <v>0</v>
      </c>
      <c r="BM109" s="72">
        <v>0</v>
      </c>
      <c r="BN109" s="60">
        <v>0</v>
      </c>
      <c r="BO109" s="60">
        <v>0</v>
      </c>
      <c r="BP109" s="72">
        <v>0</v>
      </c>
      <c r="BQ109" s="60">
        <v>0</v>
      </c>
      <c r="BR109" s="60">
        <v>0</v>
      </c>
      <c r="BS109" s="72">
        <v>0</v>
      </c>
      <c r="BT109" s="60">
        <v>0</v>
      </c>
      <c r="BU109" s="60">
        <v>0</v>
      </c>
      <c r="BV109" s="72">
        <v>0</v>
      </c>
      <c r="BW109" s="60">
        <v>0</v>
      </c>
      <c r="BX109" s="60">
        <v>0</v>
      </c>
      <c r="BY109" s="72">
        <v>0</v>
      </c>
      <c r="BZ109" s="60">
        <v>0</v>
      </c>
      <c r="CA109" s="60">
        <v>0</v>
      </c>
      <c r="CB109" s="72">
        <v>0</v>
      </c>
      <c r="CC109" s="60">
        <v>0</v>
      </c>
      <c r="CD109" s="60">
        <v>0</v>
      </c>
      <c r="CE109" s="72">
        <v>0</v>
      </c>
      <c r="CF109" s="60">
        <v>0</v>
      </c>
      <c r="CG109" s="60">
        <v>0</v>
      </c>
      <c r="CH109" s="72">
        <v>0</v>
      </c>
      <c r="CI109" s="60">
        <v>0</v>
      </c>
      <c r="CJ109" s="60">
        <v>0</v>
      </c>
      <c r="CK109" s="72">
        <v>0</v>
      </c>
      <c r="CL109" s="60">
        <v>0</v>
      </c>
      <c r="CM109" s="60">
        <v>0</v>
      </c>
      <c r="CN109" s="72">
        <v>0</v>
      </c>
      <c r="CO109" s="60">
        <v>0</v>
      </c>
      <c r="CP109" s="60">
        <v>0</v>
      </c>
      <c r="CQ109" s="72">
        <v>0</v>
      </c>
      <c r="CR109" s="60">
        <v>0</v>
      </c>
      <c r="CS109" s="60">
        <v>0</v>
      </c>
      <c r="CT109" s="72">
        <v>0</v>
      </c>
      <c r="CU109" s="60">
        <v>0</v>
      </c>
      <c r="CV109" s="60">
        <v>0</v>
      </c>
      <c r="CW109" s="72">
        <v>0</v>
      </c>
      <c r="CX109" s="60">
        <v>0</v>
      </c>
      <c r="CY109" s="60">
        <v>0</v>
      </c>
      <c r="CZ109" s="72">
        <v>0</v>
      </c>
      <c r="DA109" s="60">
        <v>0</v>
      </c>
      <c r="DB109" s="60">
        <v>0</v>
      </c>
      <c r="DC109" s="72">
        <v>0</v>
      </c>
      <c r="DD109" s="60">
        <v>0</v>
      </c>
      <c r="DE109" s="60">
        <v>0</v>
      </c>
      <c r="DF109" s="72">
        <v>0</v>
      </c>
      <c r="DG109" s="60">
        <v>0</v>
      </c>
      <c r="DH109" s="60">
        <v>0</v>
      </c>
      <c r="DI109" s="72">
        <v>0</v>
      </c>
      <c r="DJ109" s="60">
        <v>0</v>
      </c>
      <c r="DK109" s="60">
        <v>0</v>
      </c>
      <c r="DL109" s="72">
        <v>0</v>
      </c>
      <c r="DM109" s="60">
        <v>0</v>
      </c>
      <c r="DN109" s="60">
        <v>0</v>
      </c>
      <c r="DO109" s="72">
        <v>0</v>
      </c>
      <c r="DP109" s="60">
        <v>0</v>
      </c>
      <c r="DQ109" s="60">
        <v>0</v>
      </c>
      <c r="DR109" s="72">
        <v>0</v>
      </c>
      <c r="DS109" s="60">
        <v>0</v>
      </c>
      <c r="DT109" s="60">
        <v>0</v>
      </c>
      <c r="DU109" s="72">
        <v>0</v>
      </c>
      <c r="DV109" s="60">
        <v>0</v>
      </c>
      <c r="DW109" s="60">
        <v>0</v>
      </c>
      <c r="DX109" s="72">
        <v>0</v>
      </c>
      <c r="DY109" s="60">
        <v>0</v>
      </c>
      <c r="DZ109" s="60">
        <v>0</v>
      </c>
      <c r="EA109" s="72">
        <v>0</v>
      </c>
      <c r="EB109" s="60">
        <v>0</v>
      </c>
      <c r="EC109" s="60">
        <v>0</v>
      </c>
      <c r="ED109" s="72">
        <v>0</v>
      </c>
      <c r="EE109" s="60">
        <v>0</v>
      </c>
      <c r="EF109" s="60">
        <v>0</v>
      </c>
      <c r="EG109" s="72">
        <v>0</v>
      </c>
      <c r="EH109" s="60">
        <v>0</v>
      </c>
      <c r="EI109" s="60">
        <v>0</v>
      </c>
      <c r="EJ109" s="72">
        <v>0</v>
      </c>
      <c r="EK109" s="60">
        <v>0</v>
      </c>
      <c r="EL109" s="60">
        <v>0</v>
      </c>
      <c r="EM109" s="70">
        <v>0</v>
      </c>
      <c r="EN109" s="60">
        <v>0</v>
      </c>
      <c r="EO109" s="59">
        <v>0</v>
      </c>
      <c r="EP109" s="70">
        <v>0</v>
      </c>
      <c r="EQ109" s="60">
        <v>0</v>
      </c>
      <c r="ER109" s="59">
        <v>0</v>
      </c>
      <c r="ES109" s="70">
        <v>0</v>
      </c>
      <c r="ET109" s="60">
        <v>0</v>
      </c>
      <c r="EU109" s="59">
        <v>0</v>
      </c>
      <c r="EV109" s="70">
        <v>0</v>
      </c>
      <c r="EW109" s="60">
        <v>0</v>
      </c>
      <c r="EX109" s="59">
        <v>0</v>
      </c>
      <c r="EY109" s="70">
        <v>0</v>
      </c>
      <c r="EZ109" s="60">
        <v>0</v>
      </c>
      <c r="FA109" s="59">
        <v>0</v>
      </c>
      <c r="FB109" s="70">
        <v>0</v>
      </c>
      <c r="FC109" s="60">
        <v>0</v>
      </c>
      <c r="FD109" s="59">
        <v>0</v>
      </c>
      <c r="FE109" s="70">
        <v>0</v>
      </c>
      <c r="FF109" s="60">
        <v>0</v>
      </c>
      <c r="FG109" s="59">
        <v>0</v>
      </c>
      <c r="FH109" s="70">
        <v>0</v>
      </c>
      <c r="FI109" s="60">
        <v>0</v>
      </c>
      <c r="FJ109" s="59">
        <v>0</v>
      </c>
      <c r="FK109" s="70">
        <v>0</v>
      </c>
      <c r="FL109" s="59">
        <v>0</v>
      </c>
      <c r="FM109" s="59">
        <v>0</v>
      </c>
      <c r="FN109" s="70">
        <v>0</v>
      </c>
      <c r="FO109" s="59">
        <v>0</v>
      </c>
      <c r="FP109" s="59">
        <v>0</v>
      </c>
      <c r="FQ109" s="70">
        <v>0</v>
      </c>
      <c r="FR109" s="59">
        <v>0</v>
      </c>
      <c r="FS109" s="59">
        <v>0</v>
      </c>
    </row>
    <row r="110" spans="1:175" x14ac:dyDescent="0.25">
      <c r="A110" t="e">
        <f>+M110&amp;#REF!</f>
        <v>#REF!</v>
      </c>
      <c r="B110" t="e">
        <f>+M110&amp;#REF!</f>
        <v>#REF!</v>
      </c>
      <c r="C110" t="str">
        <f t="shared" si="25"/>
        <v>YAK238103THS</v>
      </c>
      <c r="D110" t="e">
        <f>+M110&amp;#REF!</f>
        <v>#REF!</v>
      </c>
      <c r="E110" t="str">
        <f t="shared" si="26"/>
        <v>YAK238103MHS</v>
      </c>
      <c r="F110" s="10"/>
      <c r="G110" t="s">
        <v>4</v>
      </c>
      <c r="H110" t="s">
        <v>28</v>
      </c>
      <c r="I110" t="s">
        <v>111</v>
      </c>
      <c r="J110" t="s">
        <v>105</v>
      </c>
      <c r="K110" t="s">
        <v>224</v>
      </c>
      <c r="L110"/>
      <c r="M110" t="s">
        <v>233</v>
      </c>
      <c r="N110" s="12">
        <v>0</v>
      </c>
      <c r="O110" s="123">
        <v>7.56</v>
      </c>
      <c r="P110" s="105">
        <f t="shared" si="27"/>
        <v>7.56</v>
      </c>
      <c r="Q110" s="91">
        <v>0</v>
      </c>
      <c r="T110" s="72">
        <v>0</v>
      </c>
      <c r="U110" s="60">
        <v>0</v>
      </c>
      <c r="V110" s="60">
        <v>0</v>
      </c>
      <c r="W110" s="72">
        <v>0</v>
      </c>
      <c r="X110" s="60">
        <v>0</v>
      </c>
      <c r="Y110" s="60">
        <v>0</v>
      </c>
      <c r="Z110" s="72">
        <v>0</v>
      </c>
      <c r="AA110" s="60">
        <v>0</v>
      </c>
      <c r="AB110" s="60">
        <v>0</v>
      </c>
      <c r="AC110" s="72">
        <v>0</v>
      </c>
      <c r="AD110" s="60">
        <v>0</v>
      </c>
      <c r="AE110" s="60">
        <v>0</v>
      </c>
      <c r="AF110" s="72">
        <v>0</v>
      </c>
      <c r="AG110" s="60">
        <v>0</v>
      </c>
      <c r="AH110" s="60">
        <v>0</v>
      </c>
      <c r="AI110" s="72">
        <v>0</v>
      </c>
      <c r="AJ110" s="60">
        <v>0</v>
      </c>
      <c r="AK110" s="60">
        <v>0</v>
      </c>
      <c r="AL110" s="72">
        <v>0</v>
      </c>
      <c r="AM110" s="60">
        <v>0</v>
      </c>
      <c r="AN110" s="60">
        <v>0</v>
      </c>
      <c r="AO110" s="72">
        <v>0</v>
      </c>
      <c r="AP110" s="60">
        <v>0</v>
      </c>
      <c r="AQ110" s="60">
        <v>0</v>
      </c>
      <c r="AR110" s="72">
        <v>0</v>
      </c>
      <c r="AS110" s="60">
        <v>0</v>
      </c>
      <c r="AT110" s="60">
        <v>0</v>
      </c>
      <c r="AU110" s="72">
        <v>0</v>
      </c>
      <c r="AV110" s="60">
        <v>0</v>
      </c>
      <c r="AW110" s="60">
        <v>0</v>
      </c>
      <c r="AX110" s="72">
        <v>0</v>
      </c>
      <c r="AY110" s="60">
        <v>0</v>
      </c>
      <c r="AZ110" s="60">
        <v>0</v>
      </c>
      <c r="BA110" s="72">
        <v>0</v>
      </c>
      <c r="BB110" s="60">
        <v>0</v>
      </c>
      <c r="BC110" s="60">
        <v>0</v>
      </c>
      <c r="BD110" s="72">
        <v>0</v>
      </c>
      <c r="BE110" s="60">
        <v>0</v>
      </c>
      <c r="BF110" s="60">
        <v>0</v>
      </c>
      <c r="BG110" s="72">
        <v>0</v>
      </c>
      <c r="BH110" s="60">
        <v>0</v>
      </c>
      <c r="BI110" s="60">
        <v>0</v>
      </c>
      <c r="BJ110" s="72">
        <v>0</v>
      </c>
      <c r="BK110" s="60">
        <v>0</v>
      </c>
      <c r="BL110" s="60">
        <v>0</v>
      </c>
      <c r="BM110" s="72">
        <v>0</v>
      </c>
      <c r="BN110" s="60">
        <v>0</v>
      </c>
      <c r="BO110" s="60">
        <v>0</v>
      </c>
      <c r="BP110" s="72">
        <v>0</v>
      </c>
      <c r="BQ110" s="60">
        <v>0</v>
      </c>
      <c r="BR110" s="60">
        <v>0</v>
      </c>
      <c r="BS110" s="72">
        <v>0</v>
      </c>
      <c r="BT110" s="60">
        <v>0</v>
      </c>
      <c r="BU110" s="60">
        <v>0</v>
      </c>
      <c r="BV110" s="72">
        <v>0</v>
      </c>
      <c r="BW110" s="60">
        <v>0</v>
      </c>
      <c r="BX110" s="60">
        <v>0</v>
      </c>
      <c r="BY110" s="72">
        <v>0</v>
      </c>
      <c r="BZ110" s="60">
        <v>0</v>
      </c>
      <c r="CA110" s="60">
        <v>0</v>
      </c>
      <c r="CB110" s="72">
        <v>0</v>
      </c>
      <c r="CC110" s="60">
        <v>0</v>
      </c>
      <c r="CD110" s="60">
        <v>0</v>
      </c>
      <c r="CE110" s="72">
        <v>0</v>
      </c>
      <c r="CF110" s="60">
        <v>0</v>
      </c>
      <c r="CG110" s="60">
        <v>0</v>
      </c>
      <c r="CH110" s="72">
        <v>0</v>
      </c>
      <c r="CI110" s="60">
        <v>0</v>
      </c>
      <c r="CJ110" s="60">
        <v>0</v>
      </c>
      <c r="CK110" s="72">
        <v>0</v>
      </c>
      <c r="CL110" s="60">
        <v>0</v>
      </c>
      <c r="CM110" s="60">
        <v>0</v>
      </c>
      <c r="CN110" s="72">
        <v>0</v>
      </c>
      <c r="CO110" s="60">
        <v>0</v>
      </c>
      <c r="CP110" s="60">
        <v>0</v>
      </c>
      <c r="CQ110" s="72">
        <v>0</v>
      </c>
      <c r="CR110" s="60">
        <v>0</v>
      </c>
      <c r="CS110" s="60">
        <v>0</v>
      </c>
      <c r="CT110" s="72">
        <v>0</v>
      </c>
      <c r="CU110" s="60">
        <v>0</v>
      </c>
      <c r="CV110" s="60">
        <v>0</v>
      </c>
      <c r="CW110" s="72">
        <v>0</v>
      </c>
      <c r="CX110" s="60">
        <v>0</v>
      </c>
      <c r="CY110" s="60">
        <v>0</v>
      </c>
      <c r="CZ110" s="72">
        <v>0</v>
      </c>
      <c r="DA110" s="60">
        <v>0</v>
      </c>
      <c r="DB110" s="60">
        <v>0</v>
      </c>
      <c r="DC110" s="72">
        <v>0</v>
      </c>
      <c r="DD110" s="60">
        <v>0</v>
      </c>
      <c r="DE110" s="60">
        <v>0</v>
      </c>
      <c r="DF110" s="72">
        <v>0</v>
      </c>
      <c r="DG110" s="60">
        <v>0</v>
      </c>
      <c r="DH110" s="60">
        <v>0</v>
      </c>
      <c r="DI110" s="72">
        <v>0</v>
      </c>
      <c r="DJ110" s="60">
        <v>0</v>
      </c>
      <c r="DK110" s="60">
        <v>0</v>
      </c>
      <c r="DL110" s="72">
        <v>0</v>
      </c>
      <c r="DM110" s="60">
        <v>0</v>
      </c>
      <c r="DN110" s="60">
        <v>0</v>
      </c>
      <c r="DO110" s="72">
        <v>0</v>
      </c>
      <c r="DP110" s="60">
        <v>0</v>
      </c>
      <c r="DQ110" s="60">
        <v>0</v>
      </c>
      <c r="DR110" s="72">
        <v>0</v>
      </c>
      <c r="DS110" s="60">
        <v>0</v>
      </c>
      <c r="DT110" s="60">
        <v>0</v>
      </c>
      <c r="DU110" s="72">
        <v>0</v>
      </c>
      <c r="DV110" s="60">
        <v>0</v>
      </c>
      <c r="DW110" s="60">
        <v>0</v>
      </c>
      <c r="DX110" s="72">
        <v>0</v>
      </c>
      <c r="DY110" s="60">
        <v>0</v>
      </c>
      <c r="DZ110" s="60">
        <v>0</v>
      </c>
      <c r="EA110" s="72">
        <v>0</v>
      </c>
      <c r="EB110" s="60">
        <v>0</v>
      </c>
      <c r="EC110" s="60">
        <v>0</v>
      </c>
      <c r="ED110" s="72">
        <v>0</v>
      </c>
      <c r="EE110" s="60">
        <v>0</v>
      </c>
      <c r="EF110" s="60">
        <v>0</v>
      </c>
      <c r="EG110" s="72">
        <v>0</v>
      </c>
      <c r="EH110" s="60">
        <v>0</v>
      </c>
      <c r="EI110" s="60">
        <v>0</v>
      </c>
      <c r="EJ110" s="72">
        <v>0</v>
      </c>
      <c r="EK110" s="60">
        <v>0</v>
      </c>
      <c r="EL110" s="60">
        <v>0</v>
      </c>
      <c r="EM110" s="70">
        <v>0</v>
      </c>
      <c r="EN110" s="60">
        <v>0</v>
      </c>
      <c r="EO110" s="59">
        <v>0</v>
      </c>
      <c r="EP110" s="70">
        <v>0</v>
      </c>
      <c r="EQ110" s="60">
        <v>0</v>
      </c>
      <c r="ER110" s="59">
        <v>0</v>
      </c>
      <c r="ES110" s="70">
        <v>0</v>
      </c>
      <c r="ET110" s="60">
        <v>0</v>
      </c>
      <c r="EU110" s="59">
        <v>0</v>
      </c>
      <c r="EV110" s="70">
        <v>0</v>
      </c>
      <c r="EW110" s="60">
        <v>0</v>
      </c>
      <c r="EX110" s="59">
        <v>0</v>
      </c>
      <c r="EY110" s="70">
        <v>0</v>
      </c>
      <c r="EZ110" s="60">
        <v>0</v>
      </c>
      <c r="FA110" s="59">
        <v>0</v>
      </c>
      <c r="FB110" s="70">
        <v>0</v>
      </c>
      <c r="FC110" s="60">
        <v>0</v>
      </c>
      <c r="FD110" s="59">
        <v>0</v>
      </c>
      <c r="FE110" s="70">
        <v>0</v>
      </c>
      <c r="FF110" s="60">
        <v>0</v>
      </c>
      <c r="FG110" s="59">
        <v>0</v>
      </c>
      <c r="FH110" s="70">
        <v>0</v>
      </c>
      <c r="FI110" s="60">
        <v>0</v>
      </c>
      <c r="FJ110" s="59">
        <v>0</v>
      </c>
      <c r="FK110" s="70">
        <v>0</v>
      </c>
      <c r="FL110" s="59">
        <v>0</v>
      </c>
      <c r="FM110" s="59">
        <v>0</v>
      </c>
      <c r="FN110" s="70">
        <v>0</v>
      </c>
      <c r="FO110" s="59">
        <v>0</v>
      </c>
      <c r="FP110" s="59">
        <v>0</v>
      </c>
      <c r="FQ110" s="70">
        <v>0</v>
      </c>
      <c r="FR110" s="59">
        <v>0</v>
      </c>
      <c r="FS110" s="59">
        <v>0</v>
      </c>
    </row>
    <row r="111" spans="1:175" x14ac:dyDescent="0.25">
      <c r="A111" t="e">
        <f>+M111&amp;#REF!</f>
        <v>#REF!</v>
      </c>
      <c r="B111" t="e">
        <f>+M111&amp;#REF!</f>
        <v>#REF!</v>
      </c>
      <c r="C111" t="str">
        <f t="shared" si="25"/>
        <v>YAK238109THS</v>
      </c>
      <c r="D111" t="e">
        <f>+M111&amp;#REF!</f>
        <v>#REF!</v>
      </c>
      <c r="E111" t="str">
        <f t="shared" si="26"/>
        <v>YAK238109MHS</v>
      </c>
      <c r="F111" s="7"/>
      <c r="G111" t="s">
        <v>4</v>
      </c>
      <c r="H111" t="s">
        <v>28</v>
      </c>
      <c r="I111" t="s">
        <v>111</v>
      </c>
      <c r="J111" t="s">
        <v>105</v>
      </c>
      <c r="K111" t="s">
        <v>224</v>
      </c>
      <c r="L111"/>
      <c r="M111" t="s">
        <v>234</v>
      </c>
      <c r="N111" s="12">
        <v>0</v>
      </c>
      <c r="O111" s="123">
        <v>40.630000000000003</v>
      </c>
      <c r="P111" s="105">
        <f t="shared" si="27"/>
        <v>40.630000000000003</v>
      </c>
      <c r="Q111" s="91">
        <v>0</v>
      </c>
      <c r="T111" s="72">
        <v>0</v>
      </c>
      <c r="U111" s="60">
        <v>0</v>
      </c>
      <c r="V111" s="60">
        <v>0</v>
      </c>
      <c r="W111" s="72">
        <v>0</v>
      </c>
      <c r="X111" s="60">
        <v>0</v>
      </c>
      <c r="Y111" s="60">
        <v>0</v>
      </c>
      <c r="Z111" s="72">
        <v>0</v>
      </c>
      <c r="AA111" s="60">
        <v>0</v>
      </c>
      <c r="AB111" s="60">
        <v>0</v>
      </c>
      <c r="AC111" s="72">
        <v>0</v>
      </c>
      <c r="AD111" s="60">
        <v>0</v>
      </c>
      <c r="AE111" s="60">
        <v>0</v>
      </c>
      <c r="AF111" s="72">
        <v>0</v>
      </c>
      <c r="AG111" s="60">
        <v>0</v>
      </c>
      <c r="AH111" s="60">
        <v>0</v>
      </c>
      <c r="AI111" s="72">
        <v>0</v>
      </c>
      <c r="AJ111" s="60">
        <v>0</v>
      </c>
      <c r="AK111" s="60">
        <v>0</v>
      </c>
      <c r="AL111" s="72">
        <v>0</v>
      </c>
      <c r="AM111" s="60">
        <v>0</v>
      </c>
      <c r="AN111" s="60">
        <v>0</v>
      </c>
      <c r="AO111" s="72">
        <v>0</v>
      </c>
      <c r="AP111" s="60">
        <v>0</v>
      </c>
      <c r="AQ111" s="60">
        <v>0</v>
      </c>
      <c r="AR111" s="72">
        <v>0</v>
      </c>
      <c r="AS111" s="60">
        <v>0</v>
      </c>
      <c r="AT111" s="60">
        <v>0</v>
      </c>
      <c r="AU111" s="72">
        <v>0</v>
      </c>
      <c r="AV111" s="60">
        <v>0</v>
      </c>
      <c r="AW111" s="60">
        <v>0</v>
      </c>
      <c r="AX111" s="72">
        <v>0</v>
      </c>
      <c r="AY111" s="60">
        <v>0</v>
      </c>
      <c r="AZ111" s="60">
        <v>0</v>
      </c>
      <c r="BA111" s="72">
        <v>0</v>
      </c>
      <c r="BB111" s="60">
        <v>0</v>
      </c>
      <c r="BC111" s="60">
        <v>0</v>
      </c>
      <c r="BD111" s="72">
        <v>0</v>
      </c>
      <c r="BE111" s="60">
        <v>0</v>
      </c>
      <c r="BF111" s="60">
        <v>0</v>
      </c>
      <c r="BG111" s="72">
        <v>0</v>
      </c>
      <c r="BH111" s="60">
        <v>0</v>
      </c>
      <c r="BI111" s="60">
        <v>0</v>
      </c>
      <c r="BJ111" s="72">
        <v>0</v>
      </c>
      <c r="BK111" s="60">
        <v>0</v>
      </c>
      <c r="BL111" s="60">
        <v>0</v>
      </c>
      <c r="BM111" s="72">
        <v>0</v>
      </c>
      <c r="BN111" s="60">
        <v>0</v>
      </c>
      <c r="BO111" s="60">
        <v>0</v>
      </c>
      <c r="BP111" s="72">
        <v>0</v>
      </c>
      <c r="BQ111" s="60">
        <v>0</v>
      </c>
      <c r="BR111" s="60">
        <v>0</v>
      </c>
      <c r="BS111" s="72">
        <v>0</v>
      </c>
      <c r="BT111" s="60">
        <v>0</v>
      </c>
      <c r="BU111" s="60">
        <v>0</v>
      </c>
      <c r="BV111" s="72">
        <v>0</v>
      </c>
      <c r="BW111" s="60">
        <v>0</v>
      </c>
      <c r="BX111" s="60">
        <v>0</v>
      </c>
      <c r="BY111" s="72">
        <v>0</v>
      </c>
      <c r="BZ111" s="60">
        <v>0</v>
      </c>
      <c r="CA111" s="60">
        <v>0</v>
      </c>
      <c r="CB111" s="72">
        <v>0</v>
      </c>
      <c r="CC111" s="60">
        <v>0</v>
      </c>
      <c r="CD111" s="60">
        <v>0</v>
      </c>
      <c r="CE111" s="72">
        <v>0</v>
      </c>
      <c r="CF111" s="60">
        <v>0</v>
      </c>
      <c r="CG111" s="60">
        <v>0</v>
      </c>
      <c r="CH111" s="72">
        <v>0</v>
      </c>
      <c r="CI111" s="60">
        <v>0</v>
      </c>
      <c r="CJ111" s="60">
        <v>0</v>
      </c>
      <c r="CK111" s="72">
        <v>0</v>
      </c>
      <c r="CL111" s="60">
        <v>0</v>
      </c>
      <c r="CM111" s="60">
        <v>0</v>
      </c>
      <c r="CN111" s="72">
        <v>0</v>
      </c>
      <c r="CO111" s="60">
        <v>0</v>
      </c>
      <c r="CP111" s="60">
        <v>0</v>
      </c>
      <c r="CQ111" s="72">
        <v>0</v>
      </c>
      <c r="CR111" s="60">
        <v>0</v>
      </c>
      <c r="CS111" s="60">
        <v>0</v>
      </c>
      <c r="CT111" s="72">
        <v>0</v>
      </c>
      <c r="CU111" s="60">
        <v>0</v>
      </c>
      <c r="CV111" s="60">
        <v>0</v>
      </c>
      <c r="CW111" s="72">
        <v>0</v>
      </c>
      <c r="CX111" s="60">
        <v>0</v>
      </c>
      <c r="CY111" s="60">
        <v>0</v>
      </c>
      <c r="CZ111" s="72">
        <v>0</v>
      </c>
      <c r="DA111" s="60">
        <v>0</v>
      </c>
      <c r="DB111" s="60">
        <v>0</v>
      </c>
      <c r="DC111" s="72">
        <v>0</v>
      </c>
      <c r="DD111" s="60">
        <v>0</v>
      </c>
      <c r="DE111" s="60">
        <v>0</v>
      </c>
      <c r="DF111" s="72">
        <v>0</v>
      </c>
      <c r="DG111" s="60">
        <v>0</v>
      </c>
      <c r="DH111" s="60">
        <v>0</v>
      </c>
      <c r="DI111" s="72">
        <v>0</v>
      </c>
      <c r="DJ111" s="60">
        <v>0</v>
      </c>
      <c r="DK111" s="60">
        <v>0</v>
      </c>
      <c r="DL111" s="72">
        <v>0</v>
      </c>
      <c r="DM111" s="60">
        <v>0</v>
      </c>
      <c r="DN111" s="60">
        <v>0</v>
      </c>
      <c r="DO111" s="72">
        <v>0</v>
      </c>
      <c r="DP111" s="60">
        <v>0</v>
      </c>
      <c r="DQ111" s="60">
        <v>0</v>
      </c>
      <c r="DR111" s="72">
        <v>0</v>
      </c>
      <c r="DS111" s="60">
        <v>0</v>
      </c>
      <c r="DT111" s="60">
        <v>0</v>
      </c>
      <c r="DU111" s="72">
        <v>0</v>
      </c>
      <c r="DV111" s="60">
        <v>0</v>
      </c>
      <c r="DW111" s="60">
        <v>0</v>
      </c>
      <c r="DX111" s="72">
        <v>0</v>
      </c>
      <c r="DY111" s="60">
        <v>0</v>
      </c>
      <c r="DZ111" s="60">
        <v>0</v>
      </c>
      <c r="EA111" s="72">
        <v>0</v>
      </c>
      <c r="EB111" s="60">
        <v>0</v>
      </c>
      <c r="EC111" s="60">
        <v>0</v>
      </c>
      <c r="ED111" s="72">
        <v>0</v>
      </c>
      <c r="EE111" s="60">
        <v>0</v>
      </c>
      <c r="EF111" s="60">
        <v>0</v>
      </c>
      <c r="EG111" s="72">
        <v>0</v>
      </c>
      <c r="EH111" s="60">
        <v>0</v>
      </c>
      <c r="EI111" s="60">
        <v>0</v>
      </c>
      <c r="EJ111" s="72">
        <v>0</v>
      </c>
      <c r="EK111" s="60">
        <v>0</v>
      </c>
      <c r="EL111" s="60">
        <v>0</v>
      </c>
      <c r="EM111" s="70">
        <v>0</v>
      </c>
      <c r="EN111" s="60">
        <v>0</v>
      </c>
      <c r="EO111" s="59">
        <v>0</v>
      </c>
      <c r="EP111" s="70">
        <v>0</v>
      </c>
      <c r="EQ111" s="60">
        <v>0</v>
      </c>
      <c r="ER111" s="59">
        <v>0</v>
      </c>
      <c r="ES111" s="70">
        <v>0</v>
      </c>
      <c r="ET111" s="60">
        <v>0</v>
      </c>
      <c r="EU111" s="59">
        <v>0</v>
      </c>
      <c r="EV111" s="70">
        <v>0</v>
      </c>
      <c r="EW111" s="60">
        <v>0</v>
      </c>
      <c r="EX111" s="59">
        <v>0</v>
      </c>
      <c r="EY111" s="70">
        <v>0</v>
      </c>
      <c r="EZ111" s="60">
        <v>0</v>
      </c>
      <c r="FA111" s="59">
        <v>0</v>
      </c>
      <c r="FB111" s="70">
        <v>0</v>
      </c>
      <c r="FC111" s="60">
        <v>0</v>
      </c>
      <c r="FD111" s="59">
        <v>0</v>
      </c>
      <c r="FE111" s="70">
        <v>0</v>
      </c>
      <c r="FF111" s="60">
        <v>0</v>
      </c>
      <c r="FG111" s="59">
        <v>0</v>
      </c>
      <c r="FH111" s="70">
        <v>0</v>
      </c>
      <c r="FI111" s="60">
        <v>0</v>
      </c>
      <c r="FJ111" s="59">
        <v>0</v>
      </c>
      <c r="FK111" s="70">
        <v>0</v>
      </c>
      <c r="FL111" s="59">
        <v>0</v>
      </c>
      <c r="FM111" s="59">
        <v>0</v>
      </c>
      <c r="FN111" s="70">
        <v>0</v>
      </c>
      <c r="FO111" s="59">
        <v>0</v>
      </c>
      <c r="FP111" s="59">
        <v>0</v>
      </c>
      <c r="FQ111" s="70">
        <v>0</v>
      </c>
      <c r="FR111" s="59">
        <v>0</v>
      </c>
      <c r="FS111" s="59">
        <v>0</v>
      </c>
    </row>
    <row r="112" spans="1:175" ht="15.75" thickBot="1" x14ac:dyDescent="0.3">
      <c r="H112" s="11" t="s">
        <v>13</v>
      </c>
      <c r="I112" s="11" t="s">
        <v>104</v>
      </c>
      <c r="J112" s="11" t="s">
        <v>49</v>
      </c>
      <c r="K112" s="11" t="s">
        <v>209</v>
      </c>
      <c r="M112" s="124" t="s">
        <v>210</v>
      </c>
      <c r="N112" s="22"/>
      <c r="O112" s="125">
        <v>21.16</v>
      </c>
      <c r="P112" s="125">
        <v>21.16</v>
      </c>
      <c r="Q112" s="147">
        <v>21.16</v>
      </c>
      <c r="R112" s="133">
        <f>Q112/P112</f>
        <v>1</v>
      </c>
      <c r="S112" s="132"/>
      <c r="T112" s="71">
        <v>0</v>
      </c>
      <c r="U112" s="68">
        <v>0</v>
      </c>
      <c r="V112" s="68">
        <v>0</v>
      </c>
      <c r="W112" s="71">
        <v>0</v>
      </c>
      <c r="X112" s="68">
        <v>0</v>
      </c>
      <c r="Y112" s="68">
        <v>0</v>
      </c>
      <c r="Z112" s="71">
        <v>0</v>
      </c>
      <c r="AA112" s="68">
        <v>0</v>
      </c>
      <c r="AB112" s="68">
        <v>0</v>
      </c>
      <c r="AC112" s="71">
        <v>0</v>
      </c>
      <c r="AD112" s="68">
        <v>0</v>
      </c>
      <c r="AE112" s="68">
        <v>0</v>
      </c>
      <c r="AF112" s="71">
        <v>0</v>
      </c>
      <c r="AG112" s="68">
        <v>0</v>
      </c>
      <c r="AH112" s="68">
        <v>0</v>
      </c>
      <c r="AI112" s="71">
        <v>0</v>
      </c>
      <c r="AJ112" s="68">
        <v>0</v>
      </c>
      <c r="AK112" s="68">
        <v>0</v>
      </c>
      <c r="AL112" s="71">
        <v>0</v>
      </c>
      <c r="AM112" s="68">
        <v>0</v>
      </c>
      <c r="AN112" s="68">
        <v>0</v>
      </c>
      <c r="AO112" s="71">
        <v>0</v>
      </c>
      <c r="AP112" s="68">
        <v>0</v>
      </c>
      <c r="AQ112" s="68">
        <v>0</v>
      </c>
      <c r="AR112" s="71">
        <v>0</v>
      </c>
      <c r="AS112" s="68">
        <v>0</v>
      </c>
      <c r="AT112" s="68">
        <v>0</v>
      </c>
      <c r="AU112" s="71">
        <v>0</v>
      </c>
      <c r="AV112" s="68"/>
      <c r="AW112" s="68">
        <v>0</v>
      </c>
      <c r="AX112" s="71">
        <v>0</v>
      </c>
      <c r="AY112" s="68"/>
      <c r="AZ112" s="68">
        <v>0</v>
      </c>
      <c r="BA112" s="71">
        <v>0</v>
      </c>
      <c r="BB112" s="68"/>
      <c r="BC112" s="68">
        <v>0</v>
      </c>
      <c r="BD112" s="71">
        <v>0</v>
      </c>
      <c r="BE112" s="68"/>
      <c r="BF112" s="68"/>
      <c r="BG112" s="71">
        <v>0</v>
      </c>
      <c r="BH112" s="68"/>
      <c r="BI112" s="68"/>
      <c r="BJ112" s="71">
        <v>0</v>
      </c>
      <c r="BK112" s="68"/>
      <c r="BL112" s="68"/>
      <c r="BM112" s="71">
        <v>0</v>
      </c>
      <c r="BN112" s="68"/>
      <c r="BO112" s="68"/>
      <c r="BP112" s="71">
        <v>0</v>
      </c>
      <c r="BQ112" s="68"/>
      <c r="BR112" s="68"/>
      <c r="BS112" s="71">
        <v>0</v>
      </c>
      <c r="BT112" s="68"/>
      <c r="BU112" s="68"/>
      <c r="BV112" s="71">
        <v>0</v>
      </c>
      <c r="BW112" s="68"/>
      <c r="BX112" s="68"/>
      <c r="BY112" s="71">
        <v>0</v>
      </c>
      <c r="BZ112" s="68"/>
      <c r="CA112" s="68"/>
      <c r="CB112" s="71">
        <v>0</v>
      </c>
      <c r="CC112" s="68"/>
      <c r="CD112" s="68"/>
      <c r="CE112" s="71">
        <v>0</v>
      </c>
      <c r="CF112" s="68"/>
      <c r="CG112" s="68"/>
      <c r="CH112" s="71">
        <v>0</v>
      </c>
      <c r="CI112" s="68"/>
      <c r="CJ112" s="68"/>
      <c r="CK112" s="71">
        <v>0</v>
      </c>
      <c r="CL112" s="68"/>
      <c r="CM112" s="68"/>
      <c r="CN112" s="71">
        <v>0</v>
      </c>
      <c r="CO112" s="68"/>
      <c r="CP112" s="68"/>
      <c r="CQ112" s="71">
        <v>0</v>
      </c>
      <c r="CR112" s="68"/>
      <c r="CS112" s="68"/>
      <c r="CT112" s="71">
        <v>0</v>
      </c>
      <c r="CU112" s="68"/>
      <c r="CV112" s="68"/>
      <c r="CW112" s="71">
        <v>0</v>
      </c>
      <c r="CX112" s="68"/>
      <c r="CY112" s="68"/>
      <c r="CZ112" s="71">
        <v>0</v>
      </c>
      <c r="DA112" s="68"/>
      <c r="DB112" s="68"/>
      <c r="DC112" s="71">
        <v>0</v>
      </c>
      <c r="DD112" s="68"/>
      <c r="DE112" s="68"/>
      <c r="DF112" s="71">
        <v>0</v>
      </c>
      <c r="DG112" s="68"/>
      <c r="DH112" s="68"/>
      <c r="DI112" s="71"/>
      <c r="DJ112" s="68"/>
      <c r="DK112" s="68"/>
      <c r="DL112" s="71"/>
      <c r="DM112" s="68"/>
      <c r="DN112" s="68"/>
      <c r="DO112" s="71"/>
      <c r="DP112" s="68"/>
      <c r="DQ112" s="68"/>
      <c r="DR112" s="71"/>
      <c r="DS112" s="68"/>
      <c r="DT112" s="68"/>
      <c r="DU112" s="71"/>
      <c r="DV112" s="68"/>
      <c r="DW112" s="68"/>
      <c r="DX112" s="71"/>
      <c r="DY112" s="68"/>
    </row>
    <row r="113" spans="1:129" x14ac:dyDescent="0.25">
      <c r="H113" s="11" t="s">
        <v>15</v>
      </c>
      <c r="I113" s="11"/>
      <c r="J113" s="11"/>
      <c r="K113" s="11" t="s">
        <v>211</v>
      </c>
      <c r="M113" s="124" t="s">
        <v>236</v>
      </c>
      <c r="N113" s="22"/>
      <c r="O113" s="125">
        <v>31.38</v>
      </c>
      <c r="P113" s="125">
        <f>+O113</f>
        <v>31.38</v>
      </c>
      <c r="Q113" s="42">
        <v>11.96</v>
      </c>
      <c r="R113" s="133">
        <f>Q113/P113</f>
        <v>0.38113448056086685</v>
      </c>
      <c r="S113" s="132"/>
      <c r="T113" s="71">
        <v>0</v>
      </c>
      <c r="U113" s="68">
        <v>0</v>
      </c>
      <c r="V113" s="68">
        <v>11.96</v>
      </c>
      <c r="W113" s="71">
        <v>0</v>
      </c>
      <c r="X113" s="68">
        <v>0</v>
      </c>
      <c r="Y113" s="68">
        <v>11.96</v>
      </c>
      <c r="Z113" s="71">
        <v>0</v>
      </c>
      <c r="AA113" s="68">
        <v>0</v>
      </c>
      <c r="AB113" s="68">
        <v>11.96</v>
      </c>
      <c r="AC113" s="71">
        <v>0</v>
      </c>
      <c r="AD113" s="68">
        <v>0</v>
      </c>
      <c r="AE113" s="68">
        <v>11.96</v>
      </c>
      <c r="AF113" s="71">
        <v>0</v>
      </c>
      <c r="AG113" s="68">
        <v>0</v>
      </c>
      <c r="AH113" s="68">
        <v>11.96</v>
      </c>
      <c r="AI113" s="71">
        <v>0</v>
      </c>
      <c r="AJ113" s="68">
        <v>0</v>
      </c>
      <c r="AK113" s="68">
        <v>11.96</v>
      </c>
      <c r="AL113" s="71">
        <v>0</v>
      </c>
      <c r="AM113" s="68">
        <v>0</v>
      </c>
      <c r="AN113" s="68">
        <v>11.96</v>
      </c>
      <c r="AO113" s="71">
        <v>0</v>
      </c>
      <c r="AP113" s="68">
        <v>0</v>
      </c>
      <c r="AQ113" s="68">
        <v>0</v>
      </c>
      <c r="AR113" s="71">
        <v>0</v>
      </c>
      <c r="AS113" s="68">
        <v>0</v>
      </c>
      <c r="AT113" s="68">
        <v>11.96</v>
      </c>
      <c r="AU113" s="71">
        <v>0</v>
      </c>
      <c r="AV113" s="68">
        <v>0</v>
      </c>
      <c r="AW113" s="68">
        <v>10.42</v>
      </c>
      <c r="AX113" s="71">
        <v>0</v>
      </c>
      <c r="AY113" s="68">
        <v>0</v>
      </c>
      <c r="AZ113" s="68">
        <v>8.9700000000000006</v>
      </c>
      <c r="BA113" s="71">
        <v>0</v>
      </c>
      <c r="BB113" s="68">
        <v>0</v>
      </c>
      <c r="BC113" s="68">
        <v>7.48</v>
      </c>
      <c r="BD113" s="71">
        <v>0</v>
      </c>
      <c r="BE113" s="68">
        <v>0</v>
      </c>
      <c r="BF113" s="68">
        <v>5.98</v>
      </c>
      <c r="BG113" s="71">
        <v>0</v>
      </c>
      <c r="BH113" s="68">
        <v>0</v>
      </c>
      <c r="BI113" s="68">
        <v>0</v>
      </c>
      <c r="BJ113" s="71">
        <v>0</v>
      </c>
      <c r="BK113" s="68">
        <v>0</v>
      </c>
      <c r="BL113" s="68">
        <v>0</v>
      </c>
      <c r="BM113" s="71">
        <v>0</v>
      </c>
      <c r="BN113" s="68">
        <v>0</v>
      </c>
      <c r="BO113" s="68">
        <v>0</v>
      </c>
      <c r="BP113" s="71">
        <v>0</v>
      </c>
      <c r="BQ113" s="68">
        <v>0</v>
      </c>
      <c r="BR113" s="68">
        <v>0</v>
      </c>
      <c r="BS113" s="71">
        <v>0</v>
      </c>
      <c r="BT113" s="68"/>
      <c r="BU113" s="68"/>
      <c r="BV113" s="71"/>
      <c r="BW113" s="68"/>
      <c r="BX113" s="68"/>
      <c r="BY113" s="71"/>
      <c r="BZ113" s="68"/>
      <c r="CA113" s="68"/>
      <c r="CB113" s="71"/>
      <c r="CC113" s="68"/>
      <c r="CD113" s="68"/>
      <c r="CE113" s="71"/>
      <c r="CF113" s="68"/>
      <c r="CG113" s="68"/>
      <c r="CH113" s="71"/>
      <c r="CI113" s="68"/>
      <c r="CJ113" s="68"/>
      <c r="CK113" s="71"/>
      <c r="CL113" s="68"/>
      <c r="CM113" s="68"/>
      <c r="CN113" s="71"/>
      <c r="CO113" s="68"/>
      <c r="CP113" s="68"/>
      <c r="CQ113" s="71"/>
      <c r="CR113" s="68"/>
      <c r="CS113" s="68"/>
      <c r="CT113" s="71"/>
      <c r="CU113" s="68"/>
      <c r="CV113" s="68"/>
      <c r="CW113" s="71"/>
      <c r="CX113" s="68"/>
      <c r="CY113" s="68"/>
      <c r="CZ113" s="71"/>
      <c r="DA113" s="68"/>
      <c r="DB113" s="68"/>
      <c r="DC113" s="71"/>
      <c r="DD113" s="68"/>
      <c r="DE113" s="68"/>
      <c r="DF113" s="71"/>
      <c r="DG113" s="68"/>
      <c r="DH113" s="68"/>
      <c r="DI113" s="71"/>
      <c r="DJ113" s="68"/>
      <c r="DK113" s="68"/>
      <c r="DL113" s="71"/>
      <c r="DM113" s="68"/>
      <c r="DN113" s="68"/>
      <c r="DO113" s="71"/>
      <c r="DP113" s="68"/>
      <c r="DQ113" s="68"/>
      <c r="DR113" s="71"/>
      <c r="DS113" s="68"/>
      <c r="DT113" s="68"/>
      <c r="DU113" s="71"/>
      <c r="DV113" s="68"/>
      <c r="DW113" s="68"/>
      <c r="DX113" s="71"/>
      <c r="DY113" s="68"/>
    </row>
    <row r="114" spans="1:129" x14ac:dyDescent="0.25">
      <c r="N114" s="22"/>
      <c r="O114" s="22"/>
      <c r="P114" s="22"/>
    </row>
    <row r="115" spans="1:129" x14ac:dyDescent="0.25">
      <c r="N115" s="22"/>
      <c r="O115" s="22"/>
      <c r="P115" s="22"/>
    </row>
    <row r="116" spans="1:129" x14ac:dyDescent="0.25">
      <c r="N116" s="22"/>
      <c r="O116" s="22"/>
      <c r="P116" s="22"/>
    </row>
    <row r="117" spans="1:129" x14ac:dyDescent="0.25">
      <c r="N117" s="22"/>
      <c r="O117" s="22"/>
      <c r="P117" s="22"/>
    </row>
    <row r="118" spans="1:129" x14ac:dyDescent="0.25">
      <c r="N118" s="22"/>
      <c r="O118" s="22"/>
      <c r="P118" s="22"/>
    </row>
    <row r="119" spans="1:129" x14ac:dyDescent="0.25">
      <c r="N119" s="22"/>
      <c r="O119" s="22"/>
      <c r="P119" s="22"/>
    </row>
    <row r="120" spans="1:129" x14ac:dyDescent="0.25">
      <c r="N120" s="22"/>
      <c r="O120" s="22"/>
      <c r="P120" s="22"/>
    </row>
    <row r="121" spans="1:129" x14ac:dyDescent="0.25">
      <c r="N121" s="22"/>
      <c r="O121" s="22"/>
      <c r="P121" s="22"/>
    </row>
    <row r="122" spans="1:129" x14ac:dyDescent="0.25">
      <c r="N122" s="22"/>
      <c r="O122" s="22"/>
      <c r="P122" s="22"/>
    </row>
    <row r="123" spans="1:129" x14ac:dyDescent="0.25">
      <c r="N123" s="22"/>
      <c r="O123" s="22"/>
      <c r="P123" s="22"/>
    </row>
    <row r="124" spans="1:129" s="7" customFormat="1" x14ac:dyDescent="0.25">
      <c r="A124"/>
      <c r="B124"/>
      <c r="C124"/>
      <c r="D124"/>
      <c r="E124"/>
      <c r="F124"/>
      <c r="G124"/>
      <c r="H124"/>
      <c r="I124"/>
      <c r="J124"/>
      <c r="M124" s="21"/>
      <c r="N124" s="22"/>
      <c r="O124" s="22"/>
      <c r="P124" s="22"/>
    </row>
    <row r="125" spans="1:129" s="7" customFormat="1" x14ac:dyDescent="0.25">
      <c r="A125"/>
      <c r="B125"/>
      <c r="C125"/>
      <c r="D125"/>
      <c r="E125"/>
      <c r="F125"/>
      <c r="G125"/>
      <c r="H125"/>
      <c r="I125"/>
      <c r="J125"/>
      <c r="M125" s="21"/>
      <c r="N125" s="22"/>
      <c r="O125" s="22"/>
      <c r="P125" s="22"/>
    </row>
    <row r="126" spans="1:129" s="7" customFormat="1" x14ac:dyDescent="0.25">
      <c r="A126"/>
      <c r="B126"/>
      <c r="C126"/>
      <c r="D126"/>
      <c r="E126"/>
      <c r="F126"/>
      <c r="G126"/>
      <c r="H126"/>
      <c r="I126"/>
      <c r="J126"/>
      <c r="M126" s="21"/>
      <c r="N126" s="22"/>
      <c r="O126" s="22"/>
      <c r="P126" s="22"/>
    </row>
    <row r="127" spans="1:129" s="7" customFormat="1" x14ac:dyDescent="0.25">
      <c r="A127"/>
      <c r="B127"/>
      <c r="C127"/>
      <c r="D127"/>
      <c r="E127"/>
      <c r="F127"/>
      <c r="G127"/>
      <c r="H127"/>
      <c r="I127"/>
      <c r="J127"/>
      <c r="M127" s="21"/>
      <c r="N127" s="22"/>
      <c r="O127" s="22"/>
      <c r="P127" s="22"/>
    </row>
    <row r="128" spans="1:129" s="7" customFormat="1" x14ac:dyDescent="0.25">
      <c r="A128"/>
      <c r="B128"/>
      <c r="C128"/>
      <c r="D128"/>
      <c r="E128"/>
      <c r="F128"/>
      <c r="G128"/>
      <c r="H128"/>
      <c r="I128"/>
      <c r="J128"/>
      <c r="M128" s="21"/>
      <c r="N128" s="22"/>
      <c r="O128" s="22"/>
      <c r="P128" s="22"/>
    </row>
    <row r="129" spans="1:16" s="7" customFormat="1" x14ac:dyDescent="0.25">
      <c r="A129"/>
      <c r="B129"/>
      <c r="C129"/>
      <c r="D129"/>
      <c r="E129"/>
      <c r="F129"/>
      <c r="G129"/>
      <c r="H129"/>
      <c r="I129"/>
      <c r="J129"/>
      <c r="M129" s="21"/>
      <c r="N129" s="22"/>
      <c r="O129" s="22"/>
      <c r="P129" s="22"/>
    </row>
    <row r="130" spans="1:16" s="7" customFormat="1" x14ac:dyDescent="0.25">
      <c r="A130"/>
      <c r="B130"/>
      <c r="C130"/>
      <c r="D130"/>
      <c r="E130"/>
      <c r="F130"/>
      <c r="G130"/>
      <c r="H130"/>
      <c r="I130"/>
      <c r="J130"/>
      <c r="M130" s="21"/>
      <c r="N130" s="22"/>
      <c r="O130" s="22"/>
      <c r="P130" s="22"/>
    </row>
    <row r="131" spans="1:16" s="7" customFormat="1" x14ac:dyDescent="0.25">
      <c r="A131"/>
      <c r="B131"/>
      <c r="C131"/>
      <c r="D131"/>
      <c r="E131"/>
      <c r="F131"/>
      <c r="G131"/>
      <c r="H131"/>
      <c r="I131"/>
      <c r="J131"/>
      <c r="M131" s="21"/>
      <c r="N131" s="22"/>
      <c r="O131" s="22"/>
      <c r="P131" s="22"/>
    </row>
    <row r="132" spans="1:16" s="7" customFormat="1" x14ac:dyDescent="0.25">
      <c r="A132"/>
      <c r="B132"/>
      <c r="C132"/>
      <c r="D132"/>
      <c r="E132"/>
      <c r="F132"/>
      <c r="G132"/>
      <c r="H132"/>
      <c r="I132"/>
      <c r="J132"/>
      <c r="M132" s="21"/>
      <c r="N132" s="22"/>
      <c r="O132" s="22"/>
      <c r="P132" s="22"/>
    </row>
    <row r="133" spans="1:16" s="7" customFormat="1" x14ac:dyDescent="0.25">
      <c r="A133"/>
      <c r="B133"/>
      <c r="C133"/>
      <c r="D133"/>
      <c r="E133"/>
      <c r="F133"/>
      <c r="G133"/>
      <c r="H133"/>
      <c r="I133"/>
      <c r="J133"/>
      <c r="M133" s="21"/>
      <c r="N133" s="22"/>
      <c r="O133" s="22"/>
      <c r="P133" s="22"/>
    </row>
    <row r="134" spans="1:16" s="7" customFormat="1" x14ac:dyDescent="0.25">
      <c r="A134"/>
      <c r="B134"/>
      <c r="C134"/>
      <c r="D134"/>
      <c r="E134"/>
      <c r="F134"/>
      <c r="G134"/>
      <c r="H134"/>
      <c r="I134"/>
      <c r="J134"/>
      <c r="M134" s="21"/>
      <c r="N134" s="22"/>
      <c r="O134" s="22"/>
      <c r="P134" s="22"/>
    </row>
    <row r="135" spans="1:16" s="7" customFormat="1" x14ac:dyDescent="0.25">
      <c r="A135"/>
      <c r="B135"/>
      <c r="C135"/>
      <c r="D135"/>
      <c r="E135"/>
      <c r="F135"/>
      <c r="G135"/>
      <c r="H135"/>
      <c r="I135"/>
      <c r="J135"/>
      <c r="M135" s="21"/>
      <c r="N135" s="22"/>
      <c r="O135" s="22"/>
      <c r="P135" s="22"/>
    </row>
    <row r="136" spans="1:16" s="7" customFormat="1" x14ac:dyDescent="0.25">
      <c r="A136"/>
      <c r="B136"/>
      <c r="C136"/>
      <c r="D136"/>
      <c r="E136"/>
      <c r="F136"/>
      <c r="G136"/>
      <c r="H136"/>
      <c r="I136"/>
      <c r="J136"/>
      <c r="M136" s="21"/>
      <c r="N136" s="22"/>
      <c r="O136" s="22"/>
      <c r="P136" s="22"/>
    </row>
    <row r="137" spans="1:16" s="7" customFormat="1" x14ac:dyDescent="0.25">
      <c r="A137"/>
      <c r="B137"/>
      <c r="C137"/>
      <c r="D137"/>
      <c r="E137"/>
      <c r="F137"/>
      <c r="G137"/>
      <c r="H137"/>
      <c r="I137"/>
      <c r="J137"/>
      <c r="M137" s="21"/>
      <c r="N137" s="22"/>
      <c r="O137" s="22"/>
      <c r="P137" s="22"/>
    </row>
    <row r="138" spans="1:16" s="7" customFormat="1" x14ac:dyDescent="0.25">
      <c r="A138"/>
      <c r="B138"/>
      <c r="C138"/>
      <c r="D138"/>
      <c r="E138"/>
      <c r="F138"/>
      <c r="G138"/>
      <c r="H138"/>
      <c r="I138"/>
      <c r="J138"/>
      <c r="M138" s="21"/>
      <c r="N138" s="22"/>
      <c r="O138" s="22"/>
      <c r="P138" s="22"/>
    </row>
    <row r="139" spans="1:16" s="7" customFormat="1" x14ac:dyDescent="0.25">
      <c r="A139"/>
      <c r="B139"/>
      <c r="C139"/>
      <c r="D139"/>
      <c r="E139"/>
      <c r="F139"/>
      <c r="G139"/>
      <c r="H139"/>
      <c r="I139"/>
      <c r="J139"/>
      <c r="M139" s="21"/>
      <c r="N139" s="22"/>
      <c r="O139" s="22"/>
      <c r="P139" s="22"/>
    </row>
    <row r="140" spans="1:16" s="7" customFormat="1" x14ac:dyDescent="0.25">
      <c r="A140"/>
      <c r="B140"/>
      <c r="C140"/>
      <c r="D140"/>
      <c r="E140"/>
      <c r="F140"/>
      <c r="G140"/>
      <c r="H140"/>
      <c r="I140"/>
      <c r="J140"/>
      <c r="M140" s="21"/>
      <c r="N140" s="22"/>
      <c r="O140" s="22"/>
      <c r="P140" s="22"/>
    </row>
    <row r="141" spans="1:16" s="7" customFormat="1" x14ac:dyDescent="0.25">
      <c r="A141"/>
      <c r="B141"/>
      <c r="C141"/>
      <c r="D141"/>
      <c r="E141"/>
      <c r="F141"/>
      <c r="G141"/>
      <c r="H141"/>
      <c r="I141"/>
      <c r="J141"/>
      <c r="M141" s="21"/>
      <c r="N141" s="22"/>
      <c r="O141" s="22"/>
      <c r="P141" s="22"/>
    </row>
    <row r="142" spans="1:16" s="7" customFormat="1" x14ac:dyDescent="0.25">
      <c r="A142"/>
      <c r="B142"/>
      <c r="C142"/>
      <c r="D142"/>
      <c r="E142"/>
      <c r="F142"/>
      <c r="G142"/>
      <c r="H142"/>
      <c r="I142"/>
      <c r="J142"/>
      <c r="M142" s="21"/>
      <c r="N142" s="22"/>
      <c r="O142" s="22"/>
      <c r="P142" s="22"/>
    </row>
    <row r="143" spans="1:16" s="7" customFormat="1" x14ac:dyDescent="0.25">
      <c r="A143"/>
      <c r="B143"/>
      <c r="C143"/>
      <c r="D143"/>
      <c r="E143"/>
      <c r="F143"/>
      <c r="G143"/>
      <c r="H143"/>
      <c r="I143"/>
      <c r="J143"/>
      <c r="M143" s="21"/>
      <c r="N143" s="22"/>
      <c r="O143" s="22"/>
      <c r="P143" s="22"/>
    </row>
    <row r="144" spans="1:16" s="7" customFormat="1" x14ac:dyDescent="0.25">
      <c r="A144"/>
      <c r="B144"/>
      <c r="C144"/>
      <c r="D144"/>
      <c r="E144"/>
      <c r="F144"/>
      <c r="G144"/>
      <c r="H144"/>
      <c r="I144"/>
      <c r="J144"/>
      <c r="M144" s="21"/>
      <c r="N144" s="22"/>
      <c r="O144" s="22"/>
      <c r="P144" s="22"/>
    </row>
    <row r="145" spans="1:16" s="7" customFormat="1" x14ac:dyDescent="0.25">
      <c r="A145"/>
      <c r="B145"/>
      <c r="C145"/>
      <c r="D145"/>
      <c r="E145"/>
      <c r="F145"/>
      <c r="G145"/>
      <c r="H145"/>
      <c r="I145"/>
      <c r="J145"/>
      <c r="M145" s="21"/>
      <c r="N145" s="22"/>
      <c r="O145" s="22"/>
      <c r="P145" s="22"/>
    </row>
    <row r="146" spans="1:16" s="7" customFormat="1" x14ac:dyDescent="0.25">
      <c r="A146"/>
      <c r="B146"/>
      <c r="C146"/>
      <c r="D146"/>
      <c r="E146"/>
      <c r="F146"/>
      <c r="G146"/>
      <c r="H146"/>
      <c r="I146"/>
      <c r="J146"/>
      <c r="M146" s="21"/>
      <c r="N146" s="22"/>
      <c r="O146" s="22"/>
      <c r="P146" s="22"/>
    </row>
    <row r="147" spans="1:16" s="7" customFormat="1" x14ac:dyDescent="0.25">
      <c r="A147"/>
      <c r="B147"/>
      <c r="C147"/>
      <c r="D147"/>
      <c r="E147"/>
      <c r="F147"/>
      <c r="G147"/>
      <c r="H147"/>
      <c r="I147"/>
      <c r="J147"/>
      <c r="M147" s="21"/>
      <c r="N147" s="22"/>
      <c r="O147" s="22"/>
      <c r="P147" s="22"/>
    </row>
    <row r="148" spans="1:16" s="7" customFormat="1" x14ac:dyDescent="0.25">
      <c r="A148"/>
      <c r="B148"/>
      <c r="C148"/>
      <c r="D148"/>
      <c r="E148"/>
      <c r="F148"/>
      <c r="G148"/>
      <c r="H148"/>
      <c r="I148"/>
      <c r="J148"/>
      <c r="M148" s="21"/>
      <c r="N148" s="22"/>
      <c r="O148" s="22"/>
      <c r="P148" s="22"/>
    </row>
    <row r="149" spans="1:16" s="7" customFormat="1" x14ac:dyDescent="0.25">
      <c r="A149"/>
      <c r="B149"/>
      <c r="C149"/>
      <c r="D149"/>
      <c r="E149"/>
      <c r="F149"/>
      <c r="G149"/>
      <c r="H149"/>
      <c r="I149"/>
      <c r="J149"/>
      <c r="M149" s="21"/>
      <c r="N149" s="22"/>
      <c r="O149" s="22"/>
      <c r="P149" s="22"/>
    </row>
    <row r="150" spans="1:16" s="7" customFormat="1" x14ac:dyDescent="0.25">
      <c r="A150"/>
      <c r="B150"/>
      <c r="C150"/>
      <c r="D150"/>
      <c r="E150"/>
      <c r="F150"/>
      <c r="G150"/>
      <c r="H150"/>
      <c r="I150"/>
      <c r="J150"/>
      <c r="M150" s="21"/>
      <c r="N150" s="22"/>
      <c r="O150" s="22"/>
      <c r="P150" s="22"/>
    </row>
    <row r="151" spans="1:16" s="7" customFormat="1" x14ac:dyDescent="0.25">
      <c r="A151"/>
      <c r="B151"/>
      <c r="C151"/>
      <c r="D151"/>
      <c r="E151"/>
      <c r="F151"/>
      <c r="G151"/>
      <c r="H151"/>
      <c r="I151"/>
      <c r="J151"/>
      <c r="M151" s="21"/>
      <c r="N151" s="22"/>
      <c r="O151" s="22"/>
      <c r="P151" s="22"/>
    </row>
    <row r="152" spans="1:16" s="7" customFormat="1" x14ac:dyDescent="0.25">
      <c r="A152"/>
      <c r="B152"/>
      <c r="C152"/>
      <c r="D152"/>
      <c r="E152"/>
      <c r="F152"/>
      <c r="G152"/>
      <c r="H152"/>
      <c r="I152"/>
      <c r="J152"/>
      <c r="M152" s="21"/>
      <c r="N152" s="22"/>
      <c r="O152" s="22"/>
      <c r="P152" s="22"/>
    </row>
    <row r="153" spans="1:16" s="7" customFormat="1" x14ac:dyDescent="0.25">
      <c r="A153"/>
      <c r="B153"/>
      <c r="C153"/>
      <c r="D153"/>
      <c r="E153"/>
      <c r="F153"/>
      <c r="G153"/>
      <c r="H153"/>
      <c r="I153"/>
      <c r="J153"/>
      <c r="M153" s="21"/>
      <c r="N153" s="22"/>
      <c r="O153" s="22"/>
      <c r="P153" s="22"/>
    </row>
    <row r="154" spans="1:16" s="7" customFormat="1" x14ac:dyDescent="0.25">
      <c r="A154"/>
      <c r="B154"/>
      <c r="C154"/>
      <c r="D154"/>
      <c r="E154"/>
      <c r="F154"/>
      <c r="G154"/>
      <c r="H154"/>
      <c r="I154"/>
      <c r="J154"/>
      <c r="M154" s="21"/>
      <c r="N154" s="22"/>
      <c r="O154" s="22"/>
      <c r="P154" s="22"/>
    </row>
    <row r="155" spans="1:16" s="7" customFormat="1" x14ac:dyDescent="0.25">
      <c r="A155"/>
      <c r="B155"/>
      <c r="C155"/>
      <c r="D155"/>
      <c r="E155"/>
      <c r="F155"/>
      <c r="G155"/>
      <c r="H155"/>
      <c r="I155"/>
      <c r="J155"/>
      <c r="M155" s="21"/>
      <c r="N155" s="22"/>
      <c r="O155" s="22"/>
      <c r="P155" s="22"/>
    </row>
    <row r="156" spans="1:16" s="7" customFormat="1" x14ac:dyDescent="0.25">
      <c r="A156"/>
      <c r="B156"/>
      <c r="C156"/>
      <c r="D156"/>
      <c r="E156"/>
      <c r="F156"/>
      <c r="G156"/>
      <c r="H156"/>
      <c r="I156"/>
      <c r="J156"/>
      <c r="M156" s="21"/>
      <c r="N156" s="22"/>
      <c r="O156" s="22"/>
      <c r="P156" s="22"/>
    </row>
    <row r="157" spans="1:16" s="7" customFormat="1" x14ac:dyDescent="0.25">
      <c r="A157"/>
      <c r="B157"/>
      <c r="C157"/>
      <c r="D157"/>
      <c r="E157"/>
      <c r="F157"/>
      <c r="G157"/>
      <c r="H157"/>
      <c r="I157"/>
      <c r="J157"/>
      <c r="M157" s="21"/>
      <c r="N157" s="22"/>
      <c r="O157" s="22"/>
      <c r="P157" s="22"/>
    </row>
    <row r="158" spans="1:16" s="7" customFormat="1" x14ac:dyDescent="0.25">
      <c r="A158"/>
      <c r="B158"/>
      <c r="C158"/>
      <c r="D158"/>
      <c r="E158"/>
      <c r="F158"/>
      <c r="G158"/>
      <c r="H158"/>
      <c r="I158"/>
      <c r="J158"/>
      <c r="M158" s="21"/>
      <c r="N158" s="22"/>
      <c r="O158" s="22"/>
      <c r="P158" s="22"/>
    </row>
    <row r="159" spans="1:16" s="7" customFormat="1" x14ac:dyDescent="0.25">
      <c r="A159"/>
      <c r="B159"/>
      <c r="C159"/>
      <c r="D159"/>
      <c r="E159"/>
      <c r="F159"/>
      <c r="G159"/>
      <c r="H159"/>
      <c r="I159"/>
      <c r="J159"/>
      <c r="M159" s="21"/>
      <c r="N159" s="22"/>
      <c r="O159" s="22"/>
      <c r="P159" s="22"/>
    </row>
    <row r="160" spans="1:16" s="7" customFormat="1" x14ac:dyDescent="0.25">
      <c r="A160"/>
      <c r="B160"/>
      <c r="C160"/>
      <c r="D160"/>
      <c r="E160"/>
      <c r="F160"/>
      <c r="G160"/>
      <c r="H160"/>
      <c r="I160"/>
      <c r="J160"/>
      <c r="M160" s="21"/>
      <c r="N160" s="22"/>
      <c r="O160" s="22"/>
      <c r="P160" s="22"/>
    </row>
    <row r="161" spans="1:16" s="7" customFormat="1" x14ac:dyDescent="0.25">
      <c r="A161"/>
      <c r="B161"/>
      <c r="C161"/>
      <c r="D161"/>
      <c r="E161"/>
      <c r="F161"/>
      <c r="G161"/>
      <c r="H161"/>
      <c r="I161"/>
      <c r="J161"/>
      <c r="M161" s="21"/>
      <c r="N161" s="22"/>
      <c r="O161" s="22"/>
      <c r="P161" s="22"/>
    </row>
    <row r="162" spans="1:16" s="7" customFormat="1" x14ac:dyDescent="0.25">
      <c r="A162"/>
      <c r="B162"/>
      <c r="C162"/>
      <c r="D162"/>
      <c r="E162"/>
      <c r="F162"/>
      <c r="G162"/>
      <c r="H162"/>
      <c r="I162"/>
      <c r="J162"/>
      <c r="M162" s="21"/>
      <c r="N162" s="22"/>
      <c r="O162" s="22"/>
      <c r="P162" s="22"/>
    </row>
    <row r="163" spans="1:16" s="7" customFormat="1" x14ac:dyDescent="0.25">
      <c r="A163"/>
      <c r="B163"/>
      <c r="C163"/>
      <c r="D163"/>
      <c r="E163"/>
      <c r="F163"/>
      <c r="G163"/>
      <c r="H163"/>
      <c r="I163"/>
      <c r="J163"/>
      <c r="M163" s="21"/>
      <c r="N163" s="22"/>
      <c r="O163" s="22"/>
      <c r="P163" s="22"/>
    </row>
    <row r="164" spans="1:16" s="7" customFormat="1" x14ac:dyDescent="0.25">
      <c r="A164"/>
      <c r="B164"/>
      <c r="C164"/>
      <c r="D164"/>
      <c r="E164"/>
      <c r="F164"/>
      <c r="G164"/>
      <c r="H164"/>
      <c r="I164"/>
      <c r="J164"/>
      <c r="M164" s="21"/>
      <c r="N164" s="22"/>
      <c r="O164" s="22"/>
      <c r="P164" s="22"/>
    </row>
    <row r="165" spans="1:16" s="7" customFormat="1" x14ac:dyDescent="0.25">
      <c r="A165"/>
      <c r="B165"/>
      <c r="C165"/>
      <c r="D165"/>
      <c r="E165"/>
      <c r="F165"/>
      <c r="G165"/>
      <c r="H165"/>
      <c r="I165"/>
      <c r="J165"/>
      <c r="M165" s="21"/>
      <c r="N165" s="22"/>
      <c r="O165" s="22"/>
      <c r="P165" s="22"/>
    </row>
    <row r="166" spans="1:16" s="7" customFormat="1" x14ac:dyDescent="0.25">
      <c r="A166"/>
      <c r="B166"/>
      <c r="C166"/>
      <c r="D166"/>
      <c r="E166"/>
      <c r="F166"/>
      <c r="G166"/>
      <c r="H166"/>
      <c r="I166"/>
      <c r="J166"/>
      <c r="M166" s="21"/>
      <c r="N166" s="22"/>
      <c r="O166" s="22"/>
      <c r="P166" s="22"/>
    </row>
    <row r="167" spans="1:16" s="7" customFormat="1" x14ac:dyDescent="0.25">
      <c r="A167"/>
      <c r="B167"/>
      <c r="C167"/>
      <c r="D167"/>
      <c r="E167"/>
      <c r="F167"/>
      <c r="G167"/>
      <c r="H167"/>
      <c r="I167"/>
      <c r="J167"/>
      <c r="M167" s="21"/>
      <c r="N167" s="22"/>
      <c r="O167" s="22"/>
      <c r="P167" s="22"/>
    </row>
    <row r="168" spans="1:16" s="7" customFormat="1" x14ac:dyDescent="0.25">
      <c r="A168"/>
      <c r="B168"/>
      <c r="C168"/>
      <c r="D168"/>
      <c r="E168"/>
      <c r="F168"/>
      <c r="G168"/>
      <c r="H168"/>
      <c r="I168"/>
      <c r="J168"/>
      <c r="M168" s="21"/>
      <c r="N168" s="22"/>
      <c r="O168" s="22"/>
      <c r="P168" s="22"/>
    </row>
    <row r="169" spans="1:16" s="7" customFormat="1" x14ac:dyDescent="0.25">
      <c r="A169"/>
      <c r="B169"/>
      <c r="C169"/>
      <c r="D169"/>
      <c r="E169"/>
      <c r="F169"/>
      <c r="G169"/>
      <c r="H169"/>
      <c r="I169"/>
      <c r="J169"/>
      <c r="M169" s="21"/>
      <c r="N169" s="22"/>
      <c r="O169" s="22"/>
      <c r="P169" s="22"/>
    </row>
    <row r="170" spans="1:16" s="7" customFormat="1" x14ac:dyDescent="0.25">
      <c r="A170"/>
      <c r="B170"/>
      <c r="C170"/>
      <c r="D170"/>
      <c r="E170"/>
      <c r="F170"/>
      <c r="G170"/>
      <c r="H170"/>
      <c r="I170"/>
      <c r="J170"/>
      <c r="M170" s="21"/>
      <c r="N170" s="22"/>
      <c r="O170" s="22"/>
      <c r="P170" s="22"/>
    </row>
    <row r="171" spans="1:16" s="7" customFormat="1" x14ac:dyDescent="0.25">
      <c r="A171"/>
      <c r="B171"/>
      <c r="C171"/>
      <c r="D171"/>
      <c r="E171"/>
      <c r="F171"/>
      <c r="G171"/>
      <c r="H171"/>
      <c r="I171"/>
      <c r="J171"/>
      <c r="M171" s="21"/>
      <c r="N171" s="22"/>
      <c r="O171" s="22"/>
      <c r="P171" s="22"/>
    </row>
    <row r="172" spans="1:16" s="7" customFormat="1" x14ac:dyDescent="0.25">
      <c r="A172"/>
      <c r="B172"/>
      <c r="C172"/>
      <c r="D172"/>
      <c r="E172"/>
      <c r="F172"/>
      <c r="G172"/>
      <c r="H172"/>
      <c r="I172"/>
      <c r="J172"/>
      <c r="M172" s="21"/>
      <c r="N172" s="22"/>
      <c r="O172" s="22"/>
      <c r="P172" s="22"/>
    </row>
    <row r="173" spans="1:16" s="7" customFormat="1" x14ac:dyDescent="0.25">
      <c r="A173"/>
      <c r="B173"/>
      <c r="C173"/>
      <c r="D173"/>
      <c r="E173"/>
      <c r="F173"/>
      <c r="G173"/>
      <c r="H173"/>
      <c r="I173"/>
      <c r="J173"/>
      <c r="M173" s="21"/>
      <c r="N173" s="22"/>
      <c r="O173" s="22"/>
      <c r="P173" s="22"/>
    </row>
    <row r="174" spans="1:16" s="7" customFormat="1" x14ac:dyDescent="0.25">
      <c r="A174"/>
      <c r="B174"/>
      <c r="C174"/>
      <c r="D174"/>
      <c r="E174"/>
      <c r="F174"/>
      <c r="G174"/>
      <c r="H174"/>
      <c r="I174"/>
      <c r="J174"/>
      <c r="M174" s="21"/>
      <c r="N174" s="22"/>
      <c r="O174" s="22"/>
      <c r="P174" s="22"/>
    </row>
    <row r="175" spans="1:16" s="7" customFormat="1" x14ac:dyDescent="0.25">
      <c r="A175"/>
      <c r="B175"/>
      <c r="C175"/>
      <c r="D175"/>
      <c r="E175"/>
      <c r="F175"/>
      <c r="G175"/>
      <c r="H175"/>
      <c r="I175"/>
      <c r="J175"/>
      <c r="M175" s="21"/>
      <c r="N175" s="22"/>
      <c r="O175" s="22"/>
      <c r="P175" s="22"/>
    </row>
    <row r="176" spans="1:16" s="7" customFormat="1" x14ac:dyDescent="0.25">
      <c r="A176"/>
      <c r="B176"/>
      <c r="C176"/>
      <c r="D176"/>
      <c r="E176"/>
      <c r="F176"/>
      <c r="G176"/>
      <c r="H176"/>
      <c r="I176"/>
      <c r="J176"/>
      <c r="M176" s="21"/>
      <c r="N176" s="22"/>
      <c r="O176" s="22"/>
      <c r="P176" s="22"/>
    </row>
  </sheetData>
  <autoFilter ref="A4:FS113" xr:uid="{53176281-BCA0-4930-8426-9D428EDF516B}"/>
  <mergeCells count="52">
    <mergeCell ref="EP3:ER3"/>
    <mergeCell ref="AF3:AH3"/>
    <mergeCell ref="AX3:AZ3"/>
    <mergeCell ref="BA3:BC3"/>
    <mergeCell ref="BV3:BX3"/>
    <mergeCell ref="CB3:CD3"/>
    <mergeCell ref="BY3:CA3"/>
    <mergeCell ref="AI3:AK3"/>
    <mergeCell ref="AO3:AQ3"/>
    <mergeCell ref="BP3:BR3"/>
    <mergeCell ref="AL3:AN3"/>
    <mergeCell ref="DU3:DW3"/>
    <mergeCell ref="CW3:CY3"/>
    <mergeCell ref="BS3:BU3"/>
    <mergeCell ref="CE3:CG3"/>
    <mergeCell ref="EJ3:EL3"/>
    <mergeCell ref="DL3:DN3"/>
    <mergeCell ref="T3:V3"/>
    <mergeCell ref="W3:Y3"/>
    <mergeCell ref="AC3:AE3"/>
    <mergeCell ref="BD3:BF3"/>
    <mergeCell ref="CZ3:DB3"/>
    <mergeCell ref="AU3:AW3"/>
    <mergeCell ref="DC3:DE3"/>
    <mergeCell ref="BJ3:BL3"/>
    <mergeCell ref="BM3:BO3"/>
    <mergeCell ref="AR3:AT3"/>
    <mergeCell ref="FQ3:FS3"/>
    <mergeCell ref="FK3:FM3"/>
    <mergeCell ref="FH3:FJ3"/>
    <mergeCell ref="FE3:FG3"/>
    <mergeCell ref="ES3:EU3"/>
    <mergeCell ref="EV3:EX3"/>
    <mergeCell ref="EY3:FA3"/>
    <mergeCell ref="FB3:FD3"/>
    <mergeCell ref="FN3:FP3"/>
    <mergeCell ref="EM3:EO3"/>
    <mergeCell ref="DX3:DZ3"/>
    <mergeCell ref="EA3:EC3"/>
    <mergeCell ref="Z3:AB3"/>
    <mergeCell ref="EG3:EI3"/>
    <mergeCell ref="DO3:DQ3"/>
    <mergeCell ref="DR3:DT3"/>
    <mergeCell ref="ED3:EF3"/>
    <mergeCell ref="CH3:CJ3"/>
    <mergeCell ref="DF3:DH3"/>
    <mergeCell ref="DI3:DK3"/>
    <mergeCell ref="CT3:CV3"/>
    <mergeCell ref="CK3:CM3"/>
    <mergeCell ref="CN3:CP3"/>
    <mergeCell ref="CQ3:CS3"/>
    <mergeCell ref="BG3:BI3"/>
  </mergeCells>
  <pageMargins left="0.7" right="0.7" top="0.75" bottom="0.75" header="0.3" footer="0.3"/>
  <pageSetup orientation="portrait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9BD78E-DACC-4F24-85F5-D96FA5F3F254}">
  <sheetPr codeName="Sheet11" filterMode="1"/>
  <dimension ref="A1:FS76"/>
  <sheetViews>
    <sheetView showGridLines="0" topLeftCell="H1" zoomScaleNormal="100" workbookViewId="0">
      <pane xSplit="11" ySplit="4" topLeftCell="AE5" activePane="bottomRight" state="frozen"/>
      <selection pane="topRight" activeCell="S1" sqref="S1"/>
      <selection pane="bottomLeft" activeCell="H5" sqref="H5"/>
      <selection pane="bottomRight" activeCell="H7" sqref="A7:XFD113"/>
    </sheetView>
  </sheetViews>
  <sheetFormatPr defaultColWidth="9.140625" defaultRowHeight="15" outlineLevelCol="1" x14ac:dyDescent="0.25"/>
  <cols>
    <col min="1" max="1" width="14.85546875" hidden="1" customWidth="1" outlineLevel="1"/>
    <col min="2" max="4" width="15.28515625" hidden="1" customWidth="1" outlineLevel="1"/>
    <col min="5" max="5" width="18.7109375" hidden="1" customWidth="1" outlineLevel="1"/>
    <col min="6" max="6" width="12.42578125" hidden="1" customWidth="1" outlineLevel="1"/>
    <col min="7" max="7" width="11" hidden="1" customWidth="1" outlineLevel="1" collapsed="1"/>
    <col min="8" max="8" width="7.42578125" bestFit="1" customWidth="1" collapsed="1"/>
    <col min="9" max="9" width="12.7109375" customWidth="1"/>
    <col min="10" max="10" width="17.140625" bestFit="1" customWidth="1"/>
    <col min="11" max="11" width="18.7109375" style="7" bestFit="1" customWidth="1"/>
    <col min="12" max="12" width="13.7109375" style="7" hidden="1" customWidth="1" outlineLevel="1"/>
    <col min="13" max="13" width="14.28515625" style="21" customWidth="1" collapsed="1"/>
    <col min="14" max="14" width="11.85546875" style="21" hidden="1" customWidth="1" outlineLevel="1"/>
    <col min="15" max="15" width="12.7109375" style="7" customWidth="1" collapsed="1"/>
    <col min="16" max="16" width="12.7109375" style="7" customWidth="1"/>
    <col min="17" max="17" width="13.140625" customWidth="1"/>
  </cols>
  <sheetData>
    <row r="1" spans="1:175" ht="16.5" thickBot="1" x14ac:dyDescent="0.3">
      <c r="J1" s="1"/>
      <c r="K1" s="1"/>
      <c r="L1" s="1"/>
      <c r="M1" s="1"/>
      <c r="N1" s="1"/>
      <c r="O1" s="1"/>
      <c r="P1" s="1"/>
      <c r="Q1" s="3"/>
    </row>
    <row r="2" spans="1:175" ht="15.75" thickBot="1" x14ac:dyDescent="0.3">
      <c r="K2"/>
      <c r="L2"/>
      <c r="M2" s="5" t="s">
        <v>33</v>
      </c>
      <c r="N2" s="6">
        <f>SUBTOTAL(9,N5:N12)</f>
        <v>59.64</v>
      </c>
      <c r="O2" s="6">
        <f>SUBTOTAL(9,O5:O12)</f>
        <v>83.28</v>
      </c>
      <c r="P2" s="6">
        <f>SUBTOTAL(9,P5:P12)</f>
        <v>83.28</v>
      </c>
      <c r="Q2" s="48">
        <f>SUBTOTAL(9,Q5:Q12)</f>
        <v>83.28</v>
      </c>
      <c r="R2" s="48">
        <f>SUBTOTAL(9,R5:R12)</f>
        <v>2</v>
      </c>
      <c r="S2" s="48"/>
      <c r="T2" s="48">
        <f>SUBTOTAL(9,T5:T12)</f>
        <v>0</v>
      </c>
      <c r="U2" s="48">
        <f>SUBTOTAL(9,U5:U12)</f>
        <v>0</v>
      </c>
      <c r="V2" s="48">
        <f>SUBTOTAL(9,V5:V12)</f>
        <v>0</v>
      </c>
      <c r="W2" s="48">
        <f>SUBTOTAL(9,W5:W12)</f>
        <v>0</v>
      </c>
      <c r="X2" s="48">
        <f>SUBTOTAL(9,X5:X12)</f>
        <v>83.3</v>
      </c>
      <c r="Y2" s="48">
        <f>SUBTOTAL(9,Y5:Y12)</f>
        <v>0</v>
      </c>
      <c r="Z2" s="48">
        <f>SUBTOTAL(9,Z5:Z12)</f>
        <v>0</v>
      </c>
      <c r="AA2" s="48">
        <f>SUBTOTAL(9,AA5:AA12)</f>
        <v>83.3</v>
      </c>
      <c r="AB2" s="48">
        <f>SUBTOTAL(9,AB5:AB12)</f>
        <v>0</v>
      </c>
      <c r="AC2" s="48">
        <f>SUBTOTAL(9,AC5:AC12)</f>
        <v>0</v>
      </c>
      <c r="AD2" s="48">
        <f>SUBTOTAL(9,AD5:AD12)</f>
        <v>83.3</v>
      </c>
      <c r="AE2" s="48">
        <f>SUBTOTAL(9,AE5:AE12)</f>
        <v>0</v>
      </c>
      <c r="AF2" s="48">
        <f>SUBTOTAL(9,AF5:AF12)</f>
        <v>0</v>
      </c>
      <c r="AG2" s="48">
        <f>SUBTOTAL(9,AG5:AG12)</f>
        <v>83.3</v>
      </c>
      <c r="AH2" s="48">
        <f>SUBTOTAL(9,AH5:AH12)</f>
        <v>0</v>
      </c>
      <c r="AI2" s="48">
        <f>SUBTOTAL(9,AI5:AI12)</f>
        <v>0</v>
      </c>
      <c r="AJ2" s="48">
        <f>SUBTOTAL(9,AJ5:AJ12)</f>
        <v>83.3</v>
      </c>
      <c r="AK2" s="48">
        <f>SUBTOTAL(9,AK5:AK12)</f>
        <v>0</v>
      </c>
      <c r="AL2" s="48">
        <f>SUBTOTAL(9,AL5:AL12)</f>
        <v>0</v>
      </c>
      <c r="AM2" s="48">
        <f>SUBTOTAL(9,AM5:AM12)</f>
        <v>83.3</v>
      </c>
      <c r="AN2" s="48">
        <f>SUBTOTAL(9,AN5:AN12)</f>
        <v>0</v>
      </c>
      <c r="AO2" s="48">
        <f>SUBTOTAL(9,AO5:AO12)</f>
        <v>0</v>
      </c>
      <c r="AP2" s="48">
        <f>SUBTOTAL(9,AP5:AP12)</f>
        <v>83.3</v>
      </c>
      <c r="AQ2" s="48">
        <f>SUBTOTAL(9,AQ5:AQ12)</f>
        <v>0</v>
      </c>
      <c r="AR2" s="48">
        <f>SUBTOTAL(9,AR5:AR12)</f>
        <v>0</v>
      </c>
      <c r="AS2" s="48">
        <f>SUBTOTAL(9,AS5:AS12)</f>
        <v>83.3</v>
      </c>
      <c r="AT2" s="48">
        <f>SUBTOTAL(9,AT5:AT12)</f>
        <v>0</v>
      </c>
      <c r="AU2" s="48">
        <f>SUBTOTAL(9,AU5:AU12)</f>
        <v>0</v>
      </c>
      <c r="AV2" s="48">
        <f>SUBTOTAL(9,AV5:AV12)</f>
        <v>83.3</v>
      </c>
      <c r="AW2" s="48">
        <f>SUBTOTAL(9,AW5:AW12)</f>
        <v>0</v>
      </c>
      <c r="AX2" s="48">
        <f>SUBTOTAL(9,AX5:AX12)</f>
        <v>0</v>
      </c>
      <c r="AY2" s="48">
        <f>SUBTOTAL(9,AY5:AY12)</f>
        <v>83.3</v>
      </c>
      <c r="AZ2" s="48">
        <f>SUBTOTAL(9,AZ5:AZ12)</f>
        <v>0</v>
      </c>
      <c r="BA2" s="48">
        <f>SUBTOTAL(9,BA5:BA12)</f>
        <v>0</v>
      </c>
      <c r="BB2" s="48">
        <f>SUBTOTAL(9,BB5:BB12)</f>
        <v>83.3</v>
      </c>
      <c r="BC2" s="48">
        <f>SUBTOTAL(9,BC5:BC12)</f>
        <v>0</v>
      </c>
      <c r="BD2" s="48">
        <f>SUBTOTAL(9,BD5:BD12)</f>
        <v>0</v>
      </c>
      <c r="BE2" s="48">
        <f>SUBTOTAL(9,BE5:BE12)</f>
        <v>83.3</v>
      </c>
      <c r="BF2" s="48">
        <f>SUBTOTAL(9,BF5:BF12)</f>
        <v>0</v>
      </c>
      <c r="BG2" s="48">
        <f>SUBTOTAL(9,BG5:BG12)</f>
        <v>0</v>
      </c>
      <c r="BH2" s="48">
        <f>SUBTOTAL(9,BH5:BH12)</f>
        <v>83.3</v>
      </c>
      <c r="BI2" s="48">
        <f>SUBTOTAL(9,BI5:BI12)</f>
        <v>0</v>
      </c>
      <c r="BJ2" s="48">
        <f>SUBTOTAL(9,BJ5:BJ12)</f>
        <v>0</v>
      </c>
      <c r="BK2" s="48">
        <f>SUBTOTAL(9,BK5:BK12)</f>
        <v>83.3</v>
      </c>
      <c r="BL2" s="48">
        <f>SUBTOTAL(9,BL5:BL12)</f>
        <v>0</v>
      </c>
      <c r="BM2" s="48">
        <f>SUBTOTAL(9,BM5:BM12)</f>
        <v>0</v>
      </c>
      <c r="BN2" s="48">
        <f>SUBTOTAL(9,BN5:BN12)</f>
        <v>83.3</v>
      </c>
      <c r="BO2" s="48">
        <f>SUBTOTAL(9,BO5:BO12)</f>
        <v>0</v>
      </c>
      <c r="BP2" s="48">
        <f>SUBTOTAL(9,BP5:BP12)</f>
        <v>0</v>
      </c>
      <c r="BQ2" s="48">
        <f>SUBTOTAL(9,BQ5:BQ12)</f>
        <v>83.3</v>
      </c>
      <c r="BR2" s="48">
        <f>SUBTOTAL(9,BR5:BR12)</f>
        <v>0</v>
      </c>
      <c r="BS2" s="48">
        <f>SUBTOTAL(9,BS5:BS12)</f>
        <v>0</v>
      </c>
      <c r="BT2" s="48">
        <f>SUBTOTAL(9,BT5:BT12)</f>
        <v>83.3</v>
      </c>
      <c r="BU2" s="48">
        <f>SUBTOTAL(9,BU5:BU12)</f>
        <v>0</v>
      </c>
      <c r="BV2" s="48">
        <f>SUBTOTAL(9,BV5:BV12)</f>
        <v>0</v>
      </c>
      <c r="BW2" s="48">
        <f>SUBTOTAL(9,BW5:BW12)</f>
        <v>83.3</v>
      </c>
      <c r="BX2" s="48">
        <f>SUBTOTAL(9,BX5:BX12)</f>
        <v>0</v>
      </c>
      <c r="BY2" s="48">
        <f>SUBTOTAL(9,BY5:BY12)</f>
        <v>0</v>
      </c>
      <c r="BZ2" s="48">
        <f>SUBTOTAL(9,BZ5:BZ12)</f>
        <v>83.3</v>
      </c>
      <c r="CA2" s="48">
        <f>SUBTOTAL(9,CA5:CA12)</f>
        <v>0</v>
      </c>
      <c r="CB2" s="48">
        <f>SUBTOTAL(9,CB5:CB12)</f>
        <v>0</v>
      </c>
      <c r="CC2" s="48">
        <f>SUBTOTAL(9,CC5:CC12)</f>
        <v>83.3</v>
      </c>
      <c r="CD2" s="48">
        <f>SUBTOTAL(9,CD5:CD12)</f>
        <v>0</v>
      </c>
      <c r="CE2" s="48">
        <f>SUBTOTAL(9,CE5:CE12)</f>
        <v>0</v>
      </c>
      <c r="CF2" s="48">
        <f>SUBTOTAL(9,CF5:CF12)</f>
        <v>83.3</v>
      </c>
      <c r="CG2" s="48">
        <f>SUBTOTAL(9,CG5:CG12)</f>
        <v>0</v>
      </c>
      <c r="CH2" s="48">
        <f>SUBTOTAL(9,CH5:CH12)</f>
        <v>0</v>
      </c>
      <c r="CI2" s="48">
        <f>SUBTOTAL(9,CI5:CI12)</f>
        <v>83.3</v>
      </c>
      <c r="CJ2" s="48">
        <f>SUBTOTAL(9,CJ5:CJ12)</f>
        <v>0</v>
      </c>
      <c r="CK2" s="48">
        <f>SUBTOTAL(9,CK5:CK12)</f>
        <v>0</v>
      </c>
      <c r="CL2" s="48">
        <f>SUBTOTAL(9,CL5:CL12)</f>
        <v>83.3</v>
      </c>
      <c r="CM2" s="48">
        <f>SUBTOTAL(9,CM5:CM12)</f>
        <v>0</v>
      </c>
      <c r="CN2" s="48">
        <f>SUBTOTAL(9,CN5:CN12)</f>
        <v>0</v>
      </c>
      <c r="CO2" s="48">
        <f>SUBTOTAL(9,CO5:CO12)</f>
        <v>83.3</v>
      </c>
      <c r="CP2" s="48">
        <f>SUBTOTAL(9,CP5:CP12)</f>
        <v>0</v>
      </c>
      <c r="CQ2" s="48">
        <f>SUBTOTAL(9,CQ5:CQ12)</f>
        <v>0</v>
      </c>
      <c r="CR2" s="48">
        <f>SUBTOTAL(9,CR5:CR12)</f>
        <v>83.3</v>
      </c>
      <c r="CS2" s="48">
        <f>SUBTOTAL(9,CS5:CS12)</f>
        <v>0</v>
      </c>
      <c r="CT2" s="48">
        <f>SUBTOTAL(9,CT5:CT12)</f>
        <v>0</v>
      </c>
      <c r="CU2" s="48">
        <f>SUBTOTAL(9,CU5:CU12)</f>
        <v>83.3</v>
      </c>
      <c r="CV2" s="48">
        <f>SUBTOTAL(9,CV5:CV12)</f>
        <v>0</v>
      </c>
      <c r="CW2" s="48">
        <f>SUBTOTAL(9,CW5:CW12)</f>
        <v>0</v>
      </c>
      <c r="CX2" s="48">
        <f>SUBTOTAL(9,CX5:CX12)</f>
        <v>83.3</v>
      </c>
      <c r="CY2" s="48">
        <f>SUBTOTAL(9,CY5:CY12)</f>
        <v>0</v>
      </c>
      <c r="CZ2" s="48">
        <f>SUBTOTAL(9,CZ5:CZ12)</f>
        <v>0</v>
      </c>
      <c r="DA2" s="48">
        <f>SUBTOTAL(9,DA5:DA12)</f>
        <v>83.3</v>
      </c>
      <c r="DB2" s="48">
        <f>SUBTOTAL(9,DB5:DB12)</f>
        <v>0</v>
      </c>
      <c r="DC2" s="48">
        <f>SUBTOTAL(9,DC5:DC12)</f>
        <v>0</v>
      </c>
      <c r="DD2" s="48">
        <f>SUBTOTAL(9,DD5:DD12)</f>
        <v>83.3</v>
      </c>
      <c r="DE2" s="48">
        <f>SUBTOTAL(9,DE5:DE12)</f>
        <v>0</v>
      </c>
      <c r="DF2" s="48">
        <f>SUBTOTAL(9,DF5:DF12)</f>
        <v>0</v>
      </c>
      <c r="DG2" s="48">
        <f>SUBTOTAL(9,DG5:DG12)</f>
        <v>83.3</v>
      </c>
      <c r="DH2" s="48">
        <f>SUBTOTAL(9,DH5:DH12)</f>
        <v>0</v>
      </c>
      <c r="DI2" s="48">
        <f>SUBTOTAL(9,DI5:DI12)</f>
        <v>0</v>
      </c>
      <c r="DJ2" s="48">
        <f>SUBTOTAL(9,DJ5:DJ12)</f>
        <v>83.3</v>
      </c>
      <c r="DK2" s="48">
        <f>SUBTOTAL(9,DK5:DK12)</f>
        <v>0</v>
      </c>
      <c r="DL2" s="48">
        <f>SUBTOTAL(9,DL5:DL12)</f>
        <v>0</v>
      </c>
      <c r="DM2" s="48">
        <f>SUBTOTAL(9,DM5:DM12)</f>
        <v>83.3</v>
      </c>
      <c r="DN2" s="48">
        <f>SUBTOTAL(9,DN5:DN12)</f>
        <v>0</v>
      </c>
      <c r="DO2" s="48">
        <f>SUBTOTAL(9,DO5:DO12)</f>
        <v>0</v>
      </c>
      <c r="DP2" s="48">
        <f>SUBTOTAL(9,DP5:DP12)</f>
        <v>83.3</v>
      </c>
      <c r="DQ2" s="48">
        <f>SUBTOTAL(9,DQ5:DQ12)</f>
        <v>0</v>
      </c>
      <c r="DR2" s="48">
        <f>SUBTOTAL(9,DR5:DR12)</f>
        <v>0</v>
      </c>
      <c r="DS2" s="48">
        <f>SUBTOTAL(9,DS5:DS12)</f>
        <v>83.3</v>
      </c>
      <c r="DT2" s="48">
        <f>SUBTOTAL(9,DT5:DT12)</f>
        <v>0</v>
      </c>
      <c r="DU2" s="48">
        <f>SUBTOTAL(9,DU5:DU12)</f>
        <v>0</v>
      </c>
      <c r="DV2" s="48">
        <f>SUBTOTAL(9,DV5:DV12)</f>
        <v>83.3</v>
      </c>
      <c r="DW2" s="48">
        <f>SUBTOTAL(9,DW5:DW12)</f>
        <v>0</v>
      </c>
      <c r="DX2" s="48">
        <f>SUBTOTAL(9,DX5:DX12)</f>
        <v>0</v>
      </c>
      <c r="DY2" s="48">
        <f>SUBTOTAL(9,DY5:DY12)</f>
        <v>83.3</v>
      </c>
      <c r="DZ2" s="48">
        <f>SUBTOTAL(9,DZ5:DZ12)</f>
        <v>0</v>
      </c>
      <c r="EA2" s="48">
        <f>SUBTOTAL(9,EA5:EA12)</f>
        <v>0</v>
      </c>
      <c r="EB2" s="48">
        <f>SUBTOTAL(9,EB5:EB12)</f>
        <v>83.3</v>
      </c>
      <c r="EC2" s="48">
        <f>SUBTOTAL(9,EC5:EC12)</f>
        <v>0</v>
      </c>
      <c r="ED2" s="48">
        <f>SUBTOTAL(9,ED5:ED12)</f>
        <v>0</v>
      </c>
      <c r="EE2" s="48">
        <f>SUBTOTAL(9,EE5:EE12)</f>
        <v>39</v>
      </c>
      <c r="EF2" s="48">
        <f>SUBTOTAL(9,EF5:EF12)</f>
        <v>0</v>
      </c>
      <c r="EG2" s="48">
        <f>SUBTOTAL(9,EG5:EG12)</f>
        <v>0</v>
      </c>
      <c r="EH2" s="48">
        <f>SUBTOTAL(9,EH5:EH12)</f>
        <v>29</v>
      </c>
      <c r="EI2" s="48">
        <f>SUBTOTAL(9,EI5:EI12)</f>
        <v>0</v>
      </c>
      <c r="EJ2" s="48">
        <f>SUBTOTAL(9,EJ5:EJ12)</f>
        <v>0</v>
      </c>
      <c r="EK2" s="48">
        <f>SUBTOTAL(9,EK5:EK12)</f>
        <v>23</v>
      </c>
      <c r="EL2" s="48">
        <f>SUBTOTAL(9,EL5:EL12)</f>
        <v>0</v>
      </c>
      <c r="EM2" s="48">
        <f>SUBTOTAL(9,EM5:EM12)</f>
        <v>0</v>
      </c>
      <c r="EN2" s="48">
        <f>SUBTOTAL(9,EN5:EN12)</f>
        <v>14</v>
      </c>
      <c r="EO2" s="48">
        <f>SUBTOTAL(9,EO5:EO12)</f>
        <v>0</v>
      </c>
      <c r="EP2" s="48">
        <f>SUBTOTAL(9,EP5:EP12)</f>
        <v>0</v>
      </c>
      <c r="EQ2" s="48">
        <f>SUBTOTAL(9,EQ5:EQ12)</f>
        <v>12.1</v>
      </c>
      <c r="ER2" s="48">
        <f>SUBTOTAL(9,ER5:ER12)</f>
        <v>0</v>
      </c>
      <c r="ES2" s="48">
        <f>SUBTOTAL(9,ES5:ES12)</f>
        <v>0</v>
      </c>
      <c r="ET2" s="48">
        <f>SUBTOTAL(9,ET5:ET12)</f>
        <v>5.0999999999999996</v>
      </c>
      <c r="EU2" s="48">
        <f>SUBTOTAL(9,EU5:EU12)</f>
        <v>0</v>
      </c>
      <c r="EV2" s="48">
        <f>SUBTOTAL(9,EV5:EV12)</f>
        <v>0</v>
      </c>
      <c r="EW2" s="48">
        <f>SUBTOTAL(9,EW5:EW12)</f>
        <v>0</v>
      </c>
      <c r="EX2" s="48">
        <f>SUBTOTAL(9,EX5:EX12)</f>
        <v>0</v>
      </c>
      <c r="EY2" s="48">
        <f>SUBTOTAL(9,EY5:EY12)</f>
        <v>0</v>
      </c>
      <c r="EZ2" s="48">
        <f>SUBTOTAL(9,EZ5:EZ12)</f>
        <v>5</v>
      </c>
      <c r="FA2" s="48">
        <f>SUBTOTAL(9,FA5:FA12)</f>
        <v>0</v>
      </c>
      <c r="FB2" s="48">
        <f>SUBTOTAL(9,FB5:FB12)</f>
        <v>0</v>
      </c>
      <c r="FC2" s="48">
        <f>SUBTOTAL(9,FC5:FC12)</f>
        <v>0</v>
      </c>
      <c r="FD2" s="48">
        <f>SUBTOTAL(9,FD5:FD12)</f>
        <v>0</v>
      </c>
      <c r="FE2" s="48">
        <f>SUBTOTAL(9,FE5:FE12)</f>
        <v>0</v>
      </c>
      <c r="FF2" s="48">
        <f>SUBTOTAL(9,FF5:FF12)</f>
        <v>0</v>
      </c>
      <c r="FG2" s="48">
        <f>SUBTOTAL(9,FG5:FG12)</f>
        <v>0</v>
      </c>
      <c r="FH2" s="48">
        <f>SUBTOTAL(9,FH5:FH12)</f>
        <v>0</v>
      </c>
      <c r="FI2" s="48">
        <f>SUBTOTAL(9,FI5:FI12)</f>
        <v>0</v>
      </c>
      <c r="FJ2" s="48">
        <f>SUBTOTAL(9,FJ5:FJ12)</f>
        <v>0</v>
      </c>
      <c r="FK2" s="48">
        <f>SUBTOTAL(9,FK5:FK12)</f>
        <v>0</v>
      </c>
      <c r="FL2" s="48">
        <f>SUBTOTAL(9,FL5:FL12)</f>
        <v>0</v>
      </c>
      <c r="FM2" s="48">
        <f>SUBTOTAL(9,FM5:FM12)</f>
        <v>0</v>
      </c>
      <c r="FN2" s="48">
        <f>SUBTOTAL(9,FN5:FN12)</f>
        <v>0</v>
      </c>
      <c r="FO2" s="48">
        <f>SUBTOTAL(9,FO5:FO12)</f>
        <v>0</v>
      </c>
      <c r="FP2" s="48">
        <f>SUBTOTAL(9,FP5:FP12)</f>
        <v>0</v>
      </c>
      <c r="FQ2" s="48">
        <f>SUBTOTAL(9,FQ5:FQ12)</f>
        <v>0</v>
      </c>
      <c r="FR2" s="48">
        <f>SUBTOTAL(9,FR5:FR12)</f>
        <v>0</v>
      </c>
      <c r="FS2" s="49">
        <f>SUBTOTAL(9,FS5:FS12)</f>
        <v>0</v>
      </c>
    </row>
    <row r="3" spans="1:175" ht="15.75" thickBot="1" x14ac:dyDescent="0.3">
      <c r="K3"/>
      <c r="L3"/>
      <c r="M3" s="100"/>
      <c r="N3" s="101"/>
      <c r="O3" s="101"/>
      <c r="P3" s="101"/>
      <c r="Q3" s="102"/>
      <c r="T3" s="156" t="s">
        <v>268</v>
      </c>
      <c r="U3" s="156"/>
      <c r="V3" s="156"/>
      <c r="W3" s="156" t="s">
        <v>268</v>
      </c>
      <c r="X3" s="156"/>
      <c r="Y3" s="156"/>
      <c r="Z3" s="156" t="s">
        <v>269</v>
      </c>
      <c r="AA3" s="156"/>
      <c r="AB3" s="156"/>
      <c r="AC3" s="156" t="s">
        <v>270</v>
      </c>
      <c r="AD3" s="156"/>
      <c r="AE3" s="156"/>
      <c r="AF3" s="156" t="s">
        <v>271</v>
      </c>
      <c r="AG3" s="156"/>
      <c r="AH3" s="156"/>
      <c r="AI3" s="156" t="s">
        <v>273</v>
      </c>
      <c r="AJ3" s="156"/>
      <c r="AK3" s="156"/>
      <c r="AL3" s="156" t="s">
        <v>273</v>
      </c>
      <c r="AM3" s="156"/>
      <c r="AN3" s="156"/>
      <c r="AO3" s="156" t="s">
        <v>274</v>
      </c>
      <c r="AP3" s="156"/>
      <c r="AQ3" s="156"/>
      <c r="AR3" s="156" t="s">
        <v>275</v>
      </c>
      <c r="AS3" s="156"/>
      <c r="AT3" s="156"/>
      <c r="AU3" s="156" t="s">
        <v>276</v>
      </c>
      <c r="AV3" s="156"/>
      <c r="AW3" s="156"/>
      <c r="AX3" s="156" t="s">
        <v>277</v>
      </c>
      <c r="AY3" s="156"/>
      <c r="AZ3" s="156"/>
      <c r="BA3" s="156" t="s">
        <v>278</v>
      </c>
      <c r="BB3" s="156"/>
      <c r="BC3" s="156"/>
      <c r="BD3" s="156" t="s">
        <v>279</v>
      </c>
      <c r="BE3" s="156"/>
      <c r="BF3" s="156"/>
      <c r="BG3" s="156" t="s">
        <v>280</v>
      </c>
      <c r="BH3" s="156"/>
      <c r="BI3" s="156"/>
      <c r="BJ3" s="156" t="s">
        <v>281</v>
      </c>
      <c r="BK3" s="156"/>
      <c r="BL3" s="156"/>
      <c r="BM3" s="156" t="s">
        <v>282</v>
      </c>
      <c r="BN3" s="156"/>
      <c r="BO3" s="156"/>
      <c r="BP3" s="156" t="s">
        <v>283</v>
      </c>
      <c r="BQ3" s="156"/>
      <c r="BR3" s="156"/>
      <c r="BS3" s="156" t="s">
        <v>284</v>
      </c>
      <c r="BT3" s="156"/>
      <c r="BU3" s="156"/>
      <c r="BV3" s="156" t="s">
        <v>285</v>
      </c>
      <c r="BW3" s="156"/>
      <c r="BX3" s="156"/>
      <c r="BY3" s="156" t="s">
        <v>286</v>
      </c>
      <c r="BZ3" s="156"/>
      <c r="CA3" s="156"/>
      <c r="CB3" s="156" t="s">
        <v>287</v>
      </c>
      <c r="CC3" s="156"/>
      <c r="CD3" s="156"/>
      <c r="CE3" s="156" t="s">
        <v>288</v>
      </c>
      <c r="CF3" s="156"/>
      <c r="CG3" s="156"/>
      <c r="CH3" s="156" t="s">
        <v>289</v>
      </c>
      <c r="CI3" s="156"/>
      <c r="CJ3" s="156"/>
      <c r="CK3" s="156" t="s">
        <v>290</v>
      </c>
      <c r="CL3" s="156"/>
      <c r="CM3" s="156"/>
      <c r="CN3" s="156" t="s">
        <v>291</v>
      </c>
      <c r="CO3" s="156"/>
      <c r="CP3" s="156"/>
      <c r="CQ3" s="156" t="s">
        <v>292</v>
      </c>
      <c r="CR3" s="156"/>
      <c r="CS3" s="156"/>
      <c r="CT3" s="156" t="s">
        <v>293</v>
      </c>
      <c r="CU3" s="156"/>
      <c r="CV3" s="156"/>
      <c r="CW3" s="156" t="s">
        <v>294</v>
      </c>
      <c r="CX3" s="156"/>
      <c r="CY3" s="156"/>
      <c r="CZ3" s="156" t="s">
        <v>295</v>
      </c>
      <c r="DA3" s="156"/>
      <c r="DB3" s="156"/>
      <c r="DC3" s="156" t="s">
        <v>296</v>
      </c>
      <c r="DD3" s="156"/>
      <c r="DE3" s="156"/>
      <c r="DF3" s="156" t="s">
        <v>297</v>
      </c>
      <c r="DG3" s="156"/>
      <c r="DH3" s="156"/>
      <c r="DI3" s="156" t="s">
        <v>298</v>
      </c>
      <c r="DJ3" s="156"/>
      <c r="DK3" s="156"/>
      <c r="DL3" s="156" t="s">
        <v>299</v>
      </c>
      <c r="DM3" s="156"/>
      <c r="DN3" s="156"/>
      <c r="DO3" s="156" t="s">
        <v>300</v>
      </c>
      <c r="DP3" s="156"/>
      <c r="DQ3" s="156"/>
      <c r="DR3" s="156" t="s">
        <v>301</v>
      </c>
      <c r="DS3" s="156"/>
      <c r="DT3" s="156"/>
      <c r="DU3" s="156" t="s">
        <v>302</v>
      </c>
      <c r="DV3" s="156"/>
      <c r="DW3" s="156"/>
      <c r="DX3" s="156" t="s">
        <v>303</v>
      </c>
      <c r="DY3" s="156"/>
      <c r="DZ3" s="156"/>
      <c r="EA3" s="156" t="s">
        <v>304</v>
      </c>
      <c r="EB3" s="156"/>
      <c r="EC3" s="156"/>
      <c r="ED3" s="156" t="s">
        <v>305</v>
      </c>
      <c r="EE3" s="156"/>
      <c r="EF3" s="156"/>
      <c r="EG3" s="156" t="s">
        <v>306</v>
      </c>
      <c r="EH3" s="156"/>
      <c r="EI3" s="156"/>
      <c r="EJ3" s="156" t="s">
        <v>307</v>
      </c>
      <c r="EK3" s="156"/>
      <c r="EL3" s="156"/>
      <c r="EM3" s="156" t="s">
        <v>308</v>
      </c>
      <c r="EN3" s="156"/>
      <c r="EO3" s="156"/>
      <c r="EP3" s="156" t="s">
        <v>309</v>
      </c>
      <c r="EQ3" s="156"/>
      <c r="ER3" s="156"/>
      <c r="ES3" s="156" t="s">
        <v>310</v>
      </c>
      <c r="ET3" s="156"/>
      <c r="EU3" s="156"/>
      <c r="EV3" s="156" t="s">
        <v>311</v>
      </c>
      <c r="EW3" s="156"/>
      <c r="EX3" s="156"/>
      <c r="EY3" s="156" t="s">
        <v>312</v>
      </c>
      <c r="EZ3" s="156"/>
      <c r="FA3" s="156"/>
      <c r="FB3" s="156" t="s">
        <v>313</v>
      </c>
      <c r="FC3" s="156"/>
      <c r="FD3" s="156"/>
      <c r="FE3" s="156" t="s">
        <v>314</v>
      </c>
      <c r="FF3" s="156"/>
      <c r="FG3" s="156"/>
      <c r="FH3" s="156" t="s">
        <v>315</v>
      </c>
      <c r="FI3" s="156"/>
      <c r="FJ3" s="156"/>
      <c r="FK3" s="156" t="s">
        <v>316</v>
      </c>
      <c r="FL3" s="156"/>
      <c r="FM3" s="156"/>
      <c r="FN3" s="156" t="s">
        <v>317</v>
      </c>
      <c r="FO3" s="156"/>
      <c r="FP3" s="156"/>
      <c r="FQ3" s="156" t="s">
        <v>318</v>
      </c>
      <c r="FR3" s="156"/>
      <c r="FS3" s="156"/>
    </row>
    <row r="4" spans="1:175" s="27" customFormat="1" ht="16.7" customHeight="1" thickBot="1" x14ac:dyDescent="0.3">
      <c r="A4" s="28" t="s">
        <v>34</v>
      </c>
      <c r="B4" s="29" t="s">
        <v>35</v>
      </c>
      <c r="C4" s="29" t="s">
        <v>36</v>
      </c>
      <c r="D4" s="29" t="s">
        <v>37</v>
      </c>
      <c r="E4" s="29" t="s">
        <v>38</v>
      </c>
      <c r="F4" s="50" t="s">
        <v>39</v>
      </c>
      <c r="G4" s="51" t="s">
        <v>40</v>
      </c>
      <c r="H4" s="50" t="s">
        <v>8</v>
      </c>
      <c r="I4" s="50" t="s">
        <v>9</v>
      </c>
      <c r="J4" s="50" t="s">
        <v>41</v>
      </c>
      <c r="K4" s="50" t="s">
        <v>10</v>
      </c>
      <c r="L4" s="51" t="s">
        <v>42</v>
      </c>
      <c r="M4" s="52" t="s">
        <v>43</v>
      </c>
      <c r="N4" s="52" t="s">
        <v>44</v>
      </c>
      <c r="O4" s="53" t="s">
        <v>45</v>
      </c>
      <c r="P4" s="54" t="s">
        <v>11</v>
      </c>
      <c r="Q4" s="96" t="s">
        <v>4</v>
      </c>
      <c r="R4" s="97" t="s">
        <v>12</v>
      </c>
      <c r="S4" s="98"/>
      <c r="T4" s="99" t="s">
        <v>323</v>
      </c>
      <c r="U4" s="98" t="s">
        <v>324</v>
      </c>
      <c r="V4" s="98" t="s">
        <v>325</v>
      </c>
      <c r="W4" s="99" t="s">
        <v>323</v>
      </c>
      <c r="X4" s="98" t="s">
        <v>324</v>
      </c>
      <c r="Y4" s="98" t="s">
        <v>325</v>
      </c>
      <c r="Z4" s="99" t="s">
        <v>323</v>
      </c>
      <c r="AA4" s="98" t="s">
        <v>324</v>
      </c>
      <c r="AB4" s="98" t="s">
        <v>325</v>
      </c>
      <c r="AC4" s="99" t="s">
        <v>323</v>
      </c>
      <c r="AD4" s="98" t="s">
        <v>324</v>
      </c>
      <c r="AE4" s="98" t="s">
        <v>325</v>
      </c>
      <c r="AF4" s="99" t="s">
        <v>323</v>
      </c>
      <c r="AG4" s="98" t="s">
        <v>324</v>
      </c>
      <c r="AH4" s="98" t="s">
        <v>325</v>
      </c>
      <c r="AI4" s="99" t="s">
        <v>323</v>
      </c>
      <c r="AJ4" s="98" t="s">
        <v>324</v>
      </c>
      <c r="AK4" s="98" t="s">
        <v>325</v>
      </c>
      <c r="AL4" s="99" t="s">
        <v>323</v>
      </c>
      <c r="AM4" s="98" t="s">
        <v>324</v>
      </c>
      <c r="AN4" s="98" t="s">
        <v>325</v>
      </c>
      <c r="AO4" s="99" t="s">
        <v>323</v>
      </c>
      <c r="AP4" s="98" t="s">
        <v>324</v>
      </c>
      <c r="AQ4" s="98" t="s">
        <v>325</v>
      </c>
      <c r="AR4" s="99" t="s">
        <v>323</v>
      </c>
      <c r="AS4" s="98" t="s">
        <v>324</v>
      </c>
      <c r="AT4" s="98" t="s">
        <v>325</v>
      </c>
      <c r="AU4" s="99" t="s">
        <v>323</v>
      </c>
      <c r="AV4" s="98" t="s">
        <v>324</v>
      </c>
      <c r="AW4" s="98" t="s">
        <v>325</v>
      </c>
      <c r="AX4" s="99" t="s">
        <v>323</v>
      </c>
      <c r="AY4" s="98" t="s">
        <v>324</v>
      </c>
      <c r="AZ4" s="98" t="s">
        <v>325</v>
      </c>
      <c r="BA4" s="99" t="s">
        <v>323</v>
      </c>
      <c r="BB4" s="98" t="s">
        <v>324</v>
      </c>
      <c r="BC4" s="98" t="s">
        <v>325</v>
      </c>
      <c r="BD4" s="99" t="s">
        <v>323</v>
      </c>
      <c r="BE4" s="98" t="s">
        <v>324</v>
      </c>
      <c r="BF4" s="98" t="s">
        <v>325</v>
      </c>
      <c r="BG4" s="99" t="s">
        <v>323</v>
      </c>
      <c r="BH4" s="98" t="s">
        <v>324</v>
      </c>
      <c r="BI4" s="98" t="s">
        <v>325</v>
      </c>
      <c r="BJ4" s="99" t="s">
        <v>323</v>
      </c>
      <c r="BK4" s="98" t="s">
        <v>324</v>
      </c>
      <c r="BL4" s="98" t="s">
        <v>325</v>
      </c>
      <c r="BM4" s="99" t="s">
        <v>323</v>
      </c>
      <c r="BN4" s="98" t="s">
        <v>324</v>
      </c>
      <c r="BO4" s="98" t="s">
        <v>325</v>
      </c>
      <c r="BP4" s="99" t="s">
        <v>323</v>
      </c>
      <c r="BQ4" s="98" t="s">
        <v>324</v>
      </c>
      <c r="BR4" s="98" t="s">
        <v>325</v>
      </c>
      <c r="BS4" s="99" t="s">
        <v>323</v>
      </c>
      <c r="BT4" s="98" t="s">
        <v>324</v>
      </c>
      <c r="BU4" s="98" t="s">
        <v>325</v>
      </c>
      <c r="BV4" s="99" t="s">
        <v>323</v>
      </c>
      <c r="BW4" s="98" t="s">
        <v>324</v>
      </c>
      <c r="BX4" s="98" t="s">
        <v>325</v>
      </c>
      <c r="BY4" s="99" t="s">
        <v>323</v>
      </c>
      <c r="BZ4" s="98" t="s">
        <v>324</v>
      </c>
      <c r="CA4" s="98" t="s">
        <v>325</v>
      </c>
      <c r="CB4" s="99" t="s">
        <v>323</v>
      </c>
      <c r="CC4" s="98" t="s">
        <v>324</v>
      </c>
      <c r="CD4" s="98" t="s">
        <v>325</v>
      </c>
      <c r="CE4" s="99" t="s">
        <v>323</v>
      </c>
      <c r="CF4" s="98" t="s">
        <v>324</v>
      </c>
      <c r="CG4" s="98" t="s">
        <v>325</v>
      </c>
      <c r="CH4" s="99" t="s">
        <v>323</v>
      </c>
      <c r="CI4" s="98" t="s">
        <v>324</v>
      </c>
      <c r="CJ4" s="98" t="s">
        <v>325</v>
      </c>
      <c r="CK4" s="99" t="s">
        <v>323</v>
      </c>
      <c r="CL4" s="98" t="s">
        <v>324</v>
      </c>
      <c r="CM4" s="98" t="s">
        <v>325</v>
      </c>
      <c r="CN4" s="99" t="s">
        <v>323</v>
      </c>
      <c r="CO4" s="98" t="s">
        <v>324</v>
      </c>
      <c r="CP4" s="98" t="s">
        <v>325</v>
      </c>
      <c r="CQ4" s="99" t="s">
        <v>323</v>
      </c>
      <c r="CR4" s="98" t="s">
        <v>324</v>
      </c>
      <c r="CS4" s="98" t="s">
        <v>325</v>
      </c>
      <c r="CT4" s="99" t="s">
        <v>323</v>
      </c>
      <c r="CU4" s="98" t="s">
        <v>324</v>
      </c>
      <c r="CV4" s="98" t="s">
        <v>325</v>
      </c>
      <c r="CW4" s="99" t="s">
        <v>323</v>
      </c>
      <c r="CX4" s="98" t="s">
        <v>324</v>
      </c>
      <c r="CY4" s="98" t="s">
        <v>325</v>
      </c>
      <c r="CZ4" s="99" t="s">
        <v>323</v>
      </c>
      <c r="DA4" s="98" t="s">
        <v>324</v>
      </c>
      <c r="DB4" s="98" t="s">
        <v>325</v>
      </c>
      <c r="DC4" s="99" t="s">
        <v>323</v>
      </c>
      <c r="DD4" s="98" t="s">
        <v>324</v>
      </c>
      <c r="DE4" s="98" t="s">
        <v>325</v>
      </c>
      <c r="DF4" s="99" t="s">
        <v>323</v>
      </c>
      <c r="DG4" s="98" t="s">
        <v>324</v>
      </c>
      <c r="DH4" s="98" t="s">
        <v>325</v>
      </c>
      <c r="DI4" s="99" t="s">
        <v>323</v>
      </c>
      <c r="DJ4" s="98" t="s">
        <v>324</v>
      </c>
      <c r="DK4" s="98" t="s">
        <v>325</v>
      </c>
      <c r="DL4" s="99" t="s">
        <v>323</v>
      </c>
      <c r="DM4" s="98" t="s">
        <v>324</v>
      </c>
      <c r="DN4" s="98" t="s">
        <v>325</v>
      </c>
      <c r="DO4" s="99" t="s">
        <v>323</v>
      </c>
      <c r="DP4" s="98" t="s">
        <v>324</v>
      </c>
      <c r="DQ4" s="98" t="s">
        <v>325</v>
      </c>
      <c r="DR4" s="99" t="s">
        <v>323</v>
      </c>
      <c r="DS4" s="98" t="s">
        <v>324</v>
      </c>
      <c r="DT4" s="98" t="s">
        <v>325</v>
      </c>
      <c r="DU4" s="99" t="s">
        <v>323</v>
      </c>
      <c r="DV4" s="98" t="s">
        <v>324</v>
      </c>
      <c r="DW4" s="98" t="s">
        <v>325</v>
      </c>
      <c r="DX4" s="99" t="s">
        <v>323</v>
      </c>
      <c r="DY4" s="98" t="s">
        <v>324</v>
      </c>
      <c r="DZ4" s="98" t="s">
        <v>325</v>
      </c>
      <c r="EA4" s="99" t="s">
        <v>323</v>
      </c>
      <c r="EB4" s="98" t="s">
        <v>324</v>
      </c>
      <c r="EC4" s="98" t="s">
        <v>325</v>
      </c>
      <c r="ED4" s="99" t="s">
        <v>323</v>
      </c>
      <c r="EE4" s="98" t="s">
        <v>324</v>
      </c>
      <c r="EF4" s="98" t="s">
        <v>325</v>
      </c>
      <c r="EG4" s="99" t="s">
        <v>323</v>
      </c>
      <c r="EH4" s="98" t="s">
        <v>324</v>
      </c>
      <c r="EI4" s="98" t="s">
        <v>325</v>
      </c>
      <c r="EJ4" s="99" t="s">
        <v>323</v>
      </c>
      <c r="EK4" s="98" t="s">
        <v>324</v>
      </c>
      <c r="EL4" s="98" t="s">
        <v>325</v>
      </c>
      <c r="EM4" s="99" t="s">
        <v>323</v>
      </c>
      <c r="EN4" s="98" t="s">
        <v>324</v>
      </c>
      <c r="EO4" s="98" t="s">
        <v>325</v>
      </c>
      <c r="EP4" s="99" t="s">
        <v>323</v>
      </c>
      <c r="EQ4" s="98" t="s">
        <v>324</v>
      </c>
      <c r="ER4" s="98" t="s">
        <v>325</v>
      </c>
      <c r="ES4" s="99" t="s">
        <v>323</v>
      </c>
      <c r="ET4" s="98" t="s">
        <v>324</v>
      </c>
      <c r="EU4" s="98" t="s">
        <v>325</v>
      </c>
      <c r="EV4" s="99" t="s">
        <v>323</v>
      </c>
      <c r="EW4" s="98" t="s">
        <v>324</v>
      </c>
      <c r="EX4" s="98" t="s">
        <v>325</v>
      </c>
      <c r="EY4" s="99" t="s">
        <v>323</v>
      </c>
      <c r="EZ4" s="98" t="s">
        <v>324</v>
      </c>
      <c r="FA4" s="98" t="s">
        <v>325</v>
      </c>
      <c r="FB4" s="99" t="s">
        <v>323</v>
      </c>
      <c r="FC4" s="98" t="s">
        <v>324</v>
      </c>
      <c r="FD4" s="98" t="s">
        <v>325</v>
      </c>
      <c r="FE4" s="99" t="s">
        <v>323</v>
      </c>
      <c r="FF4" s="98" t="s">
        <v>324</v>
      </c>
      <c r="FG4" s="98" t="s">
        <v>325</v>
      </c>
      <c r="FH4" s="99" t="s">
        <v>323</v>
      </c>
      <c r="FI4" s="98" t="s">
        <v>324</v>
      </c>
      <c r="FJ4" s="98" t="s">
        <v>325</v>
      </c>
      <c r="FK4" s="99" t="s">
        <v>323</v>
      </c>
      <c r="FL4" s="98" t="s">
        <v>324</v>
      </c>
      <c r="FM4" s="98" t="s">
        <v>325</v>
      </c>
      <c r="FN4" s="99" t="s">
        <v>323</v>
      </c>
      <c r="FO4" s="98" t="s">
        <v>324</v>
      </c>
      <c r="FP4" s="98" t="s">
        <v>325</v>
      </c>
      <c r="FQ4" s="99" t="s">
        <v>323</v>
      </c>
      <c r="FR4" s="98" t="s">
        <v>324</v>
      </c>
      <c r="FS4" s="98" t="s">
        <v>325</v>
      </c>
    </row>
    <row r="5" spans="1:175" hidden="1" x14ac:dyDescent="0.25">
      <c r="A5" t="e">
        <f>+M5&amp;#REF!</f>
        <v>#REF!</v>
      </c>
      <c r="B5" t="e">
        <f>+M5&amp;#REF!</f>
        <v>#REF!</v>
      </c>
      <c r="C5" t="e">
        <f>+M5&amp;#REF!</f>
        <v>#REF!</v>
      </c>
      <c r="D5" t="str">
        <f>+M5&amp;$Q$4</f>
        <v>CRE668038MHS</v>
      </c>
      <c r="E5" t="str">
        <f>M5&amp;G5</f>
        <v>CRE668038THS</v>
      </c>
      <c r="F5" s="8"/>
      <c r="G5" s="4" t="s">
        <v>3</v>
      </c>
      <c r="H5" s="4" t="s">
        <v>15</v>
      </c>
      <c r="I5" s="4" t="s">
        <v>126</v>
      </c>
      <c r="J5" s="4" t="s">
        <v>49</v>
      </c>
      <c r="K5" s="4" t="s">
        <v>211</v>
      </c>
      <c r="L5" s="4" t="s">
        <v>55</v>
      </c>
      <c r="M5" s="4" t="s">
        <v>213</v>
      </c>
      <c r="N5" s="9">
        <v>24.14</v>
      </c>
      <c r="O5" s="9">
        <v>25.66</v>
      </c>
      <c r="P5" s="23">
        <f>+O5</f>
        <v>25.66</v>
      </c>
      <c r="Q5" s="74">
        <v>0</v>
      </c>
      <c r="T5" s="72">
        <v>0</v>
      </c>
      <c r="U5" s="60">
        <v>0</v>
      </c>
      <c r="V5" s="60">
        <v>0</v>
      </c>
      <c r="W5" s="72">
        <v>0</v>
      </c>
      <c r="X5" s="60">
        <v>0</v>
      </c>
      <c r="Y5" s="60">
        <v>0</v>
      </c>
      <c r="Z5" s="72">
        <v>0</v>
      </c>
      <c r="AA5" s="60">
        <v>0</v>
      </c>
      <c r="AB5" s="60">
        <v>0</v>
      </c>
      <c r="AC5" s="72">
        <v>0</v>
      </c>
      <c r="AD5" s="60">
        <v>0</v>
      </c>
      <c r="AE5" s="60">
        <v>0</v>
      </c>
      <c r="AF5" s="72">
        <v>0</v>
      </c>
      <c r="AG5" s="60">
        <v>0</v>
      </c>
      <c r="AH5" s="60">
        <v>0</v>
      </c>
      <c r="AI5" s="72">
        <v>0</v>
      </c>
      <c r="AJ5" s="60">
        <v>0</v>
      </c>
      <c r="AK5" s="60">
        <v>0</v>
      </c>
      <c r="AL5" s="72">
        <v>0</v>
      </c>
      <c r="AM5" s="60">
        <v>0</v>
      </c>
      <c r="AN5" s="60">
        <v>0</v>
      </c>
      <c r="AO5" s="72">
        <v>0</v>
      </c>
      <c r="AP5" s="60">
        <v>0</v>
      </c>
      <c r="AQ5" s="60">
        <v>0</v>
      </c>
      <c r="AR5" s="72">
        <v>0</v>
      </c>
      <c r="AS5" s="60">
        <v>0</v>
      </c>
      <c r="AT5" s="60">
        <v>0</v>
      </c>
      <c r="AU5" s="72">
        <v>0</v>
      </c>
      <c r="AV5" s="60">
        <v>0</v>
      </c>
      <c r="AW5" s="60">
        <v>0</v>
      </c>
      <c r="AX5" s="72">
        <v>0</v>
      </c>
      <c r="AY5" s="60">
        <v>0</v>
      </c>
      <c r="AZ5" s="60">
        <v>0</v>
      </c>
      <c r="BA5" s="72">
        <v>0</v>
      </c>
      <c r="BB5" s="60">
        <v>0</v>
      </c>
      <c r="BC5" s="60">
        <v>0</v>
      </c>
      <c r="BD5" s="72">
        <v>0</v>
      </c>
      <c r="BE5" s="60">
        <v>0</v>
      </c>
      <c r="BF5" s="60">
        <v>0</v>
      </c>
      <c r="BG5" s="72">
        <v>0</v>
      </c>
      <c r="BH5" s="60">
        <v>0</v>
      </c>
      <c r="BI5" s="60">
        <v>0</v>
      </c>
      <c r="BJ5" s="72">
        <v>0</v>
      </c>
      <c r="BK5" s="60">
        <v>0</v>
      </c>
      <c r="BL5" s="60">
        <v>0</v>
      </c>
      <c r="BM5" s="72">
        <v>0</v>
      </c>
      <c r="BN5" s="60">
        <v>0</v>
      </c>
      <c r="BO5" s="60">
        <v>0</v>
      </c>
      <c r="BP5" s="72">
        <v>0</v>
      </c>
      <c r="BQ5" s="60">
        <v>0</v>
      </c>
      <c r="BR5" s="60">
        <v>0</v>
      </c>
      <c r="BS5" s="72">
        <v>0</v>
      </c>
      <c r="BT5" s="60">
        <v>0</v>
      </c>
      <c r="BU5" s="60">
        <v>0</v>
      </c>
      <c r="BV5" s="72">
        <v>0</v>
      </c>
      <c r="BW5" s="60">
        <v>0</v>
      </c>
      <c r="BX5" s="60">
        <v>0</v>
      </c>
      <c r="BY5" s="72">
        <v>0</v>
      </c>
      <c r="BZ5" s="60">
        <v>0</v>
      </c>
      <c r="CA5" s="60">
        <v>0</v>
      </c>
      <c r="CB5" s="72">
        <v>0</v>
      </c>
      <c r="CC5" s="60">
        <v>0</v>
      </c>
      <c r="CD5" s="60">
        <v>0</v>
      </c>
      <c r="CE5" s="72">
        <v>0</v>
      </c>
      <c r="CF5" s="60">
        <v>0</v>
      </c>
      <c r="CG5" s="60">
        <v>0</v>
      </c>
      <c r="CH5" s="72">
        <v>0</v>
      </c>
      <c r="CI5" s="60">
        <v>0</v>
      </c>
      <c r="CJ5" s="60">
        <v>0</v>
      </c>
      <c r="CK5" s="72">
        <v>0</v>
      </c>
      <c r="CL5" s="60">
        <v>0</v>
      </c>
      <c r="CM5" s="60">
        <v>0</v>
      </c>
      <c r="CN5" s="72">
        <v>0</v>
      </c>
      <c r="CO5" s="60">
        <v>0</v>
      </c>
      <c r="CP5" s="60">
        <v>0</v>
      </c>
      <c r="CQ5" s="72">
        <v>0</v>
      </c>
      <c r="CR5" s="60">
        <v>0</v>
      </c>
      <c r="CS5" s="60">
        <v>0</v>
      </c>
      <c r="CT5" s="72">
        <v>0</v>
      </c>
      <c r="CU5" s="60">
        <v>0</v>
      </c>
      <c r="CV5" s="60">
        <v>0</v>
      </c>
      <c r="CW5" s="72">
        <v>0</v>
      </c>
      <c r="CX5" s="60">
        <v>0</v>
      </c>
      <c r="CY5" s="60">
        <v>0</v>
      </c>
      <c r="CZ5" s="72">
        <v>0</v>
      </c>
      <c r="DA5" s="60">
        <v>0</v>
      </c>
      <c r="DB5" s="60">
        <v>0</v>
      </c>
      <c r="DC5" s="72">
        <v>0</v>
      </c>
      <c r="DD5" s="60">
        <v>0</v>
      </c>
      <c r="DE5" s="60">
        <v>0</v>
      </c>
      <c r="DF5" s="72">
        <v>0</v>
      </c>
      <c r="DG5" s="60">
        <v>0</v>
      </c>
      <c r="DH5" s="60">
        <v>0</v>
      </c>
      <c r="DI5" s="72">
        <v>0</v>
      </c>
      <c r="DJ5" s="60">
        <v>0</v>
      </c>
      <c r="DK5" s="60">
        <v>0</v>
      </c>
      <c r="DL5" s="72">
        <v>0</v>
      </c>
      <c r="DM5" s="60">
        <v>0</v>
      </c>
      <c r="DN5" s="60">
        <v>0</v>
      </c>
      <c r="DO5" s="72">
        <v>0</v>
      </c>
      <c r="DP5" s="60">
        <v>0</v>
      </c>
      <c r="DQ5" s="60">
        <v>0</v>
      </c>
      <c r="DR5" s="72">
        <v>0</v>
      </c>
      <c r="DS5" s="60">
        <v>0</v>
      </c>
      <c r="DT5" s="60">
        <v>0</v>
      </c>
      <c r="DU5" s="72">
        <v>0</v>
      </c>
      <c r="DV5" s="60">
        <v>0</v>
      </c>
      <c r="DW5" s="60">
        <v>0</v>
      </c>
      <c r="DX5" s="72">
        <v>0</v>
      </c>
      <c r="DY5" s="60">
        <v>0</v>
      </c>
      <c r="DZ5" s="60">
        <v>0</v>
      </c>
      <c r="EA5" s="72">
        <v>0</v>
      </c>
      <c r="EB5" s="60">
        <v>0</v>
      </c>
      <c r="EC5" s="60">
        <v>0</v>
      </c>
      <c r="ED5" s="72">
        <v>0</v>
      </c>
      <c r="EE5" s="60">
        <v>0</v>
      </c>
      <c r="EF5" s="60">
        <v>0</v>
      </c>
      <c r="EG5" s="72">
        <v>0</v>
      </c>
      <c r="EH5" s="60">
        <v>0</v>
      </c>
      <c r="EI5" s="60">
        <v>0</v>
      </c>
      <c r="EJ5" s="72">
        <v>0</v>
      </c>
      <c r="EK5" s="60">
        <v>0</v>
      </c>
      <c r="EL5" s="60">
        <v>0</v>
      </c>
      <c r="EM5" s="72">
        <v>0</v>
      </c>
      <c r="EN5" s="60">
        <v>0</v>
      </c>
      <c r="EO5" s="60">
        <v>0</v>
      </c>
      <c r="EP5" s="72">
        <v>0</v>
      </c>
      <c r="EQ5" s="60">
        <v>0</v>
      </c>
      <c r="ER5" s="60">
        <v>0</v>
      </c>
      <c r="ES5" s="72">
        <v>0</v>
      </c>
      <c r="ET5" s="60">
        <v>0</v>
      </c>
      <c r="EU5" s="60">
        <v>0</v>
      </c>
      <c r="EV5" s="72">
        <v>0</v>
      </c>
      <c r="EW5" s="60">
        <v>0</v>
      </c>
      <c r="EX5" s="60">
        <v>0</v>
      </c>
      <c r="EY5" s="72">
        <v>0</v>
      </c>
      <c r="EZ5" s="60">
        <v>0</v>
      </c>
      <c r="FA5" s="60">
        <v>0</v>
      </c>
      <c r="FB5" s="72">
        <v>0</v>
      </c>
      <c r="FC5" s="60">
        <v>0</v>
      </c>
      <c r="FD5" s="60">
        <v>0</v>
      </c>
      <c r="FE5" s="72">
        <v>0</v>
      </c>
      <c r="FF5" s="60">
        <v>0</v>
      </c>
      <c r="FG5" s="60">
        <v>0</v>
      </c>
      <c r="FH5" s="72">
        <v>0</v>
      </c>
      <c r="FI5" s="60">
        <v>0</v>
      </c>
      <c r="FJ5" s="60">
        <v>0</v>
      </c>
      <c r="FK5" s="72">
        <v>0</v>
      </c>
      <c r="FL5" s="60">
        <v>0</v>
      </c>
      <c r="FM5" s="60">
        <v>0</v>
      </c>
      <c r="FN5" s="72">
        <v>0</v>
      </c>
      <c r="FO5" s="60">
        <v>0</v>
      </c>
      <c r="FP5" s="60">
        <v>0</v>
      </c>
      <c r="FQ5" s="72">
        <v>0</v>
      </c>
      <c r="FR5" s="60">
        <v>0</v>
      </c>
      <c r="FS5" s="60">
        <v>0</v>
      </c>
    </row>
    <row r="6" spans="1:175" hidden="1" x14ac:dyDescent="0.25">
      <c r="A6" t="e">
        <f>+M6&amp;#REF!</f>
        <v>#REF!</v>
      </c>
      <c r="B6" t="e">
        <f>+M6&amp;#REF!</f>
        <v>#REF!</v>
      </c>
      <c r="C6" t="e">
        <f>+M6&amp;#REF!</f>
        <v>#REF!</v>
      </c>
      <c r="D6" t="str">
        <f>+M6&amp;$Q$4</f>
        <v>CRE668044MHS</v>
      </c>
      <c r="E6" t="str">
        <f>M6&amp;G6</f>
        <v>CRE668044THS</v>
      </c>
      <c r="F6" s="10"/>
      <c r="G6" t="s">
        <v>3</v>
      </c>
      <c r="H6" t="s">
        <v>15</v>
      </c>
      <c r="I6" t="s">
        <v>126</v>
      </c>
      <c r="J6" t="s">
        <v>49</v>
      </c>
      <c r="K6" t="s">
        <v>211</v>
      </c>
      <c r="L6" t="s">
        <v>55</v>
      </c>
      <c r="M6" t="s">
        <v>212</v>
      </c>
      <c r="N6" s="12">
        <v>24.36</v>
      </c>
      <c r="O6" s="12">
        <v>25.56</v>
      </c>
      <c r="P6" s="24">
        <f>+O6</f>
        <v>25.56</v>
      </c>
      <c r="Q6" s="75">
        <v>0</v>
      </c>
      <c r="T6" s="72">
        <v>0</v>
      </c>
      <c r="U6" s="60">
        <v>0</v>
      </c>
      <c r="V6" s="60">
        <v>0</v>
      </c>
      <c r="W6" s="72">
        <v>0</v>
      </c>
      <c r="X6" s="60">
        <v>0</v>
      </c>
      <c r="Y6" s="60">
        <v>0</v>
      </c>
      <c r="Z6" s="72">
        <v>0</v>
      </c>
      <c r="AA6" s="60">
        <v>0</v>
      </c>
      <c r="AB6" s="60">
        <v>0</v>
      </c>
      <c r="AC6" s="72">
        <v>0</v>
      </c>
      <c r="AD6" s="60">
        <v>0</v>
      </c>
      <c r="AE6" s="60">
        <v>0</v>
      </c>
      <c r="AF6" s="72">
        <v>0</v>
      </c>
      <c r="AG6" s="60">
        <v>0</v>
      </c>
      <c r="AH6" s="60">
        <v>0</v>
      </c>
      <c r="AI6" s="72">
        <v>0</v>
      </c>
      <c r="AJ6" s="60">
        <v>0</v>
      </c>
      <c r="AK6" s="60">
        <v>0</v>
      </c>
      <c r="AL6" s="72">
        <v>0</v>
      </c>
      <c r="AM6" s="60">
        <v>0</v>
      </c>
      <c r="AN6" s="60">
        <v>0</v>
      </c>
      <c r="AO6" s="72">
        <v>0</v>
      </c>
      <c r="AP6" s="60">
        <v>0</v>
      </c>
      <c r="AQ6" s="60">
        <v>0</v>
      </c>
      <c r="AR6" s="72">
        <v>0</v>
      </c>
      <c r="AS6" s="60">
        <v>0</v>
      </c>
      <c r="AT6" s="60">
        <v>0</v>
      </c>
      <c r="AU6" s="72">
        <v>0</v>
      </c>
      <c r="AV6" s="60">
        <v>0</v>
      </c>
      <c r="AW6" s="60">
        <v>0</v>
      </c>
      <c r="AX6" s="72">
        <v>0</v>
      </c>
      <c r="AY6" s="60">
        <v>0</v>
      </c>
      <c r="AZ6" s="60">
        <v>0</v>
      </c>
      <c r="BA6" s="72">
        <v>0</v>
      </c>
      <c r="BB6" s="60">
        <v>0</v>
      </c>
      <c r="BC6" s="60">
        <v>0</v>
      </c>
      <c r="BD6" s="72">
        <v>0</v>
      </c>
      <c r="BE6" s="60">
        <v>0</v>
      </c>
      <c r="BF6" s="60">
        <v>0</v>
      </c>
      <c r="BG6" s="72">
        <v>0</v>
      </c>
      <c r="BH6" s="60">
        <v>0</v>
      </c>
      <c r="BI6" s="60">
        <v>0</v>
      </c>
      <c r="BJ6" s="72">
        <v>0</v>
      </c>
      <c r="BK6" s="60">
        <v>0</v>
      </c>
      <c r="BL6" s="60">
        <v>0</v>
      </c>
      <c r="BM6" s="72">
        <v>0</v>
      </c>
      <c r="BN6" s="60">
        <v>0</v>
      </c>
      <c r="BO6" s="60">
        <v>0</v>
      </c>
      <c r="BP6" s="72">
        <v>0</v>
      </c>
      <c r="BQ6" s="60">
        <v>0</v>
      </c>
      <c r="BR6" s="60">
        <v>0</v>
      </c>
      <c r="BS6" s="72">
        <v>0</v>
      </c>
      <c r="BT6" s="60">
        <v>0</v>
      </c>
      <c r="BU6" s="60">
        <v>0</v>
      </c>
      <c r="BV6" s="72">
        <v>0</v>
      </c>
      <c r="BW6" s="60">
        <v>0</v>
      </c>
      <c r="BX6" s="60">
        <v>0</v>
      </c>
      <c r="BY6" s="72">
        <v>0</v>
      </c>
      <c r="BZ6" s="60">
        <v>0</v>
      </c>
      <c r="CA6" s="60">
        <v>0</v>
      </c>
      <c r="CB6" s="72">
        <v>0</v>
      </c>
      <c r="CC6" s="60">
        <v>0</v>
      </c>
      <c r="CD6" s="60">
        <v>0</v>
      </c>
      <c r="CE6" s="72">
        <v>0</v>
      </c>
      <c r="CF6" s="60">
        <v>0</v>
      </c>
      <c r="CG6" s="60">
        <v>0</v>
      </c>
      <c r="CH6" s="72">
        <v>0</v>
      </c>
      <c r="CI6" s="60">
        <v>0</v>
      </c>
      <c r="CJ6" s="60">
        <v>0</v>
      </c>
      <c r="CK6" s="72">
        <v>0</v>
      </c>
      <c r="CL6" s="60">
        <v>0</v>
      </c>
      <c r="CM6" s="60">
        <v>0</v>
      </c>
      <c r="CN6" s="72">
        <v>0</v>
      </c>
      <c r="CO6" s="60">
        <v>0</v>
      </c>
      <c r="CP6" s="60">
        <v>0</v>
      </c>
      <c r="CQ6" s="72">
        <v>0</v>
      </c>
      <c r="CR6" s="60">
        <v>0</v>
      </c>
      <c r="CS6" s="60">
        <v>0</v>
      </c>
      <c r="CT6" s="72">
        <v>0</v>
      </c>
      <c r="CU6" s="60">
        <v>0</v>
      </c>
      <c r="CV6" s="60">
        <v>0</v>
      </c>
      <c r="CW6" s="72">
        <v>0</v>
      </c>
      <c r="CX6" s="60">
        <v>0</v>
      </c>
      <c r="CY6" s="60">
        <v>0</v>
      </c>
      <c r="CZ6" s="72">
        <v>0</v>
      </c>
      <c r="DA6" s="60">
        <v>0</v>
      </c>
      <c r="DB6" s="60">
        <v>0</v>
      </c>
      <c r="DC6" s="72">
        <v>0</v>
      </c>
      <c r="DD6" s="60">
        <v>0</v>
      </c>
      <c r="DE6" s="60">
        <v>0</v>
      </c>
      <c r="DF6" s="72">
        <v>0</v>
      </c>
      <c r="DG6" s="60">
        <v>0</v>
      </c>
      <c r="DH6" s="60">
        <v>0</v>
      </c>
      <c r="DI6" s="72">
        <v>0</v>
      </c>
      <c r="DJ6" s="60">
        <v>0</v>
      </c>
      <c r="DK6" s="60">
        <v>0</v>
      </c>
      <c r="DL6" s="72">
        <v>0</v>
      </c>
      <c r="DM6" s="60">
        <v>0</v>
      </c>
      <c r="DN6" s="60">
        <v>0</v>
      </c>
      <c r="DO6" s="72">
        <v>0</v>
      </c>
      <c r="DP6" s="60">
        <v>0</v>
      </c>
      <c r="DQ6" s="60">
        <v>0</v>
      </c>
      <c r="DR6" s="72">
        <v>0</v>
      </c>
      <c r="DS6" s="60">
        <v>0</v>
      </c>
      <c r="DT6" s="60">
        <v>0</v>
      </c>
      <c r="DU6" s="72">
        <v>0</v>
      </c>
      <c r="DV6" s="60">
        <v>0</v>
      </c>
      <c r="DW6" s="60">
        <v>0</v>
      </c>
      <c r="DX6" s="72">
        <v>0</v>
      </c>
      <c r="DY6" s="60">
        <v>0</v>
      </c>
      <c r="DZ6" s="60">
        <v>0</v>
      </c>
      <c r="EA6" s="72">
        <v>0</v>
      </c>
      <c r="EB6" s="60">
        <v>0</v>
      </c>
      <c r="EC6" s="60">
        <v>0</v>
      </c>
      <c r="ED6" s="72">
        <v>0</v>
      </c>
      <c r="EE6" s="60">
        <v>0</v>
      </c>
      <c r="EF6" s="60">
        <v>0</v>
      </c>
      <c r="EG6" s="72">
        <v>0</v>
      </c>
      <c r="EH6" s="60">
        <v>0</v>
      </c>
      <c r="EI6" s="60">
        <v>0</v>
      </c>
      <c r="EJ6" s="72">
        <v>0</v>
      </c>
      <c r="EK6" s="60">
        <v>0</v>
      </c>
      <c r="EL6" s="60">
        <v>0</v>
      </c>
      <c r="EM6" s="72">
        <v>0</v>
      </c>
      <c r="EN6" s="60">
        <v>0</v>
      </c>
      <c r="EO6" s="60">
        <v>0</v>
      </c>
      <c r="EP6" s="72">
        <v>0</v>
      </c>
      <c r="EQ6" s="60">
        <v>0</v>
      </c>
      <c r="ER6" s="60">
        <v>0</v>
      </c>
      <c r="ES6" s="72">
        <v>0</v>
      </c>
      <c r="ET6" s="60">
        <v>0</v>
      </c>
      <c r="EU6" s="60">
        <v>0</v>
      </c>
      <c r="EV6" s="72">
        <v>0</v>
      </c>
      <c r="EW6" s="60">
        <v>0</v>
      </c>
      <c r="EX6" s="60">
        <v>0</v>
      </c>
      <c r="EY6" s="72">
        <v>0</v>
      </c>
      <c r="EZ6" s="60">
        <v>0</v>
      </c>
      <c r="FA6" s="60">
        <v>0</v>
      </c>
      <c r="FB6" s="72">
        <v>0</v>
      </c>
      <c r="FC6" s="60">
        <v>0</v>
      </c>
      <c r="FD6" s="60">
        <v>0</v>
      </c>
      <c r="FE6" s="72">
        <v>0</v>
      </c>
      <c r="FF6" s="60">
        <v>0</v>
      </c>
      <c r="FG6" s="60">
        <v>0</v>
      </c>
      <c r="FH6" s="72">
        <v>0</v>
      </c>
      <c r="FI6" s="60">
        <v>0</v>
      </c>
      <c r="FJ6" s="60">
        <v>0</v>
      </c>
      <c r="FK6" s="72">
        <v>0</v>
      </c>
      <c r="FL6" s="60">
        <v>0</v>
      </c>
      <c r="FM6" s="60">
        <v>0</v>
      </c>
      <c r="FN6" s="72">
        <v>0</v>
      </c>
      <c r="FO6" s="60">
        <v>0</v>
      </c>
      <c r="FP6" s="60">
        <v>0</v>
      </c>
      <c r="FQ6" s="72">
        <v>0</v>
      </c>
      <c r="FR6" s="60">
        <v>0</v>
      </c>
      <c r="FS6" s="60">
        <v>0</v>
      </c>
    </row>
    <row r="7" spans="1:175" hidden="1" x14ac:dyDescent="0.25">
      <c r="A7" t="e">
        <f>+M7&amp;#REF!</f>
        <v>#REF!</v>
      </c>
      <c r="B7" t="e">
        <f>+M7&amp;#REF!</f>
        <v>#REF!</v>
      </c>
      <c r="C7" t="e">
        <f>+M7&amp;#REF!</f>
        <v>#REF!</v>
      </c>
      <c r="D7" t="str">
        <f t="shared" ref="D7:D11" si="0">+M7&amp;$Q$4</f>
        <v>MTS668002MHS</v>
      </c>
      <c r="E7" t="str">
        <f t="shared" ref="E7:E11" si="1">M7&amp;G7</f>
        <v>MTS668002THS</v>
      </c>
      <c r="F7" s="10"/>
      <c r="G7" t="s">
        <v>3</v>
      </c>
      <c r="H7" t="s">
        <v>15</v>
      </c>
      <c r="I7" t="s">
        <v>23</v>
      </c>
      <c r="J7" t="s">
        <v>53</v>
      </c>
      <c r="K7" t="s">
        <v>25</v>
      </c>
      <c r="L7" t="s">
        <v>108</v>
      </c>
      <c r="M7" t="s">
        <v>172</v>
      </c>
      <c r="N7" s="12">
        <v>67.75</v>
      </c>
      <c r="O7" s="12">
        <v>93.52</v>
      </c>
      <c r="P7" s="24">
        <f t="shared" ref="P7:P11" si="2">+O7</f>
        <v>93.52</v>
      </c>
      <c r="Q7" s="75">
        <v>0</v>
      </c>
      <c r="T7" s="72">
        <v>0</v>
      </c>
      <c r="U7" s="60">
        <v>0</v>
      </c>
      <c r="V7" s="60">
        <v>0</v>
      </c>
      <c r="W7" s="72">
        <v>0</v>
      </c>
      <c r="X7" s="60">
        <v>0</v>
      </c>
      <c r="Y7" s="60">
        <v>0</v>
      </c>
      <c r="Z7" s="72">
        <v>0</v>
      </c>
      <c r="AA7" s="60">
        <v>0</v>
      </c>
      <c r="AB7" s="60">
        <v>0</v>
      </c>
      <c r="AC7" s="72">
        <v>0</v>
      </c>
      <c r="AD7" s="60">
        <v>0</v>
      </c>
      <c r="AE7" s="60">
        <v>0</v>
      </c>
      <c r="AF7" s="72">
        <v>0</v>
      </c>
      <c r="AG7" s="60">
        <v>0</v>
      </c>
      <c r="AH7" s="60">
        <v>0</v>
      </c>
      <c r="AI7" s="72">
        <v>0</v>
      </c>
      <c r="AJ7" s="60">
        <v>0</v>
      </c>
      <c r="AK7" s="60">
        <v>0</v>
      </c>
      <c r="AL7" s="72">
        <v>0</v>
      </c>
      <c r="AM7" s="60">
        <v>0</v>
      </c>
      <c r="AN7" s="60">
        <v>0</v>
      </c>
      <c r="AO7" s="72">
        <v>0</v>
      </c>
      <c r="AP7" s="60">
        <v>0</v>
      </c>
      <c r="AQ7" s="60">
        <v>0</v>
      </c>
      <c r="AR7" s="72">
        <v>0</v>
      </c>
      <c r="AS7" s="60">
        <v>0</v>
      </c>
      <c r="AT7" s="60">
        <v>0</v>
      </c>
      <c r="AU7" s="72">
        <v>0</v>
      </c>
      <c r="AV7" s="60">
        <v>0</v>
      </c>
      <c r="AW7" s="60">
        <v>0</v>
      </c>
      <c r="AX7" s="72">
        <v>0</v>
      </c>
      <c r="AY7" s="60">
        <v>0</v>
      </c>
      <c r="AZ7" s="60">
        <v>0</v>
      </c>
      <c r="BA7" s="72">
        <v>0</v>
      </c>
      <c r="BB7" s="60">
        <v>0</v>
      </c>
      <c r="BC7" s="60">
        <v>0</v>
      </c>
      <c r="BD7" s="72">
        <v>0</v>
      </c>
      <c r="BE7" s="60">
        <v>0</v>
      </c>
      <c r="BF7" s="60">
        <v>0</v>
      </c>
      <c r="BG7" s="72">
        <v>0</v>
      </c>
      <c r="BH7" s="60">
        <v>0</v>
      </c>
      <c r="BI7" s="60">
        <v>0</v>
      </c>
      <c r="BJ7" s="72">
        <v>0</v>
      </c>
      <c r="BK7" s="60">
        <v>0</v>
      </c>
      <c r="BL7" s="60">
        <v>0</v>
      </c>
      <c r="BM7" s="72">
        <v>0</v>
      </c>
      <c r="BN7" s="60">
        <v>0</v>
      </c>
      <c r="BO7" s="60">
        <v>0</v>
      </c>
      <c r="BP7" s="72">
        <v>0</v>
      </c>
      <c r="BQ7" s="60">
        <v>0</v>
      </c>
      <c r="BR7" s="60">
        <v>0</v>
      </c>
      <c r="BS7" s="72">
        <v>0</v>
      </c>
      <c r="BT7" s="60">
        <v>0</v>
      </c>
      <c r="BU7" s="60">
        <v>0</v>
      </c>
      <c r="BV7" s="72">
        <v>0</v>
      </c>
      <c r="BW7" s="60">
        <v>0</v>
      </c>
      <c r="BX7" s="60">
        <v>0</v>
      </c>
      <c r="BY7" s="72">
        <v>0</v>
      </c>
      <c r="BZ7" s="60">
        <v>0</v>
      </c>
      <c r="CA7" s="60">
        <v>0</v>
      </c>
      <c r="CB7" s="72">
        <v>0</v>
      </c>
      <c r="CC7" s="60">
        <v>0</v>
      </c>
      <c r="CD7" s="60">
        <v>0</v>
      </c>
      <c r="CE7" s="72">
        <v>0</v>
      </c>
      <c r="CF7" s="60">
        <v>0</v>
      </c>
      <c r="CG7" s="60">
        <v>0</v>
      </c>
      <c r="CH7" s="72">
        <v>0</v>
      </c>
      <c r="CI7" s="60">
        <v>0</v>
      </c>
      <c r="CJ7" s="60">
        <v>0</v>
      </c>
      <c r="CK7" s="72">
        <v>0</v>
      </c>
      <c r="CL7" s="60">
        <v>0</v>
      </c>
      <c r="CM7" s="60">
        <v>0</v>
      </c>
      <c r="CN7" s="72">
        <v>0</v>
      </c>
      <c r="CO7" s="60">
        <v>0</v>
      </c>
      <c r="CP7" s="60">
        <v>0</v>
      </c>
      <c r="CQ7" s="72">
        <v>0</v>
      </c>
      <c r="CR7" s="60">
        <v>0</v>
      </c>
      <c r="CS7" s="60">
        <v>0</v>
      </c>
      <c r="CT7" s="72">
        <v>0</v>
      </c>
      <c r="CU7" s="60">
        <v>0</v>
      </c>
      <c r="CV7" s="60">
        <v>0</v>
      </c>
      <c r="CW7" s="72">
        <v>0</v>
      </c>
      <c r="CX7" s="60">
        <v>0</v>
      </c>
      <c r="CY7" s="60">
        <v>0</v>
      </c>
      <c r="CZ7" s="72">
        <v>0</v>
      </c>
      <c r="DA7" s="60">
        <v>0</v>
      </c>
      <c r="DB7" s="60">
        <v>0</v>
      </c>
      <c r="DC7" s="72">
        <v>0</v>
      </c>
      <c r="DD7" s="60">
        <v>0</v>
      </c>
      <c r="DE7" s="60">
        <v>0</v>
      </c>
      <c r="DF7" s="72">
        <v>0</v>
      </c>
      <c r="DG7" s="60">
        <v>0</v>
      </c>
      <c r="DH7" s="60">
        <v>0</v>
      </c>
      <c r="DI7" s="72">
        <v>0</v>
      </c>
      <c r="DJ7" s="60">
        <v>0</v>
      </c>
      <c r="DK7" s="60">
        <v>0</v>
      </c>
      <c r="DL7" s="72">
        <v>0</v>
      </c>
      <c r="DM7" s="60">
        <v>0</v>
      </c>
      <c r="DN7" s="60">
        <v>0</v>
      </c>
      <c r="DO7" s="72">
        <v>0</v>
      </c>
      <c r="DP7" s="60">
        <v>0</v>
      </c>
      <c r="DQ7" s="60">
        <v>0</v>
      </c>
      <c r="DR7" s="72">
        <v>0</v>
      </c>
      <c r="DS7" s="60">
        <v>0</v>
      </c>
      <c r="DT7" s="60">
        <v>0</v>
      </c>
      <c r="DU7" s="72">
        <v>0</v>
      </c>
      <c r="DV7" s="60">
        <v>0</v>
      </c>
      <c r="DW7" s="60">
        <v>0</v>
      </c>
      <c r="DX7" s="72">
        <v>0</v>
      </c>
      <c r="DY7" s="60">
        <v>0</v>
      </c>
      <c r="DZ7" s="60">
        <v>0</v>
      </c>
      <c r="EA7" s="72">
        <v>0</v>
      </c>
      <c r="EB7" s="60">
        <v>0</v>
      </c>
      <c r="EC7" s="60">
        <v>0</v>
      </c>
      <c r="ED7" s="72">
        <v>0</v>
      </c>
      <c r="EE7" s="60">
        <v>0</v>
      </c>
      <c r="EF7" s="60">
        <v>0</v>
      </c>
      <c r="EG7" s="72">
        <v>0</v>
      </c>
      <c r="EH7" s="60">
        <v>0</v>
      </c>
      <c r="EI7" s="60">
        <v>0</v>
      </c>
      <c r="EJ7" s="72">
        <v>0</v>
      </c>
      <c r="EK7" s="60">
        <v>0</v>
      </c>
      <c r="EL7" s="60">
        <v>0</v>
      </c>
      <c r="EM7" s="72">
        <v>0</v>
      </c>
      <c r="EN7" s="60">
        <v>0</v>
      </c>
      <c r="EO7" s="60">
        <v>0</v>
      </c>
      <c r="EP7" s="72">
        <v>0</v>
      </c>
      <c r="EQ7" s="60">
        <v>0</v>
      </c>
      <c r="ER7" s="60">
        <v>0</v>
      </c>
      <c r="ES7" s="72">
        <v>0</v>
      </c>
      <c r="ET7" s="60">
        <v>0</v>
      </c>
      <c r="EU7" s="60">
        <v>0</v>
      </c>
      <c r="EV7" s="72">
        <v>0</v>
      </c>
      <c r="EW7" s="60">
        <v>0</v>
      </c>
      <c r="EX7" s="60">
        <v>0</v>
      </c>
      <c r="EY7" s="72">
        <v>0</v>
      </c>
      <c r="EZ7" s="60">
        <v>0</v>
      </c>
      <c r="FA7" s="60">
        <v>0</v>
      </c>
      <c r="FB7" s="72">
        <v>0</v>
      </c>
      <c r="FC7" s="60">
        <v>0</v>
      </c>
      <c r="FD7" s="60">
        <v>0</v>
      </c>
      <c r="FE7" s="72">
        <v>0</v>
      </c>
      <c r="FF7" s="60">
        <v>0</v>
      </c>
      <c r="FG7" s="60">
        <v>0</v>
      </c>
      <c r="FH7" s="72">
        <v>0</v>
      </c>
      <c r="FI7" s="60">
        <v>0</v>
      </c>
      <c r="FJ7" s="60">
        <v>0</v>
      </c>
      <c r="FK7" s="72">
        <v>0</v>
      </c>
      <c r="FL7" s="60">
        <v>0</v>
      </c>
      <c r="FM7" s="60">
        <v>0</v>
      </c>
      <c r="FN7" s="72">
        <v>0</v>
      </c>
      <c r="FO7" s="60">
        <v>0</v>
      </c>
      <c r="FP7" s="60">
        <v>0</v>
      </c>
      <c r="FQ7" s="72">
        <v>0</v>
      </c>
      <c r="FR7" s="60">
        <v>0</v>
      </c>
      <c r="FS7" s="60">
        <v>0</v>
      </c>
    </row>
    <row r="8" spans="1:175" hidden="1" x14ac:dyDescent="0.25">
      <c r="A8" t="e">
        <f>+M8&amp;#REF!</f>
        <v>#REF!</v>
      </c>
      <c r="B8" t="e">
        <f>+M8&amp;#REF!</f>
        <v>#REF!</v>
      </c>
      <c r="C8" t="e">
        <f>+M8&amp;#REF!</f>
        <v>#REF!</v>
      </c>
      <c r="D8" t="str">
        <f t="shared" si="0"/>
        <v>YRE668001MHS</v>
      </c>
      <c r="E8" t="str">
        <f t="shared" si="1"/>
        <v>YRE668001THS</v>
      </c>
      <c r="F8" s="10"/>
      <c r="G8" t="s">
        <v>3</v>
      </c>
      <c r="H8" t="s">
        <v>15</v>
      </c>
      <c r="I8" t="s">
        <v>23</v>
      </c>
      <c r="J8" t="s">
        <v>53</v>
      </c>
      <c r="K8" t="s">
        <v>30</v>
      </c>
      <c r="L8" t="s">
        <v>108</v>
      </c>
      <c r="M8" t="s">
        <v>109</v>
      </c>
      <c r="N8" s="12">
        <v>4.18</v>
      </c>
      <c r="O8" s="12">
        <v>7.89</v>
      </c>
      <c r="P8" s="24">
        <f t="shared" si="2"/>
        <v>7.89</v>
      </c>
      <c r="Q8" s="75">
        <v>0</v>
      </c>
      <c r="T8" s="72">
        <v>0</v>
      </c>
      <c r="U8" s="60">
        <v>0</v>
      </c>
      <c r="V8" s="60">
        <v>0</v>
      </c>
      <c r="W8" s="72">
        <v>0</v>
      </c>
      <c r="X8" s="60">
        <v>0</v>
      </c>
      <c r="Y8" s="60">
        <v>0</v>
      </c>
      <c r="Z8" s="72">
        <v>0</v>
      </c>
      <c r="AA8" s="60">
        <v>0</v>
      </c>
      <c r="AB8" s="60">
        <v>0</v>
      </c>
      <c r="AC8" s="72">
        <v>0</v>
      </c>
      <c r="AD8" s="60">
        <v>0</v>
      </c>
      <c r="AE8" s="60">
        <v>0</v>
      </c>
      <c r="AF8" s="72">
        <v>0</v>
      </c>
      <c r="AG8" s="60">
        <v>0</v>
      </c>
      <c r="AH8" s="60">
        <v>0</v>
      </c>
      <c r="AI8" s="72">
        <v>0</v>
      </c>
      <c r="AJ8" s="60">
        <v>0</v>
      </c>
      <c r="AK8" s="60">
        <v>0</v>
      </c>
      <c r="AL8" s="72">
        <v>0</v>
      </c>
      <c r="AM8" s="60">
        <v>0</v>
      </c>
      <c r="AN8" s="60">
        <v>0</v>
      </c>
      <c r="AO8" s="72">
        <v>0</v>
      </c>
      <c r="AP8" s="60">
        <v>0</v>
      </c>
      <c r="AQ8" s="60">
        <v>0</v>
      </c>
      <c r="AR8" s="72">
        <v>0</v>
      </c>
      <c r="AS8" s="60">
        <v>0</v>
      </c>
      <c r="AT8" s="60">
        <v>0</v>
      </c>
      <c r="AU8" s="72">
        <v>0</v>
      </c>
      <c r="AV8" s="60">
        <v>0</v>
      </c>
      <c r="AW8" s="60">
        <v>0</v>
      </c>
      <c r="AX8" s="72">
        <v>0</v>
      </c>
      <c r="AY8" s="60">
        <v>0</v>
      </c>
      <c r="AZ8" s="60">
        <v>0</v>
      </c>
      <c r="BA8" s="72">
        <v>0</v>
      </c>
      <c r="BB8" s="60">
        <v>0</v>
      </c>
      <c r="BC8" s="60">
        <v>0</v>
      </c>
      <c r="BD8" s="72">
        <v>0</v>
      </c>
      <c r="BE8" s="60">
        <v>0</v>
      </c>
      <c r="BF8" s="60">
        <v>0</v>
      </c>
      <c r="BG8" s="72">
        <v>0</v>
      </c>
      <c r="BH8" s="60">
        <v>0</v>
      </c>
      <c r="BI8" s="60">
        <v>0</v>
      </c>
      <c r="BJ8" s="72">
        <v>0</v>
      </c>
      <c r="BK8" s="60">
        <v>0</v>
      </c>
      <c r="BL8" s="60">
        <v>0</v>
      </c>
      <c r="BM8" s="72">
        <v>0</v>
      </c>
      <c r="BN8" s="60">
        <v>0</v>
      </c>
      <c r="BO8" s="60">
        <v>0</v>
      </c>
      <c r="BP8" s="72">
        <v>0</v>
      </c>
      <c r="BQ8" s="60">
        <v>0</v>
      </c>
      <c r="BR8" s="60">
        <v>0</v>
      </c>
      <c r="BS8" s="72">
        <v>0</v>
      </c>
      <c r="BT8" s="60">
        <v>0</v>
      </c>
      <c r="BU8" s="60">
        <v>0</v>
      </c>
      <c r="BV8" s="72">
        <v>0</v>
      </c>
      <c r="BW8" s="60">
        <v>0</v>
      </c>
      <c r="BX8" s="60">
        <v>0</v>
      </c>
      <c r="BY8" s="72">
        <v>0</v>
      </c>
      <c r="BZ8" s="60">
        <v>0</v>
      </c>
      <c r="CA8" s="60">
        <v>0</v>
      </c>
      <c r="CB8" s="72">
        <v>0</v>
      </c>
      <c r="CC8" s="60">
        <v>0</v>
      </c>
      <c r="CD8" s="60">
        <v>0</v>
      </c>
      <c r="CE8" s="72">
        <v>0</v>
      </c>
      <c r="CF8" s="60">
        <v>0</v>
      </c>
      <c r="CG8" s="60">
        <v>0</v>
      </c>
      <c r="CH8" s="72">
        <v>0</v>
      </c>
      <c r="CI8" s="60">
        <v>0</v>
      </c>
      <c r="CJ8" s="60">
        <v>0</v>
      </c>
      <c r="CK8" s="72">
        <v>0</v>
      </c>
      <c r="CL8" s="60">
        <v>0</v>
      </c>
      <c r="CM8" s="60">
        <v>0</v>
      </c>
      <c r="CN8" s="72">
        <v>0</v>
      </c>
      <c r="CO8" s="60">
        <v>0</v>
      </c>
      <c r="CP8" s="60">
        <v>0</v>
      </c>
      <c r="CQ8" s="72">
        <v>0</v>
      </c>
      <c r="CR8" s="60">
        <v>0</v>
      </c>
      <c r="CS8" s="60">
        <v>0</v>
      </c>
      <c r="CT8" s="72">
        <v>0</v>
      </c>
      <c r="CU8" s="60">
        <v>0</v>
      </c>
      <c r="CV8" s="60">
        <v>0</v>
      </c>
      <c r="CW8" s="72">
        <v>0</v>
      </c>
      <c r="CX8" s="60">
        <v>0</v>
      </c>
      <c r="CY8" s="60">
        <v>0</v>
      </c>
      <c r="CZ8" s="72">
        <v>0</v>
      </c>
      <c r="DA8" s="60">
        <v>0</v>
      </c>
      <c r="DB8" s="60">
        <v>0</v>
      </c>
      <c r="DC8" s="72">
        <v>0</v>
      </c>
      <c r="DD8" s="60">
        <v>0</v>
      </c>
      <c r="DE8" s="60">
        <v>0</v>
      </c>
      <c r="DF8" s="72">
        <v>0</v>
      </c>
      <c r="DG8" s="60">
        <v>0</v>
      </c>
      <c r="DH8" s="60">
        <v>0</v>
      </c>
      <c r="DI8" s="72">
        <v>0</v>
      </c>
      <c r="DJ8" s="60">
        <v>0</v>
      </c>
      <c r="DK8" s="60">
        <v>0</v>
      </c>
      <c r="DL8" s="72">
        <v>0</v>
      </c>
      <c r="DM8" s="60">
        <v>0</v>
      </c>
      <c r="DN8" s="60">
        <v>0</v>
      </c>
      <c r="DO8" s="72">
        <v>0</v>
      </c>
      <c r="DP8" s="60">
        <v>0</v>
      </c>
      <c r="DQ8" s="60">
        <v>0</v>
      </c>
      <c r="DR8" s="72">
        <v>0</v>
      </c>
      <c r="DS8" s="60">
        <v>0</v>
      </c>
      <c r="DT8" s="60">
        <v>0</v>
      </c>
      <c r="DU8" s="72">
        <v>0</v>
      </c>
      <c r="DV8" s="60">
        <v>0</v>
      </c>
      <c r="DW8" s="60">
        <v>0</v>
      </c>
      <c r="DX8" s="72">
        <v>0</v>
      </c>
      <c r="DY8" s="60">
        <v>0</v>
      </c>
      <c r="DZ8" s="60">
        <v>0</v>
      </c>
      <c r="EA8" s="72">
        <v>0</v>
      </c>
      <c r="EB8" s="60">
        <v>0</v>
      </c>
      <c r="EC8" s="60">
        <v>0</v>
      </c>
      <c r="ED8" s="72">
        <v>0</v>
      </c>
      <c r="EE8" s="60">
        <v>0</v>
      </c>
      <c r="EF8" s="60">
        <v>0</v>
      </c>
      <c r="EG8" s="72">
        <v>0</v>
      </c>
      <c r="EH8" s="60">
        <v>0</v>
      </c>
      <c r="EI8" s="60">
        <v>0</v>
      </c>
      <c r="EJ8" s="72">
        <v>0</v>
      </c>
      <c r="EK8" s="60">
        <v>0</v>
      </c>
      <c r="EL8" s="60">
        <v>0</v>
      </c>
      <c r="EM8" s="72">
        <v>0</v>
      </c>
      <c r="EN8" s="60">
        <v>0</v>
      </c>
      <c r="EO8" s="60">
        <v>0</v>
      </c>
      <c r="EP8" s="72">
        <v>0</v>
      </c>
      <c r="EQ8" s="60">
        <v>0</v>
      </c>
      <c r="ER8" s="60">
        <v>0</v>
      </c>
      <c r="ES8" s="72">
        <v>0</v>
      </c>
      <c r="ET8" s="60">
        <v>0</v>
      </c>
      <c r="EU8" s="60">
        <v>0</v>
      </c>
      <c r="EV8" s="72">
        <v>0</v>
      </c>
      <c r="EW8" s="60">
        <v>0</v>
      </c>
      <c r="EX8" s="60">
        <v>0</v>
      </c>
      <c r="EY8" s="72">
        <v>0</v>
      </c>
      <c r="EZ8" s="60">
        <v>0</v>
      </c>
      <c r="FA8" s="60">
        <v>0</v>
      </c>
      <c r="FB8" s="72">
        <v>0</v>
      </c>
      <c r="FC8" s="60">
        <v>0</v>
      </c>
      <c r="FD8" s="60">
        <v>0</v>
      </c>
      <c r="FE8" s="72">
        <v>0</v>
      </c>
      <c r="FF8" s="60">
        <v>0</v>
      </c>
      <c r="FG8" s="60">
        <v>0</v>
      </c>
      <c r="FH8" s="72">
        <v>0</v>
      </c>
      <c r="FI8" s="60">
        <v>0</v>
      </c>
      <c r="FJ8" s="60">
        <v>0</v>
      </c>
      <c r="FK8" s="72">
        <v>0</v>
      </c>
      <c r="FL8" s="60">
        <v>0</v>
      </c>
      <c r="FM8" s="60">
        <v>0</v>
      </c>
      <c r="FN8" s="72">
        <v>0</v>
      </c>
      <c r="FO8" s="60">
        <v>0</v>
      </c>
      <c r="FP8" s="60">
        <v>0</v>
      </c>
      <c r="FQ8" s="72">
        <v>0</v>
      </c>
      <c r="FR8" s="60">
        <v>0</v>
      </c>
      <c r="FS8" s="60">
        <v>0</v>
      </c>
    </row>
    <row r="9" spans="1:175" hidden="1" x14ac:dyDescent="0.25">
      <c r="A9" t="e">
        <f>+M9&amp;#REF!</f>
        <v>#REF!</v>
      </c>
      <c r="B9" t="e">
        <f>+M9&amp;#REF!</f>
        <v>#REF!</v>
      </c>
      <c r="C9" t="e">
        <f>+M9&amp;#REF!</f>
        <v>#REF!</v>
      </c>
      <c r="D9" t="str">
        <f t="shared" si="0"/>
        <v>YRE668033MHS</v>
      </c>
      <c r="E9" t="str">
        <f t="shared" si="1"/>
        <v>YRE668033THS</v>
      </c>
      <c r="F9" s="14"/>
      <c r="G9" t="s">
        <v>3</v>
      </c>
      <c r="H9" t="s">
        <v>15</v>
      </c>
      <c r="I9" t="s">
        <v>23</v>
      </c>
      <c r="J9" t="s">
        <v>53</v>
      </c>
      <c r="K9" t="s">
        <v>30</v>
      </c>
      <c r="L9" t="s">
        <v>55</v>
      </c>
      <c r="M9" t="s">
        <v>103</v>
      </c>
      <c r="N9" s="12">
        <v>54.63</v>
      </c>
      <c r="O9" s="12">
        <v>54.63</v>
      </c>
      <c r="P9" s="25">
        <f t="shared" si="2"/>
        <v>54.63</v>
      </c>
      <c r="Q9" s="91">
        <v>0</v>
      </c>
      <c r="S9" s="132"/>
      <c r="T9" s="72">
        <v>0</v>
      </c>
      <c r="U9" s="60">
        <v>0</v>
      </c>
      <c r="V9" s="60">
        <v>0</v>
      </c>
      <c r="W9" s="72">
        <v>0</v>
      </c>
      <c r="X9" s="60">
        <v>0</v>
      </c>
      <c r="Y9" s="60">
        <v>0</v>
      </c>
      <c r="Z9" s="72">
        <v>0</v>
      </c>
      <c r="AA9" s="60">
        <v>0</v>
      </c>
      <c r="AB9" s="60">
        <v>0</v>
      </c>
      <c r="AC9" s="72">
        <v>0</v>
      </c>
      <c r="AD9" s="60">
        <v>0</v>
      </c>
      <c r="AE9" s="60">
        <v>0</v>
      </c>
      <c r="AF9" s="72">
        <v>0</v>
      </c>
      <c r="AG9" s="60">
        <v>0</v>
      </c>
      <c r="AH9" s="60">
        <v>0</v>
      </c>
      <c r="AI9" s="72">
        <v>0</v>
      </c>
      <c r="AJ9" s="60">
        <v>0</v>
      </c>
      <c r="AK9" s="60">
        <v>0</v>
      </c>
      <c r="AL9" s="72">
        <v>0</v>
      </c>
      <c r="AM9" s="60">
        <v>0</v>
      </c>
      <c r="AN9" s="60">
        <v>0</v>
      </c>
      <c r="AO9" s="72">
        <v>0</v>
      </c>
      <c r="AP9" s="60">
        <v>0</v>
      </c>
      <c r="AQ9" s="60">
        <v>0</v>
      </c>
      <c r="AR9" s="72">
        <v>0</v>
      </c>
      <c r="AS9" s="60">
        <v>0</v>
      </c>
      <c r="AT9" s="60">
        <v>0</v>
      </c>
      <c r="AU9" s="72">
        <v>0</v>
      </c>
      <c r="AV9" s="60">
        <v>0</v>
      </c>
      <c r="AW9" s="60">
        <v>0</v>
      </c>
      <c r="AX9" s="72">
        <v>0</v>
      </c>
      <c r="AY9" s="60">
        <v>0</v>
      </c>
      <c r="AZ9" s="60">
        <v>0</v>
      </c>
      <c r="BA9" s="72">
        <v>0</v>
      </c>
      <c r="BB9" s="60">
        <v>0</v>
      </c>
      <c r="BC9" s="60">
        <v>0</v>
      </c>
      <c r="BD9" s="72">
        <v>0</v>
      </c>
      <c r="BE9" s="60">
        <v>0</v>
      </c>
      <c r="BF9" s="60">
        <v>0</v>
      </c>
      <c r="BG9" s="72">
        <v>0</v>
      </c>
      <c r="BH9" s="60">
        <v>0</v>
      </c>
      <c r="BI9" s="60">
        <v>0</v>
      </c>
      <c r="BJ9" s="72">
        <v>0</v>
      </c>
      <c r="BK9" s="60">
        <v>0</v>
      </c>
      <c r="BL9" s="60">
        <v>0</v>
      </c>
      <c r="BM9" s="72">
        <v>0</v>
      </c>
      <c r="BN9" s="60">
        <v>0</v>
      </c>
      <c r="BO9" s="60">
        <v>0</v>
      </c>
      <c r="BP9" s="72">
        <v>0</v>
      </c>
      <c r="BQ9" s="60">
        <v>0</v>
      </c>
      <c r="BR9" s="60">
        <v>0</v>
      </c>
      <c r="BS9" s="72">
        <v>0</v>
      </c>
      <c r="BT9" s="60">
        <v>0</v>
      </c>
      <c r="BU9" s="60">
        <v>0</v>
      </c>
      <c r="BV9" s="72">
        <v>0</v>
      </c>
      <c r="BW9" s="60">
        <v>0</v>
      </c>
      <c r="BX9" s="60">
        <v>0</v>
      </c>
      <c r="BY9" s="72">
        <v>0</v>
      </c>
      <c r="BZ9" s="60">
        <v>0</v>
      </c>
      <c r="CA9" s="60">
        <v>0</v>
      </c>
      <c r="CB9" s="72">
        <v>0</v>
      </c>
      <c r="CC9" s="60">
        <v>0</v>
      </c>
      <c r="CD9" s="60">
        <v>0</v>
      </c>
      <c r="CE9" s="72">
        <v>0</v>
      </c>
      <c r="CF9" s="60">
        <v>0</v>
      </c>
      <c r="CG9" s="60">
        <v>0</v>
      </c>
      <c r="CH9" s="72">
        <v>0</v>
      </c>
      <c r="CI9" s="60">
        <v>0</v>
      </c>
      <c r="CJ9" s="60">
        <v>0</v>
      </c>
      <c r="CK9" s="72">
        <v>0</v>
      </c>
      <c r="CL9" s="60">
        <v>0</v>
      </c>
      <c r="CM9" s="60">
        <v>0</v>
      </c>
      <c r="CN9" s="72">
        <v>0</v>
      </c>
      <c r="CO9" s="60">
        <v>0</v>
      </c>
      <c r="CP9" s="60">
        <v>0</v>
      </c>
      <c r="CQ9" s="72">
        <v>0</v>
      </c>
      <c r="CR9" s="60">
        <v>0</v>
      </c>
      <c r="CS9" s="60">
        <v>0</v>
      </c>
      <c r="CT9" s="72">
        <v>0</v>
      </c>
      <c r="CU9" s="60">
        <v>0</v>
      </c>
      <c r="CV9" s="60">
        <v>0</v>
      </c>
      <c r="CW9" s="72">
        <v>0</v>
      </c>
      <c r="CX9" s="60">
        <v>0</v>
      </c>
      <c r="CY9" s="60">
        <v>0</v>
      </c>
      <c r="CZ9" s="72">
        <v>0</v>
      </c>
      <c r="DA9" s="60">
        <v>0</v>
      </c>
      <c r="DB9" s="60">
        <v>0</v>
      </c>
      <c r="DC9" s="72">
        <v>0</v>
      </c>
      <c r="DD9" s="60">
        <v>0</v>
      </c>
      <c r="DE9" s="60">
        <v>0</v>
      </c>
      <c r="DF9" s="72">
        <v>0</v>
      </c>
      <c r="DG9" s="60">
        <v>0</v>
      </c>
      <c r="DH9" s="60">
        <v>0</v>
      </c>
      <c r="DI9" s="72">
        <v>0</v>
      </c>
      <c r="DJ9" s="60">
        <v>0</v>
      </c>
      <c r="DK9" s="60">
        <v>0</v>
      </c>
      <c r="DL9" s="72">
        <v>0</v>
      </c>
      <c r="DM9" s="60">
        <v>0</v>
      </c>
      <c r="DN9" s="60">
        <v>0</v>
      </c>
      <c r="DO9" s="72">
        <v>0</v>
      </c>
      <c r="DP9" s="60">
        <v>0</v>
      </c>
      <c r="DQ9" s="60">
        <v>0</v>
      </c>
      <c r="DR9" s="72">
        <v>0</v>
      </c>
      <c r="DS9" s="60">
        <v>0</v>
      </c>
      <c r="DT9" s="60">
        <v>0</v>
      </c>
      <c r="DU9" s="72">
        <v>0</v>
      </c>
      <c r="DV9" s="60">
        <v>0</v>
      </c>
      <c r="DW9" s="60">
        <v>0</v>
      </c>
      <c r="DX9" s="72">
        <v>0</v>
      </c>
      <c r="DY9" s="60">
        <v>0</v>
      </c>
      <c r="DZ9" s="60">
        <v>0</v>
      </c>
      <c r="EA9" s="72">
        <v>0</v>
      </c>
      <c r="EB9" s="60">
        <v>0</v>
      </c>
      <c r="EC9" s="60">
        <v>0</v>
      </c>
      <c r="ED9" s="72">
        <v>0</v>
      </c>
      <c r="EE9" s="60">
        <v>0</v>
      </c>
      <c r="EF9" s="60">
        <v>0</v>
      </c>
      <c r="EG9" s="72">
        <v>0</v>
      </c>
      <c r="EH9" s="60">
        <v>0</v>
      </c>
      <c r="EI9" s="60">
        <v>0</v>
      </c>
      <c r="EJ9" s="72">
        <v>0</v>
      </c>
      <c r="EK9" s="60">
        <v>0</v>
      </c>
      <c r="EL9" s="60">
        <v>0</v>
      </c>
      <c r="EM9" s="72">
        <v>0</v>
      </c>
      <c r="EN9" s="60">
        <v>0</v>
      </c>
      <c r="EO9" s="60">
        <v>0</v>
      </c>
      <c r="EP9" s="72">
        <v>0</v>
      </c>
      <c r="EQ9" s="60">
        <v>0</v>
      </c>
      <c r="ER9" s="60">
        <v>0</v>
      </c>
      <c r="ES9" s="72">
        <v>0</v>
      </c>
      <c r="ET9" s="60">
        <v>0</v>
      </c>
      <c r="EU9" s="60">
        <v>0</v>
      </c>
      <c r="EV9" s="72">
        <v>0</v>
      </c>
      <c r="EW9" s="60">
        <v>0</v>
      </c>
      <c r="EX9" s="60">
        <v>0</v>
      </c>
      <c r="EY9" s="72">
        <v>0</v>
      </c>
      <c r="EZ9" s="60">
        <v>0</v>
      </c>
      <c r="FA9" s="60">
        <v>0</v>
      </c>
      <c r="FB9" s="72">
        <v>0</v>
      </c>
      <c r="FC9" s="60">
        <v>0</v>
      </c>
      <c r="FD9" s="60">
        <v>0</v>
      </c>
      <c r="FE9" s="72">
        <v>0</v>
      </c>
      <c r="FF9" s="60">
        <v>0</v>
      </c>
      <c r="FG9" s="60">
        <v>0</v>
      </c>
      <c r="FH9" s="72">
        <v>0</v>
      </c>
      <c r="FI9" s="60">
        <v>0</v>
      </c>
      <c r="FJ9" s="60">
        <v>0</v>
      </c>
      <c r="FK9" s="72">
        <v>0</v>
      </c>
      <c r="FL9" s="60">
        <v>0</v>
      </c>
      <c r="FM9" s="60">
        <v>0</v>
      </c>
      <c r="FN9" s="72">
        <v>0</v>
      </c>
      <c r="FO9" s="60">
        <v>0</v>
      </c>
      <c r="FP9" s="60">
        <v>0</v>
      </c>
      <c r="FQ9" s="72">
        <v>0</v>
      </c>
      <c r="FR9" s="60">
        <v>0</v>
      </c>
      <c r="FS9" s="60">
        <v>0</v>
      </c>
    </row>
    <row r="10" spans="1:175" hidden="1" x14ac:dyDescent="0.25">
      <c r="A10" t="e">
        <f>+M10&amp;#REF!</f>
        <v>#REF!</v>
      </c>
      <c r="B10" t="e">
        <f>+M10&amp;#REF!</f>
        <v>#REF!</v>
      </c>
      <c r="C10" t="e">
        <f>+M10&amp;#REF!</f>
        <v>#REF!</v>
      </c>
      <c r="D10" t="str">
        <f t="shared" si="0"/>
        <v>YRE668047MHS</v>
      </c>
      <c r="E10" t="str">
        <f t="shared" si="1"/>
        <v>YRE668047THS</v>
      </c>
      <c r="F10" s="14"/>
      <c r="G10" t="s">
        <v>3</v>
      </c>
      <c r="H10" t="s">
        <v>15</v>
      </c>
      <c r="I10" t="s">
        <v>23</v>
      </c>
      <c r="J10" t="s">
        <v>53</v>
      </c>
      <c r="K10" t="s">
        <v>30</v>
      </c>
      <c r="L10" t="s">
        <v>55</v>
      </c>
      <c r="M10" t="s">
        <v>102</v>
      </c>
      <c r="N10" s="12">
        <v>15.31</v>
      </c>
      <c r="O10" s="12">
        <v>16.690000000000001</v>
      </c>
      <c r="P10" s="25">
        <f t="shared" si="2"/>
        <v>16.690000000000001</v>
      </c>
      <c r="Q10" s="91">
        <v>0</v>
      </c>
      <c r="S10" s="132"/>
      <c r="T10" s="72">
        <v>0</v>
      </c>
      <c r="U10" s="60">
        <v>0</v>
      </c>
      <c r="V10" s="60">
        <v>0</v>
      </c>
      <c r="W10" s="72">
        <v>0</v>
      </c>
      <c r="X10" s="60">
        <v>0</v>
      </c>
      <c r="Y10" s="60">
        <v>0</v>
      </c>
      <c r="Z10" s="72">
        <v>0</v>
      </c>
      <c r="AA10" s="60">
        <v>0</v>
      </c>
      <c r="AB10" s="60">
        <v>0</v>
      </c>
      <c r="AC10" s="72">
        <v>0</v>
      </c>
      <c r="AD10" s="60">
        <v>0</v>
      </c>
      <c r="AE10" s="60">
        <v>0</v>
      </c>
      <c r="AF10" s="72">
        <v>0</v>
      </c>
      <c r="AG10" s="60">
        <v>0</v>
      </c>
      <c r="AH10" s="60">
        <v>0</v>
      </c>
      <c r="AI10" s="72">
        <v>0</v>
      </c>
      <c r="AJ10" s="60">
        <v>0</v>
      </c>
      <c r="AK10" s="60">
        <v>0</v>
      </c>
      <c r="AL10" s="72">
        <v>0</v>
      </c>
      <c r="AM10" s="60">
        <v>0</v>
      </c>
      <c r="AN10" s="60">
        <v>0</v>
      </c>
      <c r="AO10" s="72">
        <v>0</v>
      </c>
      <c r="AP10" s="60">
        <v>0</v>
      </c>
      <c r="AQ10" s="60">
        <v>0</v>
      </c>
      <c r="AR10" s="72">
        <v>0</v>
      </c>
      <c r="AS10" s="60">
        <v>0</v>
      </c>
      <c r="AT10" s="60">
        <v>0</v>
      </c>
      <c r="AU10" s="72">
        <v>0</v>
      </c>
      <c r="AV10" s="60">
        <v>0</v>
      </c>
      <c r="AW10" s="60">
        <v>0</v>
      </c>
      <c r="AX10" s="72">
        <v>0</v>
      </c>
      <c r="AY10" s="60">
        <v>0</v>
      </c>
      <c r="AZ10" s="60">
        <v>0</v>
      </c>
      <c r="BA10" s="72">
        <v>0</v>
      </c>
      <c r="BB10" s="60">
        <v>0</v>
      </c>
      <c r="BC10" s="60">
        <v>0</v>
      </c>
      <c r="BD10" s="72">
        <v>0</v>
      </c>
      <c r="BE10" s="60">
        <v>0</v>
      </c>
      <c r="BF10" s="60">
        <v>0</v>
      </c>
      <c r="BG10" s="72">
        <v>0</v>
      </c>
      <c r="BH10" s="60">
        <v>0</v>
      </c>
      <c r="BI10" s="60">
        <v>0</v>
      </c>
      <c r="BJ10" s="72">
        <v>0</v>
      </c>
      <c r="BK10" s="60">
        <v>0</v>
      </c>
      <c r="BL10" s="60">
        <v>0</v>
      </c>
      <c r="BM10" s="72">
        <v>0</v>
      </c>
      <c r="BN10" s="60">
        <v>0</v>
      </c>
      <c r="BO10" s="60">
        <v>0</v>
      </c>
      <c r="BP10" s="72">
        <v>0</v>
      </c>
      <c r="BQ10" s="60">
        <v>0</v>
      </c>
      <c r="BR10" s="60">
        <v>0</v>
      </c>
      <c r="BS10" s="72">
        <v>0</v>
      </c>
      <c r="BT10" s="60">
        <v>0</v>
      </c>
      <c r="BU10" s="60">
        <v>0</v>
      </c>
      <c r="BV10" s="72">
        <v>0</v>
      </c>
      <c r="BW10" s="60">
        <v>0</v>
      </c>
      <c r="BX10" s="60">
        <v>0</v>
      </c>
      <c r="BY10" s="72">
        <v>0</v>
      </c>
      <c r="BZ10" s="60">
        <v>0</v>
      </c>
      <c r="CA10" s="60">
        <v>0</v>
      </c>
      <c r="CB10" s="72">
        <v>0</v>
      </c>
      <c r="CC10" s="60">
        <v>0</v>
      </c>
      <c r="CD10" s="60">
        <v>0</v>
      </c>
      <c r="CE10" s="72">
        <v>0</v>
      </c>
      <c r="CF10" s="60">
        <v>0</v>
      </c>
      <c r="CG10" s="60">
        <v>0</v>
      </c>
      <c r="CH10" s="72">
        <v>0</v>
      </c>
      <c r="CI10" s="60">
        <v>0</v>
      </c>
      <c r="CJ10" s="60">
        <v>0</v>
      </c>
      <c r="CK10" s="72">
        <v>0</v>
      </c>
      <c r="CL10" s="60">
        <v>0</v>
      </c>
      <c r="CM10" s="60">
        <v>0</v>
      </c>
      <c r="CN10" s="72">
        <v>0</v>
      </c>
      <c r="CO10" s="60">
        <v>0</v>
      </c>
      <c r="CP10" s="60">
        <v>0</v>
      </c>
      <c r="CQ10" s="72">
        <v>0</v>
      </c>
      <c r="CR10" s="60">
        <v>0</v>
      </c>
      <c r="CS10" s="60">
        <v>0</v>
      </c>
      <c r="CT10" s="72">
        <v>0</v>
      </c>
      <c r="CU10" s="60">
        <v>0</v>
      </c>
      <c r="CV10" s="60">
        <v>0</v>
      </c>
      <c r="CW10" s="72">
        <v>0</v>
      </c>
      <c r="CX10" s="60">
        <v>0</v>
      </c>
      <c r="CY10" s="60">
        <v>0</v>
      </c>
      <c r="CZ10" s="72">
        <v>0</v>
      </c>
      <c r="DA10" s="60">
        <v>0</v>
      </c>
      <c r="DB10" s="60">
        <v>0</v>
      </c>
      <c r="DC10" s="72">
        <v>0</v>
      </c>
      <c r="DD10" s="60">
        <v>0</v>
      </c>
      <c r="DE10" s="60">
        <v>0</v>
      </c>
      <c r="DF10" s="72">
        <v>0</v>
      </c>
      <c r="DG10" s="60">
        <v>0</v>
      </c>
      <c r="DH10" s="60">
        <v>0</v>
      </c>
      <c r="DI10" s="72">
        <v>0</v>
      </c>
      <c r="DJ10" s="60">
        <v>0</v>
      </c>
      <c r="DK10" s="60">
        <v>0</v>
      </c>
      <c r="DL10" s="72">
        <v>0</v>
      </c>
      <c r="DM10" s="60">
        <v>0</v>
      </c>
      <c r="DN10" s="60">
        <v>0</v>
      </c>
      <c r="DO10" s="72">
        <v>0</v>
      </c>
      <c r="DP10" s="60">
        <v>0</v>
      </c>
      <c r="DQ10" s="60">
        <v>0</v>
      </c>
      <c r="DR10" s="72">
        <v>0</v>
      </c>
      <c r="DS10" s="60">
        <v>0</v>
      </c>
      <c r="DT10" s="60">
        <v>0</v>
      </c>
      <c r="DU10" s="72">
        <v>0</v>
      </c>
      <c r="DV10" s="60">
        <v>0</v>
      </c>
      <c r="DW10" s="60">
        <v>0</v>
      </c>
      <c r="DX10" s="72">
        <v>0</v>
      </c>
      <c r="DY10" s="60">
        <v>0</v>
      </c>
      <c r="DZ10" s="60">
        <v>0</v>
      </c>
      <c r="EA10" s="72">
        <v>0</v>
      </c>
      <c r="EB10" s="60">
        <v>0</v>
      </c>
      <c r="EC10" s="60">
        <v>0</v>
      </c>
      <c r="ED10" s="72">
        <v>0</v>
      </c>
      <c r="EE10" s="60">
        <v>0</v>
      </c>
      <c r="EF10" s="60">
        <v>0</v>
      </c>
      <c r="EG10" s="72">
        <v>0</v>
      </c>
      <c r="EH10" s="60">
        <v>0</v>
      </c>
      <c r="EI10" s="60">
        <v>0</v>
      </c>
      <c r="EJ10" s="72">
        <v>0</v>
      </c>
      <c r="EK10" s="60">
        <v>0</v>
      </c>
      <c r="EL10" s="60">
        <v>0</v>
      </c>
      <c r="EM10" s="72">
        <v>0</v>
      </c>
      <c r="EN10" s="60">
        <v>0</v>
      </c>
      <c r="EO10" s="60">
        <v>0</v>
      </c>
      <c r="EP10" s="72">
        <v>0</v>
      </c>
      <c r="EQ10" s="60">
        <v>0</v>
      </c>
      <c r="ER10" s="60">
        <v>0</v>
      </c>
      <c r="ES10" s="72">
        <v>0</v>
      </c>
      <c r="ET10" s="60">
        <v>0</v>
      </c>
      <c r="EU10" s="60">
        <v>0</v>
      </c>
      <c r="EV10" s="72">
        <v>0</v>
      </c>
      <c r="EW10" s="60">
        <v>0</v>
      </c>
      <c r="EX10" s="60">
        <v>0</v>
      </c>
      <c r="EY10" s="72">
        <v>0</v>
      </c>
      <c r="EZ10" s="60">
        <v>0</v>
      </c>
      <c r="FA10" s="60">
        <v>0</v>
      </c>
      <c r="FB10" s="72">
        <v>0</v>
      </c>
      <c r="FC10" s="60">
        <v>0</v>
      </c>
      <c r="FD10" s="60">
        <v>0</v>
      </c>
      <c r="FE10" s="72">
        <v>0</v>
      </c>
      <c r="FF10" s="60">
        <v>0</v>
      </c>
      <c r="FG10" s="60">
        <v>0</v>
      </c>
      <c r="FH10" s="72">
        <v>0</v>
      </c>
      <c r="FI10" s="60">
        <v>0</v>
      </c>
      <c r="FJ10" s="60">
        <v>0</v>
      </c>
      <c r="FK10" s="72">
        <v>0</v>
      </c>
      <c r="FL10" s="60">
        <v>0</v>
      </c>
      <c r="FM10" s="60">
        <v>0</v>
      </c>
      <c r="FN10" s="72">
        <v>0</v>
      </c>
      <c r="FO10" s="60">
        <v>0</v>
      </c>
      <c r="FP10" s="60">
        <v>0</v>
      </c>
      <c r="FQ10" s="72">
        <v>0</v>
      </c>
      <c r="FR10" s="60">
        <v>0</v>
      </c>
      <c r="FS10" s="60">
        <v>0</v>
      </c>
    </row>
    <row r="11" spans="1:175" x14ac:dyDescent="0.25">
      <c r="A11" t="e">
        <f>+M11&amp;#REF!</f>
        <v>#REF!</v>
      </c>
      <c r="B11" t="e">
        <f>+M11&amp;#REF!</f>
        <v>#REF!</v>
      </c>
      <c r="C11" t="e">
        <f>+M11&amp;#REF!</f>
        <v>#REF!</v>
      </c>
      <c r="D11" t="str">
        <f t="shared" si="0"/>
        <v>KFC668059MHS</v>
      </c>
      <c r="E11" t="str">
        <f t="shared" si="1"/>
        <v>KFC668059MHS</v>
      </c>
      <c r="F11" s="10"/>
      <c r="G11" t="s">
        <v>4</v>
      </c>
      <c r="H11" t="s">
        <v>15</v>
      </c>
      <c r="I11" t="s">
        <v>114</v>
      </c>
      <c r="J11" t="s">
        <v>53</v>
      </c>
      <c r="K11" t="s">
        <v>133</v>
      </c>
      <c r="L11" t="s">
        <v>55</v>
      </c>
      <c r="M11" t="s">
        <v>134</v>
      </c>
      <c r="N11" s="12">
        <v>4.9800000000000004</v>
      </c>
      <c r="O11" s="123">
        <v>4.99</v>
      </c>
      <c r="P11" s="105">
        <f t="shared" si="2"/>
        <v>4.99</v>
      </c>
      <c r="Q11" s="42">
        <v>4.99</v>
      </c>
      <c r="R11" s="133">
        <f t="shared" ref="R11" si="3">Q11/P11</f>
        <v>1</v>
      </c>
      <c r="S11" s="132">
        <f t="shared" ref="S11" si="4">Q11-P11</f>
        <v>0</v>
      </c>
      <c r="T11" s="71">
        <v>0</v>
      </c>
      <c r="U11" s="68">
        <v>0</v>
      </c>
      <c r="V11" s="68">
        <v>0</v>
      </c>
      <c r="W11" s="71">
        <v>0</v>
      </c>
      <c r="X11" s="68">
        <v>5</v>
      </c>
      <c r="Y11" s="68">
        <v>0</v>
      </c>
      <c r="Z11" s="71">
        <v>0</v>
      </c>
      <c r="AA11" s="68">
        <v>5</v>
      </c>
      <c r="AB11" s="68">
        <v>0</v>
      </c>
      <c r="AC11" s="71">
        <v>0</v>
      </c>
      <c r="AD11" s="68">
        <v>5</v>
      </c>
      <c r="AE11" s="68">
        <v>0</v>
      </c>
      <c r="AF11" s="71">
        <v>0</v>
      </c>
      <c r="AG11" s="68">
        <v>5</v>
      </c>
      <c r="AH11" s="68">
        <v>0</v>
      </c>
      <c r="AI11" s="71">
        <v>0</v>
      </c>
      <c r="AJ11" s="68">
        <v>5</v>
      </c>
      <c r="AK11" s="68">
        <v>0</v>
      </c>
      <c r="AL11" s="71">
        <v>0</v>
      </c>
      <c r="AM11" s="68">
        <v>5</v>
      </c>
      <c r="AN11" s="68">
        <v>0</v>
      </c>
      <c r="AO11" s="71">
        <v>0</v>
      </c>
      <c r="AP11" s="68">
        <v>5</v>
      </c>
      <c r="AQ11" s="68">
        <v>0</v>
      </c>
      <c r="AR11" s="71">
        <v>0</v>
      </c>
      <c r="AS11" s="68">
        <v>5</v>
      </c>
      <c r="AT11" s="68">
        <v>0</v>
      </c>
      <c r="AU11" s="71">
        <v>0</v>
      </c>
      <c r="AV11" s="68">
        <v>5</v>
      </c>
      <c r="AW11" s="68">
        <v>0</v>
      </c>
      <c r="AX11" s="71">
        <v>0</v>
      </c>
      <c r="AY11" s="68">
        <v>5</v>
      </c>
      <c r="AZ11" s="68">
        <v>0</v>
      </c>
      <c r="BA11" s="71">
        <v>0</v>
      </c>
      <c r="BB11" s="68">
        <v>5</v>
      </c>
      <c r="BC11" s="68">
        <v>0</v>
      </c>
      <c r="BD11" s="71">
        <v>0</v>
      </c>
      <c r="BE11" s="68">
        <v>5</v>
      </c>
      <c r="BF11" s="68">
        <v>0</v>
      </c>
      <c r="BG11" s="71">
        <v>0</v>
      </c>
      <c r="BH11" s="68">
        <v>5</v>
      </c>
      <c r="BI11" s="68">
        <v>0</v>
      </c>
      <c r="BJ11" s="71">
        <v>0</v>
      </c>
      <c r="BK11" s="68">
        <v>5</v>
      </c>
      <c r="BL11" s="68">
        <v>0</v>
      </c>
      <c r="BM11" s="71">
        <v>0</v>
      </c>
      <c r="BN11" s="68">
        <v>5</v>
      </c>
      <c r="BO11" s="68">
        <v>0</v>
      </c>
      <c r="BP11" s="71">
        <v>0</v>
      </c>
      <c r="BQ11" s="68">
        <v>5</v>
      </c>
      <c r="BR11" s="68">
        <v>0</v>
      </c>
      <c r="BS11" s="71">
        <v>0</v>
      </c>
      <c r="BT11" s="68">
        <v>5</v>
      </c>
      <c r="BU11" s="68">
        <v>0</v>
      </c>
      <c r="BV11" s="71">
        <v>0</v>
      </c>
      <c r="BW11" s="68">
        <v>5</v>
      </c>
      <c r="BX11" s="68">
        <v>0</v>
      </c>
      <c r="BY11" s="71">
        <v>0</v>
      </c>
      <c r="BZ11" s="68">
        <v>5</v>
      </c>
      <c r="CA11" s="68">
        <v>0</v>
      </c>
      <c r="CB11" s="71">
        <v>0</v>
      </c>
      <c r="CC11" s="68">
        <v>5</v>
      </c>
      <c r="CD11" s="68">
        <v>0</v>
      </c>
      <c r="CE11" s="71">
        <v>0</v>
      </c>
      <c r="CF11" s="68">
        <v>5</v>
      </c>
      <c r="CG11" s="68">
        <v>0</v>
      </c>
      <c r="CH11" s="71">
        <v>0</v>
      </c>
      <c r="CI11" s="68">
        <v>5</v>
      </c>
      <c r="CJ11" s="68">
        <v>0</v>
      </c>
      <c r="CK11" s="71">
        <v>0</v>
      </c>
      <c r="CL11" s="68">
        <v>5</v>
      </c>
      <c r="CM11" s="68">
        <v>0</v>
      </c>
      <c r="CN11" s="71">
        <v>0</v>
      </c>
      <c r="CO11" s="68">
        <v>5</v>
      </c>
      <c r="CP11" s="68">
        <v>0</v>
      </c>
      <c r="CQ11" s="71">
        <v>0</v>
      </c>
      <c r="CR11" s="68">
        <v>5</v>
      </c>
      <c r="CS11" s="68">
        <v>0</v>
      </c>
      <c r="CT11" s="71">
        <v>0</v>
      </c>
      <c r="CU11" s="68">
        <v>5</v>
      </c>
      <c r="CV11" s="68">
        <v>0</v>
      </c>
      <c r="CW11" s="71">
        <v>0</v>
      </c>
      <c r="CX11" s="68">
        <v>5</v>
      </c>
      <c r="CY11" s="68">
        <v>0</v>
      </c>
      <c r="CZ11" s="71">
        <v>0</v>
      </c>
      <c r="DA11" s="68">
        <v>5</v>
      </c>
      <c r="DB11" s="68">
        <v>0</v>
      </c>
      <c r="DC11" s="71">
        <v>0</v>
      </c>
      <c r="DD11" s="68">
        <v>5</v>
      </c>
      <c r="DE11" s="68">
        <v>0</v>
      </c>
      <c r="DF11" s="71">
        <v>0</v>
      </c>
      <c r="DG11" s="68">
        <v>5</v>
      </c>
      <c r="DH11" s="68">
        <v>0</v>
      </c>
      <c r="DI11" s="71">
        <v>0</v>
      </c>
      <c r="DJ11" s="68">
        <v>5</v>
      </c>
      <c r="DK11" s="68">
        <v>0</v>
      </c>
      <c r="DL11" s="71">
        <v>0</v>
      </c>
      <c r="DM11" s="68">
        <v>5</v>
      </c>
      <c r="DN11" s="68">
        <v>0</v>
      </c>
      <c r="DO11" s="71">
        <v>0</v>
      </c>
      <c r="DP11" s="68">
        <v>5</v>
      </c>
      <c r="DQ11" s="68">
        <v>0</v>
      </c>
      <c r="DR11" s="71">
        <v>0</v>
      </c>
      <c r="DS11" s="68">
        <v>5</v>
      </c>
      <c r="DT11" s="68">
        <v>0</v>
      </c>
      <c r="DU11" s="71">
        <v>0</v>
      </c>
      <c r="DV11" s="68">
        <v>5</v>
      </c>
      <c r="DW11" s="68">
        <v>0</v>
      </c>
      <c r="DX11" s="71">
        <v>0</v>
      </c>
      <c r="DY11" s="68">
        <v>5</v>
      </c>
      <c r="DZ11" s="68">
        <v>0</v>
      </c>
      <c r="EA11" s="71">
        <v>0</v>
      </c>
      <c r="EB11" s="68">
        <v>5</v>
      </c>
      <c r="EC11" s="68">
        <v>0</v>
      </c>
      <c r="ED11" s="71">
        <v>0</v>
      </c>
      <c r="EE11" s="68">
        <v>5</v>
      </c>
      <c r="EF11" s="68">
        <v>0</v>
      </c>
      <c r="EG11" s="71">
        <v>0</v>
      </c>
      <c r="EH11" s="68">
        <v>5</v>
      </c>
      <c r="EI11" s="68">
        <v>0</v>
      </c>
      <c r="EJ11" s="71">
        <v>0</v>
      </c>
      <c r="EK11" s="68">
        <v>5</v>
      </c>
      <c r="EL11" s="68">
        <v>0</v>
      </c>
      <c r="EM11" s="71">
        <v>0</v>
      </c>
      <c r="EN11" s="68">
        <v>5</v>
      </c>
      <c r="EO11" s="68">
        <v>0</v>
      </c>
      <c r="EP11" s="71">
        <v>0</v>
      </c>
      <c r="EQ11" s="68">
        <v>5</v>
      </c>
      <c r="ER11" s="68">
        <v>0</v>
      </c>
      <c r="ES11" s="71">
        <v>0</v>
      </c>
      <c r="ET11" s="68">
        <v>5</v>
      </c>
      <c r="EU11" s="68">
        <v>0</v>
      </c>
      <c r="EV11" s="71">
        <v>0</v>
      </c>
      <c r="EW11" s="68">
        <v>0</v>
      </c>
      <c r="EX11" s="68">
        <v>0</v>
      </c>
      <c r="EY11" s="71">
        <v>0</v>
      </c>
      <c r="EZ11" s="68">
        <v>5</v>
      </c>
      <c r="FA11" s="68">
        <v>0</v>
      </c>
      <c r="FB11" s="71">
        <v>0</v>
      </c>
      <c r="FC11" s="68">
        <v>0</v>
      </c>
      <c r="FD11" s="68">
        <v>0</v>
      </c>
      <c r="FE11" s="71">
        <v>0</v>
      </c>
      <c r="FF11" s="68">
        <v>0</v>
      </c>
      <c r="FG11" s="68">
        <v>0</v>
      </c>
      <c r="FH11" s="71">
        <v>0</v>
      </c>
      <c r="FI11" s="68">
        <v>0</v>
      </c>
      <c r="FJ11" s="68">
        <v>0</v>
      </c>
      <c r="FK11" s="71">
        <v>0</v>
      </c>
      <c r="FL11" s="68">
        <v>0</v>
      </c>
      <c r="FM11" s="68">
        <v>0</v>
      </c>
      <c r="FN11" s="71">
        <v>0</v>
      </c>
      <c r="FO11" s="68">
        <v>0</v>
      </c>
      <c r="FP11" s="68">
        <v>0</v>
      </c>
      <c r="FQ11" s="71">
        <v>0</v>
      </c>
      <c r="FR11" s="68">
        <v>0</v>
      </c>
      <c r="FS11" s="68">
        <v>0</v>
      </c>
    </row>
    <row r="12" spans="1:175" x14ac:dyDescent="0.25">
      <c r="A12" t="e">
        <f>+M12&amp;#REF!</f>
        <v>#REF!</v>
      </c>
      <c r="B12" t="e">
        <f>+M12&amp;#REF!</f>
        <v>#REF!</v>
      </c>
      <c r="C12" t="e">
        <f>+M12&amp;#REF!</f>
        <v>#REF!</v>
      </c>
      <c r="D12" t="str">
        <f t="shared" ref="D12" si="5">+M12&amp;$Q$4</f>
        <v>YRE668014MHS</v>
      </c>
      <c r="E12" t="str">
        <f t="shared" ref="E12" si="6">M12&amp;G12</f>
        <v>YRE668014MHS</v>
      </c>
      <c r="F12" s="10"/>
      <c r="G12" t="s">
        <v>4</v>
      </c>
      <c r="H12" t="s">
        <v>15</v>
      </c>
      <c r="I12" t="s">
        <v>23</v>
      </c>
      <c r="J12" t="s">
        <v>53</v>
      </c>
      <c r="K12" t="s">
        <v>30</v>
      </c>
      <c r="L12" t="s">
        <v>108</v>
      </c>
      <c r="M12" t="s">
        <v>237</v>
      </c>
      <c r="N12" s="12">
        <v>54.66</v>
      </c>
      <c r="O12" s="123">
        <v>78.290000000000006</v>
      </c>
      <c r="P12" s="105">
        <f t="shared" ref="P12" si="7">+O12</f>
        <v>78.290000000000006</v>
      </c>
      <c r="Q12" s="42">
        <v>78.290000000000006</v>
      </c>
      <c r="R12" s="133">
        <f>Q12/P12</f>
        <v>1</v>
      </c>
      <c r="S12" s="132">
        <f>Q12-P12</f>
        <v>0</v>
      </c>
      <c r="T12" s="71">
        <v>0</v>
      </c>
      <c r="U12" s="68">
        <v>0</v>
      </c>
      <c r="V12" s="68">
        <v>0</v>
      </c>
      <c r="W12" s="71">
        <v>0</v>
      </c>
      <c r="X12" s="68">
        <v>78.3</v>
      </c>
      <c r="Y12" s="68">
        <v>0</v>
      </c>
      <c r="Z12" s="71">
        <v>0</v>
      </c>
      <c r="AA12" s="68">
        <v>78.3</v>
      </c>
      <c r="AB12" s="68">
        <v>0</v>
      </c>
      <c r="AC12" s="71">
        <v>0</v>
      </c>
      <c r="AD12" s="68">
        <v>78.3</v>
      </c>
      <c r="AE12" s="68">
        <v>0</v>
      </c>
      <c r="AF12" s="71">
        <v>0</v>
      </c>
      <c r="AG12" s="68">
        <v>78.3</v>
      </c>
      <c r="AH12" s="68">
        <v>0</v>
      </c>
      <c r="AI12" s="71">
        <v>0</v>
      </c>
      <c r="AJ12" s="68">
        <v>78.3</v>
      </c>
      <c r="AK12" s="68">
        <v>0</v>
      </c>
      <c r="AL12" s="71">
        <v>0</v>
      </c>
      <c r="AM12" s="68">
        <v>78.3</v>
      </c>
      <c r="AN12" s="68">
        <v>0</v>
      </c>
      <c r="AO12" s="71">
        <v>0</v>
      </c>
      <c r="AP12" s="68">
        <v>78.3</v>
      </c>
      <c r="AQ12" s="68">
        <v>0</v>
      </c>
      <c r="AR12" s="71">
        <v>0</v>
      </c>
      <c r="AS12" s="68">
        <v>78.3</v>
      </c>
      <c r="AT12" s="68">
        <v>0</v>
      </c>
      <c r="AU12" s="71">
        <v>0</v>
      </c>
      <c r="AV12" s="68">
        <v>78.3</v>
      </c>
      <c r="AW12" s="68">
        <v>0</v>
      </c>
      <c r="AX12" s="71">
        <v>0</v>
      </c>
      <c r="AY12" s="68">
        <v>78.3</v>
      </c>
      <c r="AZ12" s="68">
        <v>0</v>
      </c>
      <c r="BA12" s="71">
        <v>0</v>
      </c>
      <c r="BB12" s="68">
        <v>78.3</v>
      </c>
      <c r="BC12" s="68">
        <v>0</v>
      </c>
      <c r="BD12" s="71">
        <v>0</v>
      </c>
      <c r="BE12" s="68">
        <v>78.3</v>
      </c>
      <c r="BF12" s="68">
        <v>0</v>
      </c>
      <c r="BG12" s="71">
        <v>0</v>
      </c>
      <c r="BH12" s="68">
        <v>78.3</v>
      </c>
      <c r="BI12" s="68">
        <v>0</v>
      </c>
      <c r="BJ12" s="71">
        <v>0</v>
      </c>
      <c r="BK12" s="68">
        <v>78.3</v>
      </c>
      <c r="BL12" s="68">
        <v>0</v>
      </c>
      <c r="BM12" s="71">
        <v>0</v>
      </c>
      <c r="BN12" s="68">
        <v>78.3</v>
      </c>
      <c r="BO12" s="68">
        <v>0</v>
      </c>
      <c r="BP12" s="71">
        <v>0</v>
      </c>
      <c r="BQ12" s="68">
        <v>78.3</v>
      </c>
      <c r="BR12" s="68">
        <v>0</v>
      </c>
      <c r="BS12" s="71">
        <v>0</v>
      </c>
      <c r="BT12" s="68">
        <v>78.3</v>
      </c>
      <c r="BU12" s="68">
        <v>0</v>
      </c>
      <c r="BV12" s="71">
        <v>0</v>
      </c>
      <c r="BW12" s="68">
        <v>78.3</v>
      </c>
      <c r="BX12" s="68">
        <v>0</v>
      </c>
      <c r="BY12" s="71">
        <v>0</v>
      </c>
      <c r="BZ12" s="68">
        <v>78.3</v>
      </c>
      <c r="CA12" s="68">
        <v>0</v>
      </c>
      <c r="CB12" s="71">
        <v>0</v>
      </c>
      <c r="CC12" s="68">
        <v>78.3</v>
      </c>
      <c r="CD12" s="68">
        <v>0</v>
      </c>
      <c r="CE12" s="71">
        <v>0</v>
      </c>
      <c r="CF12" s="68">
        <v>78.3</v>
      </c>
      <c r="CG12" s="68">
        <v>0</v>
      </c>
      <c r="CH12" s="71">
        <v>0</v>
      </c>
      <c r="CI12" s="68">
        <v>78.3</v>
      </c>
      <c r="CJ12" s="68">
        <v>0</v>
      </c>
      <c r="CK12" s="71">
        <v>0</v>
      </c>
      <c r="CL12" s="68">
        <v>78.3</v>
      </c>
      <c r="CM12" s="68">
        <v>0</v>
      </c>
      <c r="CN12" s="71">
        <v>0</v>
      </c>
      <c r="CO12" s="68">
        <v>78.3</v>
      </c>
      <c r="CP12" s="68">
        <v>0</v>
      </c>
      <c r="CQ12" s="71">
        <v>0</v>
      </c>
      <c r="CR12" s="68">
        <v>78.3</v>
      </c>
      <c r="CS12" s="68">
        <v>0</v>
      </c>
      <c r="CT12" s="71">
        <v>0</v>
      </c>
      <c r="CU12" s="68">
        <v>78.3</v>
      </c>
      <c r="CV12" s="68">
        <v>0</v>
      </c>
      <c r="CW12" s="71">
        <v>0</v>
      </c>
      <c r="CX12" s="68">
        <v>78.3</v>
      </c>
      <c r="CY12" s="68">
        <v>0</v>
      </c>
      <c r="CZ12" s="71">
        <v>0</v>
      </c>
      <c r="DA12" s="68">
        <v>78.3</v>
      </c>
      <c r="DB12" s="68">
        <v>0</v>
      </c>
      <c r="DC12" s="71">
        <v>0</v>
      </c>
      <c r="DD12" s="68">
        <v>78.3</v>
      </c>
      <c r="DE12" s="68">
        <v>0</v>
      </c>
      <c r="DF12" s="71">
        <v>0</v>
      </c>
      <c r="DG12" s="68">
        <v>78.3</v>
      </c>
      <c r="DH12" s="68">
        <v>0</v>
      </c>
      <c r="DI12" s="71">
        <v>0</v>
      </c>
      <c r="DJ12" s="68">
        <v>78.3</v>
      </c>
      <c r="DK12" s="68">
        <v>0</v>
      </c>
      <c r="DL12" s="71">
        <v>0</v>
      </c>
      <c r="DM12" s="68">
        <v>78.3</v>
      </c>
      <c r="DN12" s="68">
        <v>0</v>
      </c>
      <c r="DO12" s="71">
        <v>0</v>
      </c>
      <c r="DP12" s="68">
        <v>78.3</v>
      </c>
      <c r="DQ12" s="68">
        <v>0</v>
      </c>
      <c r="DR12" s="71">
        <v>0</v>
      </c>
      <c r="DS12" s="68">
        <v>78.3</v>
      </c>
      <c r="DT12" s="68">
        <v>0</v>
      </c>
      <c r="DU12" s="71">
        <v>0</v>
      </c>
      <c r="DV12" s="68">
        <v>78.3</v>
      </c>
      <c r="DW12" s="68">
        <v>0</v>
      </c>
      <c r="DX12" s="71">
        <v>0</v>
      </c>
      <c r="DY12" s="68">
        <v>78.3</v>
      </c>
      <c r="DZ12" s="68">
        <v>0</v>
      </c>
      <c r="EA12" s="71">
        <v>0</v>
      </c>
      <c r="EB12" s="68">
        <v>78.3</v>
      </c>
      <c r="EC12" s="68">
        <v>0</v>
      </c>
      <c r="ED12" s="71">
        <v>0</v>
      </c>
      <c r="EE12" s="68">
        <v>34</v>
      </c>
      <c r="EF12" s="68">
        <v>0</v>
      </c>
      <c r="EG12" s="71">
        <v>0</v>
      </c>
      <c r="EH12" s="68">
        <v>24</v>
      </c>
      <c r="EI12" s="68">
        <v>0</v>
      </c>
      <c r="EJ12" s="71">
        <v>0</v>
      </c>
      <c r="EK12" s="68">
        <v>18</v>
      </c>
      <c r="EL12" s="68">
        <v>0</v>
      </c>
      <c r="EM12" s="71">
        <v>0</v>
      </c>
      <c r="EN12" s="68">
        <v>9</v>
      </c>
      <c r="EO12" s="68">
        <v>0</v>
      </c>
      <c r="EP12" s="71">
        <v>0</v>
      </c>
      <c r="EQ12" s="68">
        <v>7.1</v>
      </c>
      <c r="ER12" s="68">
        <v>0</v>
      </c>
      <c r="ES12" s="71">
        <v>0</v>
      </c>
      <c r="ET12" s="68">
        <v>0.1</v>
      </c>
      <c r="EU12" s="68">
        <v>0</v>
      </c>
      <c r="EV12" s="71">
        <v>0</v>
      </c>
      <c r="EW12" s="68">
        <v>0</v>
      </c>
      <c r="EX12" s="68">
        <v>0</v>
      </c>
      <c r="EY12" s="71">
        <v>0</v>
      </c>
      <c r="EZ12" s="68">
        <v>0</v>
      </c>
      <c r="FA12" s="68">
        <v>0</v>
      </c>
      <c r="FB12" s="71">
        <v>0</v>
      </c>
      <c r="FC12" s="68">
        <v>0</v>
      </c>
      <c r="FD12" s="68">
        <v>0</v>
      </c>
      <c r="FE12" s="71">
        <v>0</v>
      </c>
      <c r="FF12" s="68">
        <v>0</v>
      </c>
      <c r="FG12" s="68">
        <v>0</v>
      </c>
      <c r="FH12" s="71">
        <v>0</v>
      </c>
      <c r="FI12" s="68">
        <v>0</v>
      </c>
      <c r="FJ12" s="68">
        <v>0</v>
      </c>
      <c r="FK12" s="71">
        <v>0</v>
      </c>
      <c r="FL12" s="68">
        <v>0</v>
      </c>
      <c r="FM12" s="68">
        <v>0</v>
      </c>
      <c r="FN12" s="71">
        <v>0</v>
      </c>
      <c r="FO12" s="68">
        <v>0</v>
      </c>
      <c r="FP12" s="68">
        <v>0</v>
      </c>
      <c r="FQ12" s="71">
        <v>0</v>
      </c>
      <c r="FR12" s="68">
        <v>0</v>
      </c>
      <c r="FS12" s="68">
        <v>0</v>
      </c>
    </row>
    <row r="13" spans="1:175" x14ac:dyDescent="0.25">
      <c r="N13" s="22"/>
      <c r="O13" s="22"/>
      <c r="P13" s="22"/>
    </row>
    <row r="14" spans="1:175" x14ac:dyDescent="0.25">
      <c r="N14" s="22"/>
      <c r="O14" s="22"/>
      <c r="P14" s="22"/>
    </row>
    <row r="15" spans="1:175" x14ac:dyDescent="0.25">
      <c r="N15" s="22"/>
      <c r="O15" s="22"/>
      <c r="P15" s="22"/>
    </row>
    <row r="16" spans="1:175" x14ac:dyDescent="0.25">
      <c r="N16" s="22"/>
      <c r="O16" s="22"/>
      <c r="P16" s="22"/>
    </row>
    <row r="17" spans="1:17" x14ac:dyDescent="0.25">
      <c r="N17" s="22"/>
      <c r="O17" s="22"/>
      <c r="P17" s="22"/>
    </row>
    <row r="18" spans="1:17" x14ac:dyDescent="0.25">
      <c r="N18" s="22"/>
      <c r="O18" s="22"/>
      <c r="P18" s="22"/>
    </row>
    <row r="19" spans="1:17" x14ac:dyDescent="0.25">
      <c r="N19" s="22"/>
      <c r="O19" s="22"/>
      <c r="P19" s="22"/>
    </row>
    <row r="20" spans="1:17" x14ac:dyDescent="0.25">
      <c r="N20" s="22"/>
      <c r="O20" s="22"/>
      <c r="P20" s="22"/>
    </row>
    <row r="21" spans="1:17" x14ac:dyDescent="0.25">
      <c r="N21" s="22"/>
      <c r="O21" s="22"/>
      <c r="P21" s="22"/>
    </row>
    <row r="22" spans="1:17" x14ac:dyDescent="0.25">
      <c r="N22" s="22"/>
      <c r="O22" s="22"/>
      <c r="P22" s="22"/>
    </row>
    <row r="23" spans="1:17" x14ac:dyDescent="0.25">
      <c r="N23" s="22"/>
      <c r="O23" s="22"/>
      <c r="P23" s="22"/>
    </row>
    <row r="24" spans="1:17" s="7" customFormat="1" x14ac:dyDescent="0.25">
      <c r="A24"/>
      <c r="B24"/>
      <c r="C24"/>
      <c r="D24"/>
      <c r="E24"/>
      <c r="F24"/>
      <c r="G24"/>
      <c r="H24"/>
      <c r="I24"/>
      <c r="J24"/>
      <c r="M24" s="21"/>
      <c r="N24" s="22"/>
      <c r="O24" s="22"/>
      <c r="P24" s="22"/>
      <c r="Q24"/>
    </row>
    <row r="25" spans="1:17" s="7" customFormat="1" x14ac:dyDescent="0.25">
      <c r="A25"/>
      <c r="B25"/>
      <c r="C25"/>
      <c r="D25"/>
      <c r="E25"/>
      <c r="F25"/>
      <c r="G25"/>
      <c r="H25"/>
      <c r="I25"/>
      <c r="J25"/>
      <c r="M25" s="21"/>
      <c r="N25" s="22"/>
      <c r="O25" s="22"/>
      <c r="P25" s="22"/>
      <c r="Q25"/>
    </row>
    <row r="26" spans="1:17" s="7" customFormat="1" x14ac:dyDescent="0.25">
      <c r="A26"/>
      <c r="B26"/>
      <c r="C26"/>
      <c r="D26"/>
      <c r="E26"/>
      <c r="F26"/>
      <c r="G26"/>
      <c r="H26"/>
      <c r="I26"/>
      <c r="J26"/>
      <c r="M26" s="21"/>
      <c r="N26" s="22"/>
      <c r="O26" s="22"/>
      <c r="P26" s="22"/>
      <c r="Q26"/>
    </row>
    <row r="27" spans="1:17" s="7" customFormat="1" x14ac:dyDescent="0.25">
      <c r="A27"/>
      <c r="B27"/>
      <c r="C27"/>
      <c r="D27"/>
      <c r="E27"/>
      <c r="F27"/>
      <c r="G27"/>
      <c r="H27"/>
      <c r="I27"/>
      <c r="J27"/>
      <c r="M27" s="21"/>
      <c r="N27" s="22"/>
      <c r="O27" s="22"/>
      <c r="P27" s="22"/>
      <c r="Q27"/>
    </row>
    <row r="28" spans="1:17" s="7" customFormat="1" x14ac:dyDescent="0.25">
      <c r="A28"/>
      <c r="B28"/>
      <c r="C28"/>
      <c r="D28"/>
      <c r="E28"/>
      <c r="F28"/>
      <c r="G28"/>
      <c r="H28"/>
      <c r="I28"/>
      <c r="J28"/>
      <c r="M28" s="21"/>
      <c r="N28" s="22"/>
      <c r="O28" s="22"/>
      <c r="P28" s="22"/>
      <c r="Q28"/>
    </row>
    <row r="29" spans="1:17" s="7" customFormat="1" x14ac:dyDescent="0.25">
      <c r="A29"/>
      <c r="B29"/>
      <c r="C29"/>
      <c r="D29"/>
      <c r="E29"/>
      <c r="F29"/>
      <c r="G29"/>
      <c r="H29"/>
      <c r="I29"/>
      <c r="J29"/>
      <c r="M29" s="21"/>
      <c r="N29" s="22"/>
      <c r="O29" s="22"/>
      <c r="P29" s="22"/>
      <c r="Q29"/>
    </row>
    <row r="30" spans="1:17" s="7" customFormat="1" x14ac:dyDescent="0.25">
      <c r="A30"/>
      <c r="B30"/>
      <c r="C30"/>
      <c r="D30"/>
      <c r="E30"/>
      <c r="F30"/>
      <c r="G30"/>
      <c r="H30"/>
      <c r="I30"/>
      <c r="J30"/>
      <c r="M30" s="21"/>
      <c r="N30" s="22"/>
      <c r="O30" s="22"/>
      <c r="P30" s="22"/>
      <c r="Q30"/>
    </row>
    <row r="31" spans="1:17" s="7" customFormat="1" x14ac:dyDescent="0.25">
      <c r="A31"/>
      <c r="B31"/>
      <c r="C31"/>
      <c r="D31"/>
      <c r="E31"/>
      <c r="F31"/>
      <c r="G31"/>
      <c r="H31"/>
      <c r="I31"/>
      <c r="J31"/>
      <c r="M31" s="21"/>
      <c r="N31" s="22"/>
      <c r="O31" s="22"/>
      <c r="P31" s="22"/>
      <c r="Q31"/>
    </row>
    <row r="32" spans="1:17" s="7" customFormat="1" x14ac:dyDescent="0.25">
      <c r="A32"/>
      <c r="B32"/>
      <c r="C32"/>
      <c r="D32"/>
      <c r="E32"/>
      <c r="F32"/>
      <c r="G32"/>
      <c r="H32"/>
      <c r="I32"/>
      <c r="J32"/>
      <c r="M32" s="21"/>
      <c r="N32" s="22"/>
      <c r="O32" s="22"/>
      <c r="P32" s="22"/>
      <c r="Q32"/>
    </row>
    <row r="33" spans="1:17" s="7" customFormat="1" x14ac:dyDescent="0.25">
      <c r="A33"/>
      <c r="B33"/>
      <c r="C33"/>
      <c r="D33"/>
      <c r="E33"/>
      <c r="F33"/>
      <c r="G33"/>
      <c r="H33"/>
      <c r="I33"/>
      <c r="J33"/>
      <c r="M33" s="21"/>
      <c r="N33" s="22"/>
      <c r="O33" s="22"/>
      <c r="P33" s="22"/>
      <c r="Q33"/>
    </row>
    <row r="34" spans="1:17" s="7" customFormat="1" x14ac:dyDescent="0.25">
      <c r="A34"/>
      <c r="B34"/>
      <c r="C34"/>
      <c r="D34"/>
      <c r="E34"/>
      <c r="F34"/>
      <c r="G34"/>
      <c r="H34"/>
      <c r="I34"/>
      <c r="J34"/>
      <c r="M34" s="21"/>
      <c r="N34" s="22"/>
      <c r="O34" s="22"/>
      <c r="P34" s="22"/>
      <c r="Q34"/>
    </row>
    <row r="35" spans="1:17" s="7" customFormat="1" x14ac:dyDescent="0.25">
      <c r="A35"/>
      <c r="B35"/>
      <c r="C35"/>
      <c r="D35"/>
      <c r="E35"/>
      <c r="F35"/>
      <c r="G35"/>
      <c r="H35"/>
      <c r="I35"/>
      <c r="J35"/>
      <c r="M35" s="21"/>
      <c r="N35" s="22"/>
      <c r="O35" s="22"/>
      <c r="P35" s="22"/>
      <c r="Q35"/>
    </row>
    <row r="36" spans="1:17" s="7" customFormat="1" x14ac:dyDescent="0.25">
      <c r="A36"/>
      <c r="B36"/>
      <c r="C36"/>
      <c r="D36"/>
      <c r="E36"/>
      <c r="F36"/>
      <c r="G36"/>
      <c r="H36"/>
      <c r="I36"/>
      <c r="J36"/>
      <c r="M36" s="21"/>
      <c r="N36" s="22"/>
      <c r="O36" s="22"/>
      <c r="P36" s="22"/>
      <c r="Q36"/>
    </row>
    <row r="37" spans="1:17" s="7" customFormat="1" x14ac:dyDescent="0.25">
      <c r="A37"/>
      <c r="B37"/>
      <c r="C37"/>
      <c r="D37"/>
      <c r="E37"/>
      <c r="F37"/>
      <c r="G37"/>
      <c r="H37"/>
      <c r="I37"/>
      <c r="J37"/>
      <c r="M37" s="21"/>
      <c r="N37" s="22"/>
      <c r="O37" s="22"/>
      <c r="P37" s="22"/>
      <c r="Q37"/>
    </row>
    <row r="38" spans="1:17" s="7" customFormat="1" x14ac:dyDescent="0.25">
      <c r="A38"/>
      <c r="B38"/>
      <c r="C38"/>
      <c r="D38"/>
      <c r="E38"/>
      <c r="F38"/>
      <c r="G38"/>
      <c r="H38"/>
      <c r="I38"/>
      <c r="J38"/>
      <c r="M38" s="21"/>
      <c r="N38" s="22"/>
      <c r="O38" s="22"/>
      <c r="P38" s="22"/>
      <c r="Q38"/>
    </row>
    <row r="39" spans="1:17" s="7" customFormat="1" x14ac:dyDescent="0.25">
      <c r="A39"/>
      <c r="B39"/>
      <c r="C39"/>
      <c r="D39"/>
      <c r="E39"/>
      <c r="F39"/>
      <c r="G39"/>
      <c r="H39"/>
      <c r="I39"/>
      <c r="J39"/>
      <c r="M39" s="21"/>
      <c r="N39" s="22"/>
      <c r="O39" s="22"/>
      <c r="P39" s="22"/>
      <c r="Q39"/>
    </row>
    <row r="40" spans="1:17" s="7" customFormat="1" x14ac:dyDescent="0.25">
      <c r="A40"/>
      <c r="B40"/>
      <c r="C40"/>
      <c r="D40"/>
      <c r="E40"/>
      <c r="F40"/>
      <c r="G40"/>
      <c r="H40"/>
      <c r="I40"/>
      <c r="J40"/>
      <c r="M40" s="21"/>
      <c r="N40" s="22"/>
      <c r="O40" s="22"/>
      <c r="P40" s="22"/>
      <c r="Q40"/>
    </row>
    <row r="41" spans="1:17" s="7" customFormat="1" x14ac:dyDescent="0.25">
      <c r="A41"/>
      <c r="B41"/>
      <c r="C41"/>
      <c r="D41"/>
      <c r="E41"/>
      <c r="F41"/>
      <c r="G41"/>
      <c r="H41"/>
      <c r="I41"/>
      <c r="J41"/>
      <c r="M41" s="21"/>
      <c r="N41" s="22"/>
      <c r="O41" s="22"/>
      <c r="P41" s="22"/>
      <c r="Q41"/>
    </row>
    <row r="42" spans="1:17" s="7" customFormat="1" x14ac:dyDescent="0.25">
      <c r="A42"/>
      <c r="B42"/>
      <c r="C42"/>
      <c r="D42"/>
      <c r="E42"/>
      <c r="F42"/>
      <c r="G42"/>
      <c r="H42"/>
      <c r="I42"/>
      <c r="J42"/>
      <c r="M42" s="21"/>
      <c r="N42" s="22"/>
      <c r="O42" s="22"/>
      <c r="P42" s="22"/>
      <c r="Q42"/>
    </row>
    <row r="43" spans="1:17" s="7" customFormat="1" x14ac:dyDescent="0.25">
      <c r="A43"/>
      <c r="B43"/>
      <c r="C43"/>
      <c r="D43"/>
      <c r="E43"/>
      <c r="F43"/>
      <c r="G43"/>
      <c r="H43"/>
      <c r="I43"/>
      <c r="J43"/>
      <c r="M43" s="21"/>
      <c r="N43" s="22"/>
      <c r="O43" s="22"/>
      <c r="P43" s="22"/>
      <c r="Q43"/>
    </row>
    <row r="44" spans="1:17" s="7" customFormat="1" x14ac:dyDescent="0.25">
      <c r="A44"/>
      <c r="B44"/>
      <c r="C44"/>
      <c r="D44"/>
      <c r="E44"/>
      <c r="F44"/>
      <c r="G44"/>
      <c r="H44"/>
      <c r="I44"/>
      <c r="J44"/>
      <c r="M44" s="21"/>
      <c r="N44" s="22"/>
      <c r="O44" s="22"/>
      <c r="P44" s="22"/>
      <c r="Q44"/>
    </row>
    <row r="45" spans="1:17" s="7" customFormat="1" x14ac:dyDescent="0.25">
      <c r="A45"/>
      <c r="B45"/>
      <c r="C45"/>
      <c r="D45"/>
      <c r="E45"/>
      <c r="F45"/>
      <c r="G45"/>
      <c r="H45"/>
      <c r="I45"/>
      <c r="J45"/>
      <c r="M45" s="21"/>
      <c r="N45" s="22"/>
      <c r="O45" s="22"/>
      <c r="P45" s="22"/>
      <c r="Q45"/>
    </row>
    <row r="46" spans="1:17" s="7" customFormat="1" x14ac:dyDescent="0.25">
      <c r="A46"/>
      <c r="B46"/>
      <c r="C46"/>
      <c r="D46"/>
      <c r="E46"/>
      <c r="F46"/>
      <c r="G46"/>
      <c r="H46"/>
      <c r="I46"/>
      <c r="J46"/>
      <c r="M46" s="21"/>
      <c r="N46" s="22"/>
      <c r="O46" s="22"/>
      <c r="P46" s="22"/>
      <c r="Q46"/>
    </row>
    <row r="47" spans="1:17" s="7" customFormat="1" x14ac:dyDescent="0.25">
      <c r="A47"/>
      <c r="B47"/>
      <c r="C47"/>
      <c r="D47"/>
      <c r="E47"/>
      <c r="F47"/>
      <c r="G47"/>
      <c r="H47"/>
      <c r="I47"/>
      <c r="J47"/>
      <c r="M47" s="21"/>
      <c r="N47" s="22"/>
      <c r="O47" s="22"/>
      <c r="P47" s="22"/>
      <c r="Q47"/>
    </row>
    <row r="48" spans="1:17" s="7" customFormat="1" x14ac:dyDescent="0.25">
      <c r="A48"/>
      <c r="B48"/>
      <c r="C48"/>
      <c r="D48"/>
      <c r="E48"/>
      <c r="F48"/>
      <c r="G48"/>
      <c r="H48"/>
      <c r="I48"/>
      <c r="J48"/>
      <c r="M48" s="21"/>
      <c r="N48" s="22"/>
      <c r="O48" s="22"/>
      <c r="P48" s="22"/>
      <c r="Q48"/>
    </row>
    <row r="49" spans="1:17" s="7" customFormat="1" x14ac:dyDescent="0.25">
      <c r="A49"/>
      <c r="B49"/>
      <c r="C49"/>
      <c r="D49"/>
      <c r="E49"/>
      <c r="F49"/>
      <c r="G49"/>
      <c r="H49"/>
      <c r="I49"/>
      <c r="J49"/>
      <c r="M49" s="21"/>
      <c r="N49" s="22"/>
      <c r="O49" s="22"/>
      <c r="P49" s="22"/>
      <c r="Q49"/>
    </row>
    <row r="50" spans="1:17" s="7" customFormat="1" x14ac:dyDescent="0.25">
      <c r="A50"/>
      <c r="B50"/>
      <c r="C50"/>
      <c r="D50"/>
      <c r="E50"/>
      <c r="F50"/>
      <c r="G50"/>
      <c r="H50"/>
      <c r="I50"/>
      <c r="J50"/>
      <c r="M50" s="21"/>
      <c r="N50" s="22"/>
      <c r="O50" s="22"/>
      <c r="P50" s="22"/>
      <c r="Q50"/>
    </row>
    <row r="51" spans="1:17" s="7" customFormat="1" x14ac:dyDescent="0.25">
      <c r="A51"/>
      <c r="B51"/>
      <c r="C51"/>
      <c r="D51"/>
      <c r="E51"/>
      <c r="F51"/>
      <c r="G51"/>
      <c r="H51"/>
      <c r="I51"/>
      <c r="J51"/>
      <c r="M51" s="21"/>
      <c r="N51" s="22"/>
      <c r="O51" s="22"/>
      <c r="P51" s="22"/>
      <c r="Q51"/>
    </row>
    <row r="52" spans="1:17" s="7" customFormat="1" x14ac:dyDescent="0.25">
      <c r="A52"/>
      <c r="B52"/>
      <c r="C52"/>
      <c r="D52"/>
      <c r="E52"/>
      <c r="F52"/>
      <c r="G52"/>
      <c r="H52"/>
      <c r="I52"/>
      <c r="J52"/>
      <c r="M52" s="21"/>
      <c r="N52" s="22"/>
      <c r="O52" s="22"/>
      <c r="P52" s="22"/>
      <c r="Q52"/>
    </row>
    <row r="53" spans="1:17" s="7" customFormat="1" x14ac:dyDescent="0.25">
      <c r="A53"/>
      <c r="B53"/>
      <c r="C53"/>
      <c r="D53"/>
      <c r="E53"/>
      <c r="F53"/>
      <c r="G53"/>
      <c r="H53"/>
      <c r="I53"/>
      <c r="J53"/>
      <c r="M53" s="21"/>
      <c r="N53" s="22"/>
      <c r="O53" s="22"/>
      <c r="P53" s="22"/>
      <c r="Q53"/>
    </row>
    <row r="54" spans="1:17" s="7" customFormat="1" x14ac:dyDescent="0.25">
      <c r="A54"/>
      <c r="B54"/>
      <c r="C54"/>
      <c r="D54"/>
      <c r="E54"/>
      <c r="F54"/>
      <c r="G54"/>
      <c r="H54"/>
      <c r="I54"/>
      <c r="J54"/>
      <c r="M54" s="21"/>
      <c r="N54" s="22"/>
      <c r="O54" s="22"/>
      <c r="P54" s="22"/>
      <c r="Q54"/>
    </row>
    <row r="55" spans="1:17" s="7" customFormat="1" x14ac:dyDescent="0.25">
      <c r="A55"/>
      <c r="B55"/>
      <c r="C55"/>
      <c r="D55"/>
      <c r="E55"/>
      <c r="F55"/>
      <c r="G55"/>
      <c r="H55"/>
      <c r="I55"/>
      <c r="J55"/>
      <c r="M55" s="21"/>
      <c r="N55" s="22"/>
      <c r="O55" s="22"/>
      <c r="P55" s="22"/>
      <c r="Q55"/>
    </row>
    <row r="56" spans="1:17" s="7" customFormat="1" x14ac:dyDescent="0.25">
      <c r="A56"/>
      <c r="B56"/>
      <c r="C56"/>
      <c r="D56"/>
      <c r="E56"/>
      <c r="F56"/>
      <c r="G56"/>
      <c r="H56"/>
      <c r="I56"/>
      <c r="J56"/>
      <c r="M56" s="21"/>
      <c r="N56" s="22"/>
      <c r="O56" s="22"/>
      <c r="P56" s="22"/>
      <c r="Q56"/>
    </row>
    <row r="57" spans="1:17" s="7" customFormat="1" x14ac:dyDescent="0.25">
      <c r="A57"/>
      <c r="B57"/>
      <c r="C57"/>
      <c r="D57"/>
      <c r="E57"/>
      <c r="F57"/>
      <c r="G57"/>
      <c r="H57"/>
      <c r="I57"/>
      <c r="J57"/>
      <c r="M57" s="21"/>
      <c r="N57" s="22"/>
      <c r="O57" s="22"/>
      <c r="P57" s="22"/>
      <c r="Q57"/>
    </row>
    <row r="58" spans="1:17" s="7" customFormat="1" x14ac:dyDescent="0.25">
      <c r="A58"/>
      <c r="B58"/>
      <c r="C58"/>
      <c r="D58"/>
      <c r="E58"/>
      <c r="F58"/>
      <c r="G58"/>
      <c r="H58"/>
      <c r="I58"/>
      <c r="J58"/>
      <c r="M58" s="21"/>
      <c r="N58" s="22"/>
      <c r="O58" s="22"/>
      <c r="P58" s="22"/>
      <c r="Q58"/>
    </row>
    <row r="59" spans="1:17" s="7" customFormat="1" x14ac:dyDescent="0.25">
      <c r="A59"/>
      <c r="B59"/>
      <c r="C59"/>
      <c r="D59"/>
      <c r="E59"/>
      <c r="F59"/>
      <c r="G59"/>
      <c r="H59"/>
      <c r="I59"/>
      <c r="J59"/>
      <c r="M59" s="21"/>
      <c r="N59" s="22"/>
      <c r="O59" s="22"/>
      <c r="P59" s="22"/>
      <c r="Q59"/>
    </row>
    <row r="60" spans="1:17" s="7" customFormat="1" x14ac:dyDescent="0.25">
      <c r="A60"/>
      <c r="B60"/>
      <c r="C60"/>
      <c r="D60"/>
      <c r="E60"/>
      <c r="F60"/>
      <c r="G60"/>
      <c r="H60"/>
      <c r="I60"/>
      <c r="J60"/>
      <c r="M60" s="21"/>
      <c r="N60" s="22"/>
      <c r="O60" s="22"/>
      <c r="P60" s="22"/>
      <c r="Q60"/>
    </row>
    <row r="61" spans="1:17" s="7" customFormat="1" x14ac:dyDescent="0.25">
      <c r="A61"/>
      <c r="B61"/>
      <c r="C61"/>
      <c r="D61"/>
      <c r="E61"/>
      <c r="F61"/>
      <c r="G61"/>
      <c r="H61"/>
      <c r="I61"/>
      <c r="J61"/>
      <c r="M61" s="21"/>
      <c r="N61" s="22"/>
      <c r="O61" s="22"/>
      <c r="P61" s="22"/>
      <c r="Q61"/>
    </row>
    <row r="62" spans="1:17" s="7" customFormat="1" x14ac:dyDescent="0.25">
      <c r="A62"/>
      <c r="B62"/>
      <c r="C62"/>
      <c r="D62"/>
      <c r="E62"/>
      <c r="F62"/>
      <c r="G62"/>
      <c r="H62"/>
      <c r="I62"/>
      <c r="J62"/>
      <c r="M62" s="21"/>
      <c r="N62" s="22"/>
      <c r="O62" s="22"/>
      <c r="P62" s="22"/>
      <c r="Q62"/>
    </row>
    <row r="63" spans="1:17" s="7" customFormat="1" x14ac:dyDescent="0.25">
      <c r="A63"/>
      <c r="B63"/>
      <c r="C63"/>
      <c r="D63"/>
      <c r="E63"/>
      <c r="F63"/>
      <c r="G63"/>
      <c r="H63"/>
      <c r="I63"/>
      <c r="J63"/>
      <c r="M63" s="21"/>
      <c r="N63" s="22"/>
      <c r="O63" s="22"/>
      <c r="P63" s="22"/>
      <c r="Q63"/>
    </row>
    <row r="64" spans="1:17" s="7" customFormat="1" x14ac:dyDescent="0.25">
      <c r="A64"/>
      <c r="B64"/>
      <c r="C64"/>
      <c r="D64"/>
      <c r="E64"/>
      <c r="F64"/>
      <c r="G64"/>
      <c r="H64"/>
      <c r="I64"/>
      <c r="J64"/>
      <c r="M64" s="21"/>
      <c r="N64" s="22"/>
      <c r="O64" s="22"/>
      <c r="P64" s="22"/>
      <c r="Q64"/>
    </row>
    <row r="65" spans="1:17" s="7" customFormat="1" x14ac:dyDescent="0.25">
      <c r="A65"/>
      <c r="B65"/>
      <c r="C65"/>
      <c r="D65"/>
      <c r="E65"/>
      <c r="F65"/>
      <c r="G65"/>
      <c r="H65"/>
      <c r="I65"/>
      <c r="J65"/>
      <c r="M65" s="21"/>
      <c r="N65" s="22"/>
      <c r="O65" s="22"/>
      <c r="P65" s="22"/>
      <c r="Q65"/>
    </row>
    <row r="66" spans="1:17" s="7" customFormat="1" x14ac:dyDescent="0.25">
      <c r="A66"/>
      <c r="B66"/>
      <c r="C66"/>
      <c r="D66"/>
      <c r="E66"/>
      <c r="F66"/>
      <c r="G66"/>
      <c r="H66"/>
      <c r="I66"/>
      <c r="J66"/>
      <c r="M66" s="21"/>
      <c r="N66" s="22"/>
      <c r="O66" s="22"/>
      <c r="P66" s="22"/>
      <c r="Q66"/>
    </row>
    <row r="67" spans="1:17" s="7" customFormat="1" x14ac:dyDescent="0.25">
      <c r="A67"/>
      <c r="B67"/>
      <c r="C67"/>
      <c r="D67"/>
      <c r="E67"/>
      <c r="F67"/>
      <c r="G67"/>
      <c r="H67"/>
      <c r="I67"/>
      <c r="J67"/>
      <c r="M67" s="21"/>
      <c r="N67" s="22"/>
      <c r="O67" s="22"/>
      <c r="P67" s="22"/>
      <c r="Q67"/>
    </row>
    <row r="68" spans="1:17" s="7" customFormat="1" x14ac:dyDescent="0.25">
      <c r="A68"/>
      <c r="B68"/>
      <c r="C68"/>
      <c r="D68"/>
      <c r="E68"/>
      <c r="F68"/>
      <c r="G68"/>
      <c r="H68"/>
      <c r="I68"/>
      <c r="J68"/>
      <c r="M68" s="21"/>
      <c r="N68" s="22"/>
      <c r="O68" s="22"/>
      <c r="P68" s="22"/>
      <c r="Q68"/>
    </row>
    <row r="69" spans="1:17" s="7" customFormat="1" x14ac:dyDescent="0.25">
      <c r="A69"/>
      <c r="B69"/>
      <c r="C69"/>
      <c r="D69"/>
      <c r="E69"/>
      <c r="F69"/>
      <c r="G69"/>
      <c r="H69"/>
      <c r="I69"/>
      <c r="J69"/>
      <c r="M69" s="21"/>
      <c r="N69" s="22"/>
      <c r="O69" s="22"/>
      <c r="P69" s="22"/>
      <c r="Q69"/>
    </row>
    <row r="70" spans="1:17" s="7" customFormat="1" x14ac:dyDescent="0.25">
      <c r="A70"/>
      <c r="B70"/>
      <c r="C70"/>
      <c r="D70"/>
      <c r="E70"/>
      <c r="F70"/>
      <c r="G70"/>
      <c r="H70"/>
      <c r="I70"/>
      <c r="J70"/>
      <c r="M70" s="21"/>
      <c r="N70" s="22"/>
      <c r="O70" s="22"/>
      <c r="P70" s="22"/>
      <c r="Q70"/>
    </row>
    <row r="71" spans="1:17" s="7" customFormat="1" x14ac:dyDescent="0.25">
      <c r="A71"/>
      <c r="B71"/>
      <c r="C71"/>
      <c r="D71"/>
      <c r="E71"/>
      <c r="F71"/>
      <c r="G71"/>
      <c r="H71"/>
      <c r="I71"/>
      <c r="J71"/>
      <c r="M71" s="21"/>
      <c r="N71" s="22"/>
      <c r="O71" s="22"/>
      <c r="P71" s="22"/>
      <c r="Q71"/>
    </row>
    <row r="72" spans="1:17" s="7" customFormat="1" x14ac:dyDescent="0.25">
      <c r="A72"/>
      <c r="B72"/>
      <c r="C72"/>
      <c r="D72"/>
      <c r="E72"/>
      <c r="F72"/>
      <c r="G72"/>
      <c r="H72"/>
      <c r="I72"/>
      <c r="J72"/>
      <c r="M72" s="21"/>
      <c r="N72" s="22"/>
      <c r="O72" s="22"/>
      <c r="P72" s="22"/>
      <c r="Q72"/>
    </row>
    <row r="73" spans="1:17" s="7" customFormat="1" x14ac:dyDescent="0.25">
      <c r="A73"/>
      <c r="B73"/>
      <c r="C73"/>
      <c r="D73"/>
      <c r="E73"/>
      <c r="F73"/>
      <c r="G73"/>
      <c r="H73"/>
      <c r="I73"/>
      <c r="J73"/>
      <c r="M73" s="21"/>
      <c r="N73" s="22"/>
      <c r="O73" s="22"/>
      <c r="P73" s="22"/>
      <c r="Q73"/>
    </row>
    <row r="74" spans="1:17" s="7" customFormat="1" x14ac:dyDescent="0.25">
      <c r="A74"/>
      <c r="B74"/>
      <c r="C74"/>
      <c r="D74"/>
      <c r="E74"/>
      <c r="F74"/>
      <c r="G74"/>
      <c r="H74"/>
      <c r="I74"/>
      <c r="J74"/>
      <c r="M74" s="21"/>
      <c r="N74" s="22"/>
      <c r="O74" s="22"/>
      <c r="P74" s="22"/>
      <c r="Q74"/>
    </row>
    <row r="75" spans="1:17" s="7" customFormat="1" x14ac:dyDescent="0.25">
      <c r="A75"/>
      <c r="B75"/>
      <c r="C75"/>
      <c r="D75"/>
      <c r="E75"/>
      <c r="F75"/>
      <c r="G75"/>
      <c r="H75"/>
      <c r="I75"/>
      <c r="J75"/>
      <c r="M75" s="21"/>
      <c r="N75" s="22"/>
      <c r="O75" s="22"/>
      <c r="P75" s="22"/>
      <c r="Q75"/>
    </row>
    <row r="76" spans="1:17" s="7" customFormat="1" x14ac:dyDescent="0.25">
      <c r="A76"/>
      <c r="B76"/>
      <c r="C76"/>
      <c r="D76"/>
      <c r="E76"/>
      <c r="F76"/>
      <c r="G76"/>
      <c r="H76"/>
      <c r="I76"/>
      <c r="J76"/>
      <c r="M76" s="21"/>
      <c r="N76" s="22"/>
      <c r="O76" s="22"/>
      <c r="P76" s="22"/>
      <c r="Q76"/>
    </row>
  </sheetData>
  <autoFilter ref="A4:FS12" xr:uid="{789BD78E-DACC-4F24-85F5-D96FA5F3F254}">
    <filterColumn colId="16">
      <colorFilter dxfId="4"/>
    </filterColumn>
  </autoFilter>
  <mergeCells count="52">
    <mergeCell ref="EP3:ER3"/>
    <mergeCell ref="AF3:AH3"/>
    <mergeCell ref="AX3:AZ3"/>
    <mergeCell ref="BA3:BC3"/>
    <mergeCell ref="BV3:BX3"/>
    <mergeCell ref="CB3:CD3"/>
    <mergeCell ref="BY3:CA3"/>
    <mergeCell ref="AI3:AK3"/>
    <mergeCell ref="AO3:AQ3"/>
    <mergeCell ref="BP3:BR3"/>
    <mergeCell ref="AL3:AN3"/>
    <mergeCell ref="DU3:DW3"/>
    <mergeCell ref="CW3:CY3"/>
    <mergeCell ref="BS3:BU3"/>
    <mergeCell ref="CE3:CG3"/>
    <mergeCell ref="EJ3:EL3"/>
    <mergeCell ref="DL3:DN3"/>
    <mergeCell ref="T3:V3"/>
    <mergeCell ref="W3:Y3"/>
    <mergeCell ref="AC3:AE3"/>
    <mergeCell ref="BD3:BF3"/>
    <mergeCell ref="CZ3:DB3"/>
    <mergeCell ref="AU3:AW3"/>
    <mergeCell ref="DC3:DE3"/>
    <mergeCell ref="BJ3:BL3"/>
    <mergeCell ref="BM3:BO3"/>
    <mergeCell ref="AR3:AT3"/>
    <mergeCell ref="FQ3:FS3"/>
    <mergeCell ref="FK3:FM3"/>
    <mergeCell ref="FH3:FJ3"/>
    <mergeCell ref="FE3:FG3"/>
    <mergeCell ref="ES3:EU3"/>
    <mergeCell ref="EV3:EX3"/>
    <mergeCell ref="FB3:FD3"/>
    <mergeCell ref="EY3:FA3"/>
    <mergeCell ref="FN3:FP3"/>
    <mergeCell ref="EM3:EO3"/>
    <mergeCell ref="DX3:DZ3"/>
    <mergeCell ref="EA3:EC3"/>
    <mergeCell ref="Z3:AB3"/>
    <mergeCell ref="EG3:EI3"/>
    <mergeCell ref="DO3:DQ3"/>
    <mergeCell ref="DR3:DT3"/>
    <mergeCell ref="ED3:EF3"/>
    <mergeCell ref="CH3:CJ3"/>
    <mergeCell ref="DF3:DH3"/>
    <mergeCell ref="DI3:DK3"/>
    <mergeCell ref="CT3:CV3"/>
    <mergeCell ref="CK3:CM3"/>
    <mergeCell ref="CN3:CP3"/>
    <mergeCell ref="CQ3:CS3"/>
    <mergeCell ref="BG3:BI3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4D9574-5AAA-4386-AC6F-9688A016FB11}">
  <sheetPr codeName="Sheet13"/>
  <dimension ref="A1:HS38"/>
  <sheetViews>
    <sheetView showGridLines="0" topLeftCell="H1" zoomScaleNormal="100" workbookViewId="0">
      <pane xSplit="11" ySplit="4" topLeftCell="S5" activePane="bottomRight" state="frozen"/>
      <selection pane="topRight" activeCell="S1" sqref="S1"/>
      <selection pane="bottomLeft" activeCell="H5" sqref="H5"/>
      <selection pane="bottomRight" activeCell="H5" sqref="A5:XFD126"/>
    </sheetView>
  </sheetViews>
  <sheetFormatPr defaultColWidth="9.140625" defaultRowHeight="15" outlineLevelCol="1" x14ac:dyDescent="0.25"/>
  <cols>
    <col min="1" max="1" width="14.85546875" hidden="1" customWidth="1" outlineLevel="1"/>
    <col min="2" max="5" width="15.28515625" hidden="1" customWidth="1" outlineLevel="1"/>
    <col min="6" max="6" width="12.42578125" hidden="1" customWidth="1" outlineLevel="1"/>
    <col min="7" max="7" width="11" hidden="1" customWidth="1" outlineLevel="1" collapsed="1"/>
    <col min="8" max="8" width="7.85546875" bestFit="1" customWidth="1" collapsed="1"/>
    <col min="9" max="9" width="12.7109375" customWidth="1"/>
    <col min="10" max="10" width="17.140625" bestFit="1" customWidth="1"/>
    <col min="11" max="11" width="17.42578125" style="7" bestFit="1" customWidth="1"/>
    <col min="12" max="12" width="12.42578125" style="7" customWidth="1" outlineLevel="1"/>
    <col min="13" max="13" width="13.85546875" style="21" bestFit="1" customWidth="1"/>
    <col min="14" max="14" width="11.85546875" style="21" customWidth="1" outlineLevel="1"/>
    <col min="15" max="15" width="10.140625" style="7" bestFit="1" customWidth="1"/>
    <col min="16" max="16" width="12.7109375" style="7" customWidth="1"/>
    <col min="17" max="17" width="13.140625" style="7" customWidth="1"/>
    <col min="19" max="19" width="8.28515625" bestFit="1" customWidth="1"/>
    <col min="20" max="20" width="9.140625" customWidth="1"/>
    <col min="24" max="24" width="9.140625" customWidth="1"/>
    <col min="28" max="28" width="9.140625" customWidth="1"/>
    <col min="32" max="32" width="9.140625" customWidth="1"/>
    <col min="36" max="36" width="9.140625" customWidth="1"/>
    <col min="40" max="40" width="9.140625" customWidth="1"/>
    <col min="44" max="44" width="9.140625" customWidth="1"/>
    <col min="48" max="48" width="9.140625" customWidth="1"/>
    <col min="52" max="52" width="9.140625" customWidth="1"/>
    <col min="56" max="56" width="9.140625" customWidth="1"/>
    <col min="60" max="60" width="9.140625" customWidth="1"/>
    <col min="64" max="64" width="9.140625" customWidth="1"/>
    <col min="68" max="68" width="9.140625" customWidth="1"/>
    <col min="72" max="72" width="9.140625" customWidth="1"/>
    <col min="76" max="76" width="9.140625" customWidth="1"/>
    <col min="80" max="80" width="9.140625" customWidth="1"/>
    <col min="84" max="84" width="9.140625" customWidth="1"/>
    <col min="88" max="88" width="9.140625" customWidth="1"/>
    <col min="92" max="92" width="9.140625" customWidth="1"/>
    <col min="96" max="96" width="9.140625" customWidth="1"/>
    <col min="100" max="100" width="9.140625" customWidth="1"/>
    <col min="104" max="104" width="9.140625" customWidth="1"/>
    <col min="108" max="108" width="9.140625" customWidth="1"/>
    <col min="112" max="112" width="9.140625" customWidth="1"/>
    <col min="116" max="116" width="9.140625" customWidth="1"/>
    <col min="120" max="120" width="9.140625" customWidth="1"/>
    <col min="124" max="124" width="9.140625" customWidth="1"/>
    <col min="128" max="128" width="9.140625" customWidth="1"/>
    <col min="132" max="132" width="9.140625" customWidth="1"/>
    <col min="136" max="136" width="9.140625" customWidth="1"/>
    <col min="140" max="140" width="9.140625" customWidth="1"/>
    <col min="144" max="144" width="9.140625" customWidth="1"/>
    <col min="148" max="148" width="9.140625" customWidth="1"/>
    <col min="152" max="152" width="9.140625" customWidth="1"/>
    <col min="156" max="156" width="9.140625" customWidth="1"/>
    <col min="160" max="160" width="9.140625" customWidth="1"/>
    <col min="164" max="164" width="9.140625" customWidth="1"/>
    <col min="168" max="168" width="9.140625" customWidth="1"/>
    <col min="172" max="172" width="9.140625" customWidth="1"/>
    <col min="176" max="176" width="9.140625" customWidth="1"/>
    <col min="180" max="180" width="9.140625" customWidth="1"/>
    <col min="184" max="184" width="9.140625" customWidth="1"/>
    <col min="188" max="188" width="9.140625" customWidth="1"/>
    <col min="192" max="192" width="9.140625" customWidth="1"/>
    <col min="196" max="196" width="9.140625" customWidth="1"/>
    <col min="200" max="200" width="9.140625" customWidth="1"/>
    <col min="204" max="204" width="9.140625" customWidth="1"/>
    <col min="208" max="208" width="9.140625" customWidth="1"/>
  </cols>
  <sheetData>
    <row r="1" spans="1:227" ht="16.5" thickBot="1" x14ac:dyDescent="0.3">
      <c r="J1" s="1"/>
      <c r="K1" s="1"/>
      <c r="L1" s="1"/>
      <c r="M1" s="1"/>
      <c r="N1" s="1"/>
      <c r="O1" s="1"/>
      <c r="P1" s="1"/>
      <c r="Q1" s="1"/>
    </row>
    <row r="2" spans="1:227" ht="15.75" thickBot="1" x14ac:dyDescent="0.3">
      <c r="K2"/>
      <c r="L2"/>
      <c r="M2" s="5" t="s">
        <v>33</v>
      </c>
      <c r="N2" s="6">
        <f>SUBTOTAL(9,N5:N38)</f>
        <v>674.96</v>
      </c>
      <c r="O2" s="6">
        <f>SUBTOTAL(9,O5:O38)</f>
        <v>1174.44</v>
      </c>
      <c r="P2" s="6">
        <f>SUBTOTAL(9,P5:P38)</f>
        <v>1174.44</v>
      </c>
      <c r="Q2" s="48">
        <f>SUBTOTAL(9,Q5:Q38)</f>
        <v>1174.44</v>
      </c>
      <c r="R2" s="48">
        <f>SUBTOTAL(9,R5:R38)</f>
        <v>34</v>
      </c>
      <c r="S2" s="48"/>
      <c r="T2" s="48">
        <f>SUBTOTAL(9,T5:T38)</f>
        <v>828.59999999999991</v>
      </c>
      <c r="U2" s="48">
        <f>SUBTOTAL(9,U5:U38)</f>
        <v>0</v>
      </c>
      <c r="V2" s="48">
        <f>SUBTOTAL(9,V5:V38)</f>
        <v>0</v>
      </c>
      <c r="W2" s="48">
        <f>SUBTOTAL(9,W5:W38)</f>
        <v>30.9</v>
      </c>
      <c r="X2" s="48">
        <f>SUBTOTAL(9,X5:X38)</f>
        <v>828.59999999999991</v>
      </c>
      <c r="Y2" s="48">
        <f>SUBTOTAL(9,Y5:Y38)</f>
        <v>0</v>
      </c>
      <c r="Z2" s="48">
        <f>SUBTOTAL(9,Z5:Z38)</f>
        <v>1138.51</v>
      </c>
      <c r="AA2" s="48">
        <f>SUBTOTAL(9,AA5:AA38)</f>
        <v>30.9</v>
      </c>
      <c r="AB2" s="48">
        <f>SUBTOTAL(9,AB5:AB38)</f>
        <v>828.59999999999991</v>
      </c>
      <c r="AC2" s="48">
        <f>SUBTOTAL(9,AC5:AC38)</f>
        <v>0</v>
      </c>
      <c r="AD2" s="48">
        <f>SUBTOTAL(9,AD5:AD38)</f>
        <v>1138.51</v>
      </c>
      <c r="AE2" s="48">
        <f>SUBTOTAL(9,AE5:AE38)</f>
        <v>30.9</v>
      </c>
      <c r="AF2" s="48">
        <f>SUBTOTAL(9,AF5:AF38)</f>
        <v>828.59999999999991</v>
      </c>
      <c r="AG2" s="48">
        <f>SUBTOTAL(9,AG5:AG38)</f>
        <v>0</v>
      </c>
      <c r="AH2" s="48">
        <f>SUBTOTAL(9,AH5:AH38)</f>
        <v>1138.51</v>
      </c>
      <c r="AI2" s="48">
        <f>SUBTOTAL(9,AI5:AI38)</f>
        <v>30.9</v>
      </c>
      <c r="AJ2" s="48">
        <f>SUBTOTAL(9,AJ5:AJ38)</f>
        <v>828.59999999999991</v>
      </c>
      <c r="AK2" s="48">
        <f>SUBTOTAL(9,AK5:AK38)</f>
        <v>0</v>
      </c>
      <c r="AL2" s="48">
        <f>SUBTOTAL(9,AL5:AL38)</f>
        <v>1138.51</v>
      </c>
      <c r="AM2" s="48">
        <f>SUBTOTAL(9,AM5:AM38)</f>
        <v>30.9</v>
      </c>
      <c r="AN2" s="48">
        <f>SUBTOTAL(9,AN5:AN38)</f>
        <v>828.59999999999991</v>
      </c>
      <c r="AO2" s="48">
        <f>SUBTOTAL(9,AO5:AO38)</f>
        <v>0</v>
      </c>
      <c r="AP2" s="48">
        <f>SUBTOTAL(9,AP5:AP38)</f>
        <v>1138.51</v>
      </c>
      <c r="AQ2" s="48">
        <f>SUBTOTAL(9,AQ5:AQ38)</f>
        <v>30.9</v>
      </c>
      <c r="AR2" s="48">
        <f>SUBTOTAL(9,AR5:AR38)</f>
        <v>828.59999999999991</v>
      </c>
      <c r="AS2" s="48">
        <f>SUBTOTAL(9,AS5:AS38)</f>
        <v>0</v>
      </c>
      <c r="AT2" s="48">
        <f>SUBTOTAL(9,AT5:AT38)</f>
        <v>1138.51</v>
      </c>
      <c r="AU2" s="48">
        <f>SUBTOTAL(9,AU5:AU38)</f>
        <v>30.9</v>
      </c>
      <c r="AV2" s="48">
        <f>SUBTOTAL(9,AV5:AV38)</f>
        <v>828.59999999999991</v>
      </c>
      <c r="AW2" s="48">
        <f>SUBTOTAL(9,AW5:AW38)</f>
        <v>0</v>
      </c>
      <c r="AX2" s="48">
        <f>SUBTOTAL(9,AX5:AX38)</f>
        <v>1138.51</v>
      </c>
      <c r="AY2" s="48">
        <f>SUBTOTAL(9,AY5:AY38)</f>
        <v>30.9</v>
      </c>
      <c r="AZ2" s="48">
        <f>SUBTOTAL(9,AZ5:AZ38)</f>
        <v>828.59999999999991</v>
      </c>
      <c r="BA2" s="48">
        <f>SUBTOTAL(9,BA5:BA38)</f>
        <v>0</v>
      </c>
      <c r="BB2" s="48">
        <f>SUBTOTAL(9,BB5:BB38)</f>
        <v>1138.51</v>
      </c>
      <c r="BC2" s="48">
        <f>SUBTOTAL(9,BC5:BC38)</f>
        <v>30.9</v>
      </c>
      <c r="BD2" s="48">
        <f>SUBTOTAL(9,BD5:BD38)</f>
        <v>828.59999999999991</v>
      </c>
      <c r="BE2" s="48">
        <f>SUBTOTAL(9,BE5:BE38)</f>
        <v>0</v>
      </c>
      <c r="BF2" s="48">
        <f>SUBTOTAL(9,BF5:BF38)</f>
        <v>1138.51</v>
      </c>
      <c r="BG2" s="48">
        <f>SUBTOTAL(9,BG5:BG38)</f>
        <v>30.9</v>
      </c>
      <c r="BH2" s="48">
        <f>SUBTOTAL(9,BH5:BH38)</f>
        <v>828.59999999999991</v>
      </c>
      <c r="BI2" s="48">
        <f>SUBTOTAL(9,BI5:BI38)</f>
        <v>0</v>
      </c>
      <c r="BJ2" s="48">
        <f>SUBTOTAL(9,BJ5:BJ38)</f>
        <v>308.89999999999998</v>
      </c>
      <c r="BK2" s="48">
        <f>SUBTOTAL(9,BK5:BK38)</f>
        <v>30.9</v>
      </c>
      <c r="BL2" s="48">
        <f>SUBTOTAL(9,BL5:BL38)</f>
        <v>828.59999999999991</v>
      </c>
      <c r="BM2" s="48">
        <f>SUBTOTAL(9,BM5:BM38)</f>
        <v>0</v>
      </c>
      <c r="BN2" s="48">
        <f>SUBTOTAL(9,BN5:BN38)</f>
        <v>308.89999999999998</v>
      </c>
      <c r="BO2" s="48">
        <f>SUBTOTAL(9,BO5:BO38)</f>
        <v>30.9</v>
      </c>
      <c r="BP2" s="48">
        <f>SUBTOTAL(9,BP5:BP38)</f>
        <v>828.59999999999991</v>
      </c>
      <c r="BQ2" s="48">
        <f>SUBTOTAL(9,BQ5:BQ38)</f>
        <v>0</v>
      </c>
      <c r="BR2" s="48">
        <f>SUBTOTAL(9,BR5:BR38)</f>
        <v>308.89999999999998</v>
      </c>
      <c r="BS2" s="48">
        <f>SUBTOTAL(9,BS5:BS38)</f>
        <v>30.9</v>
      </c>
      <c r="BT2" s="48">
        <f>SUBTOTAL(9,BT5:BT38)</f>
        <v>828.59999999999991</v>
      </c>
      <c r="BU2" s="48">
        <f>SUBTOTAL(9,BU5:BU38)</f>
        <v>0</v>
      </c>
      <c r="BV2" s="48">
        <f>SUBTOTAL(9,BV5:BV38)</f>
        <v>308.89999999999998</v>
      </c>
      <c r="BW2" s="48">
        <f>SUBTOTAL(9,BW5:BW38)</f>
        <v>30.9</v>
      </c>
      <c r="BX2" s="48">
        <f>SUBTOTAL(9,BX5:BX38)</f>
        <v>828.59999999999991</v>
      </c>
      <c r="BY2" s="48">
        <f>SUBTOTAL(9,BY5:BY38)</f>
        <v>0</v>
      </c>
      <c r="BZ2" s="48">
        <f>SUBTOTAL(9,BZ5:BZ38)</f>
        <v>308.89999999999998</v>
      </c>
      <c r="CA2" s="48">
        <f>SUBTOTAL(9,CA5:CA38)</f>
        <v>30.9</v>
      </c>
      <c r="CB2" s="48">
        <f>SUBTOTAL(9,CB5:CB38)</f>
        <v>828.59999999999991</v>
      </c>
      <c r="CC2" s="48">
        <f>SUBTOTAL(9,CC5:CC38)</f>
        <v>0</v>
      </c>
      <c r="CD2" s="48">
        <f>SUBTOTAL(9,CD5:CD38)</f>
        <v>308.89999999999998</v>
      </c>
      <c r="CE2" s="48">
        <f>SUBTOTAL(9,CE5:CE38)</f>
        <v>30.9</v>
      </c>
      <c r="CF2" s="48">
        <f>SUBTOTAL(9,CF5:CF38)</f>
        <v>828.59999999999991</v>
      </c>
      <c r="CG2" s="48">
        <f>SUBTOTAL(9,CG5:CG38)</f>
        <v>0</v>
      </c>
      <c r="CH2" s="48">
        <f>SUBTOTAL(9,CH5:CH38)</f>
        <v>308.89999999999998</v>
      </c>
      <c r="CI2" s="48">
        <f>SUBTOTAL(9,CI5:CI38)</f>
        <v>30.9</v>
      </c>
      <c r="CJ2" s="48">
        <f>SUBTOTAL(9,CJ5:CJ38)</f>
        <v>828.59999999999991</v>
      </c>
      <c r="CK2" s="48">
        <f>SUBTOTAL(9,CK5:CK38)</f>
        <v>0</v>
      </c>
      <c r="CL2" s="48">
        <f>SUBTOTAL(9,CL5:CL38)</f>
        <v>308.89999999999998</v>
      </c>
      <c r="CM2" s="48">
        <f>SUBTOTAL(9,CM5:CM38)</f>
        <v>30.9</v>
      </c>
      <c r="CN2" s="48">
        <f>SUBTOTAL(9,CN5:CN38)</f>
        <v>828.59999999999991</v>
      </c>
      <c r="CO2" s="48">
        <f>SUBTOTAL(9,CO5:CO38)</f>
        <v>0</v>
      </c>
      <c r="CP2" s="48">
        <f>SUBTOTAL(9,CP5:CP38)</f>
        <v>308.89999999999998</v>
      </c>
      <c r="CQ2" s="48">
        <f>SUBTOTAL(9,CQ5:CQ38)</f>
        <v>30.9</v>
      </c>
      <c r="CR2" s="48">
        <f>SUBTOTAL(9,CR5:CR38)</f>
        <v>828.59999999999991</v>
      </c>
      <c r="CS2" s="48">
        <f>SUBTOTAL(9,CS5:CS38)</f>
        <v>0</v>
      </c>
      <c r="CT2" s="48">
        <f>SUBTOTAL(9,CT5:CT38)</f>
        <v>308.89999999999998</v>
      </c>
      <c r="CU2" s="48">
        <f>SUBTOTAL(9,CU5:CU38)</f>
        <v>30.9</v>
      </c>
      <c r="CV2" s="48">
        <f>SUBTOTAL(9,CV5:CV38)</f>
        <v>828.59999999999991</v>
      </c>
      <c r="CW2" s="48">
        <f>SUBTOTAL(9,CW5:CW38)</f>
        <v>0</v>
      </c>
      <c r="CX2" s="48">
        <f>SUBTOTAL(9,CX5:CX38)</f>
        <v>308.89999999999998</v>
      </c>
      <c r="CY2" s="48">
        <f>SUBTOTAL(9,CY5:CY38)</f>
        <v>30.9</v>
      </c>
      <c r="CZ2" s="48">
        <f>SUBTOTAL(9,CZ5:CZ38)</f>
        <v>828.59999999999991</v>
      </c>
      <c r="DA2" s="48">
        <f>SUBTOTAL(9,DA5:DA38)</f>
        <v>0</v>
      </c>
      <c r="DB2" s="48">
        <f>SUBTOTAL(9,DB5:DB38)</f>
        <v>308.89999999999998</v>
      </c>
      <c r="DC2" s="48">
        <f>SUBTOTAL(9,DC5:DC38)</f>
        <v>30.9</v>
      </c>
      <c r="DD2" s="48">
        <f>SUBTOTAL(9,DD5:DD38)</f>
        <v>828.59999999999991</v>
      </c>
      <c r="DE2" s="48">
        <f>SUBTOTAL(9,DE5:DE38)</f>
        <v>0</v>
      </c>
      <c r="DF2" s="48">
        <f>SUBTOTAL(9,DF5:DF38)</f>
        <v>308.89999999999998</v>
      </c>
      <c r="DG2" s="48">
        <f>SUBTOTAL(9,DG5:DG38)</f>
        <v>30.9</v>
      </c>
      <c r="DH2" s="48">
        <f>SUBTOTAL(9,DH5:DH38)</f>
        <v>828.59999999999991</v>
      </c>
      <c r="DI2" s="48">
        <f>SUBTOTAL(9,DI5:DI38)</f>
        <v>0</v>
      </c>
      <c r="DJ2" s="48">
        <f>SUBTOTAL(9,DJ5:DJ38)</f>
        <v>308.89999999999998</v>
      </c>
      <c r="DK2" s="48">
        <f>SUBTOTAL(9,DK5:DK38)</f>
        <v>30.9</v>
      </c>
      <c r="DL2" s="48">
        <f>SUBTOTAL(9,DL5:DL38)</f>
        <v>828.59999999999991</v>
      </c>
      <c r="DM2" s="48">
        <f>SUBTOTAL(9,DM5:DM38)</f>
        <v>0</v>
      </c>
      <c r="DN2" s="48">
        <f>SUBTOTAL(9,DN5:DN38)</f>
        <v>308.89999999999998</v>
      </c>
      <c r="DO2" s="48">
        <f>SUBTOTAL(9,DO5:DO38)</f>
        <v>30.9</v>
      </c>
      <c r="DP2" s="48">
        <f>SUBTOTAL(9,DP5:DP38)</f>
        <v>828.59999999999991</v>
      </c>
      <c r="DQ2" s="48">
        <f>SUBTOTAL(9,DQ5:DQ38)</f>
        <v>0</v>
      </c>
      <c r="DR2" s="48">
        <f>SUBTOTAL(9,DR5:DR38)</f>
        <v>308.89999999999998</v>
      </c>
      <c r="DS2" s="48">
        <f>SUBTOTAL(9,DS5:DS38)</f>
        <v>30.9</v>
      </c>
      <c r="DT2" s="48">
        <f>SUBTOTAL(9,DT5:DT38)</f>
        <v>828.59999999999991</v>
      </c>
      <c r="DU2" s="48">
        <f>SUBTOTAL(9,DU5:DU38)</f>
        <v>0</v>
      </c>
      <c r="DV2" s="48">
        <f>SUBTOTAL(9,DV5:DV38)</f>
        <v>308.89999999999998</v>
      </c>
      <c r="DW2" s="48">
        <f>SUBTOTAL(9,DW5:DW38)</f>
        <v>30.9</v>
      </c>
      <c r="DX2" s="48">
        <f>SUBTOTAL(9,DX5:DX38)</f>
        <v>828.59999999999991</v>
      </c>
      <c r="DY2" s="48">
        <f>SUBTOTAL(9,DY5:DY38)</f>
        <v>0</v>
      </c>
      <c r="DZ2" s="48">
        <f>SUBTOTAL(9,DZ5:DZ38)</f>
        <v>301.29999999999995</v>
      </c>
      <c r="EA2" s="48">
        <f>SUBTOTAL(9,EA5:EA38)</f>
        <v>30.9</v>
      </c>
      <c r="EB2" s="48">
        <f>SUBTOTAL(9,EB5:EB38)</f>
        <v>815.59999999999991</v>
      </c>
      <c r="EC2" s="48">
        <f>SUBTOTAL(9,EC5:EC38)</f>
        <v>0</v>
      </c>
      <c r="ED2" s="48">
        <f>SUBTOTAL(9,ED5:ED38)</f>
        <v>301.29999999999995</v>
      </c>
      <c r="EE2" s="48">
        <f>SUBTOTAL(9,EE5:EE38)</f>
        <v>30.9</v>
      </c>
      <c r="EF2" s="48">
        <f>SUBTOTAL(9,EF5:EF38)</f>
        <v>790.9</v>
      </c>
      <c r="EG2" s="48">
        <f>SUBTOTAL(9,EG5:EG38)</f>
        <v>0</v>
      </c>
      <c r="EH2" s="48">
        <f>SUBTOTAL(9,EH5:EH38)</f>
        <v>217.33999999999997</v>
      </c>
      <c r="EI2" s="48">
        <f>SUBTOTAL(9,EI5:EI38)</f>
        <v>30.9</v>
      </c>
      <c r="EJ2" s="48">
        <f>SUBTOTAL(9,EJ5:EJ38)</f>
        <v>731.7</v>
      </c>
      <c r="EK2" s="48">
        <f>SUBTOTAL(9,EK5:EK38)</f>
        <v>0</v>
      </c>
      <c r="EL2" s="48">
        <f>SUBTOTAL(9,EL5:EL38)</f>
        <v>217.33999999999997</v>
      </c>
      <c r="EM2" s="48">
        <f>SUBTOTAL(9,EM5:EM38)</f>
        <v>30.9</v>
      </c>
      <c r="EN2" s="48">
        <f>SUBTOTAL(9,EN5:EN38)</f>
        <v>676.7</v>
      </c>
      <c r="EO2" s="48">
        <f>SUBTOTAL(9,EO5:EO38)</f>
        <v>0</v>
      </c>
      <c r="EP2" s="48">
        <f>SUBTOTAL(9,EP5:EP38)</f>
        <v>217.33999999999997</v>
      </c>
      <c r="EQ2" s="48">
        <f>SUBTOTAL(9,EQ5:EQ38)</f>
        <v>30.9</v>
      </c>
      <c r="ER2" s="48">
        <f>SUBTOTAL(9,ER5:ER38)</f>
        <v>582.30000000000007</v>
      </c>
      <c r="ES2" s="48">
        <f>SUBTOTAL(9,ES5:ES38)</f>
        <v>0</v>
      </c>
      <c r="ET2" s="48">
        <f>SUBTOTAL(9,ET5:ET38)</f>
        <v>217.33999999999997</v>
      </c>
      <c r="EU2" s="48">
        <f>SUBTOTAL(9,EU5:EU38)</f>
        <v>30.9</v>
      </c>
      <c r="EV2" s="48">
        <f>SUBTOTAL(9,EV5:EV38)</f>
        <v>543.80000000000007</v>
      </c>
      <c r="EW2" s="48">
        <f>SUBTOTAL(9,EW5:EW38)</f>
        <v>0</v>
      </c>
      <c r="EX2" s="48">
        <f>SUBTOTAL(9,EX5:EX38)</f>
        <v>217.33999999999997</v>
      </c>
      <c r="EY2" s="48">
        <f>SUBTOTAL(9,EY5:EY38)</f>
        <v>30.9</v>
      </c>
      <c r="EZ2" s="48">
        <f>SUBTOTAL(9,EZ5:EZ38)</f>
        <v>499.40000000000003</v>
      </c>
      <c r="FA2" s="48">
        <f>SUBTOTAL(9,FA5:FA38)</f>
        <v>0</v>
      </c>
      <c r="FB2" s="48">
        <f>SUBTOTAL(9,FB5:FB38)</f>
        <v>217.33999999999997</v>
      </c>
      <c r="FC2" s="48">
        <f>SUBTOTAL(9,FC5:FC38)</f>
        <v>30.9</v>
      </c>
      <c r="FD2" s="48">
        <f>SUBTOTAL(9,FD5:FD38)</f>
        <v>447.00000000000006</v>
      </c>
      <c r="FE2" s="48">
        <f>SUBTOTAL(9,FE5:FE38)</f>
        <v>0</v>
      </c>
      <c r="FF2" s="48">
        <f>SUBTOTAL(9,FF5:FF38)</f>
        <v>217.33999999999997</v>
      </c>
      <c r="FG2" s="48">
        <f>SUBTOTAL(9,FG5:FG38)</f>
        <v>30.9</v>
      </c>
      <c r="FH2" s="48">
        <f>SUBTOTAL(9,FH5:FH38)</f>
        <v>402.8</v>
      </c>
      <c r="FI2" s="48">
        <f>SUBTOTAL(9,FI5:FI38)</f>
        <v>0</v>
      </c>
      <c r="FJ2" s="48">
        <f>SUBTOTAL(9,FJ5:FJ38)</f>
        <v>217.33999999999997</v>
      </c>
      <c r="FK2" s="48">
        <f>SUBTOTAL(9,FK5:FK38)</f>
        <v>30.9</v>
      </c>
      <c r="FL2" s="48">
        <f>SUBTOTAL(9,FL5:FL38)</f>
        <v>368.8</v>
      </c>
      <c r="FM2" s="48">
        <f>SUBTOTAL(9,FM5:FM38)</f>
        <v>0</v>
      </c>
      <c r="FN2" s="48">
        <f>SUBTOTAL(9,FN5:FN38)</f>
        <v>217.33999999999997</v>
      </c>
      <c r="FO2" s="48">
        <f>SUBTOTAL(9,FO5:FO38)</f>
        <v>30.9</v>
      </c>
      <c r="FP2" s="48">
        <f>SUBTOTAL(9,FP5:FP38)</f>
        <v>344.59999999999997</v>
      </c>
      <c r="FQ2" s="48">
        <f>SUBTOTAL(9,FQ5:FQ38)</f>
        <v>0</v>
      </c>
      <c r="FR2" s="48">
        <f>SUBTOTAL(9,FR5:FR38)</f>
        <v>217.33999999999997</v>
      </c>
      <c r="FS2" s="48">
        <f>SUBTOTAL(9,FS5:FS38)</f>
        <v>30.9</v>
      </c>
      <c r="FT2" s="48">
        <f>SUBTOTAL(9,FT5:FT38)</f>
        <v>318.90000000000003</v>
      </c>
      <c r="FU2" s="48">
        <f>SUBTOTAL(9,FU5:FU38)</f>
        <v>0</v>
      </c>
      <c r="FV2" s="48">
        <f>SUBTOTAL(9,FV5:FV38)</f>
        <v>216.04</v>
      </c>
      <c r="FW2" s="48">
        <f>SUBTOTAL(9,FW5:FW38)</f>
        <v>30.9</v>
      </c>
      <c r="FX2" s="48">
        <f>SUBTOTAL(9,FX5:FX38)</f>
        <v>312.5</v>
      </c>
      <c r="FY2" s="48">
        <f>SUBTOTAL(9,FY5:FY38)</f>
        <v>0</v>
      </c>
      <c r="FZ2" s="48">
        <f>SUBTOTAL(9,FZ5:FZ38)</f>
        <v>216.04</v>
      </c>
      <c r="GA2" s="48">
        <f>SUBTOTAL(9,GA5:GA38)</f>
        <v>30.9</v>
      </c>
      <c r="GB2" s="48">
        <f>SUBTOTAL(9,GB5:GB38)</f>
        <v>307.5</v>
      </c>
      <c r="GC2" s="48">
        <f>SUBTOTAL(9,GC5:GC38)</f>
        <v>0</v>
      </c>
      <c r="GD2" s="48">
        <f>SUBTOTAL(9,GD5:GD38)</f>
        <v>213.13999999999996</v>
      </c>
      <c r="GE2" s="48">
        <f>SUBTOTAL(9,GE5:GE38)</f>
        <v>30.9</v>
      </c>
      <c r="GF2" s="48">
        <f>SUBTOTAL(9,GF5:GF38)</f>
        <v>303.39999999999998</v>
      </c>
      <c r="GG2" s="48">
        <f>SUBTOTAL(9,GG5:GG38)</f>
        <v>0</v>
      </c>
      <c r="GH2" s="48">
        <f>SUBTOTAL(9,GH5:GH38)</f>
        <v>213.13999999999996</v>
      </c>
      <c r="GI2" s="48">
        <f>SUBTOTAL(9,GI5:GI38)</f>
        <v>30.9</v>
      </c>
      <c r="GJ2" s="48">
        <f>SUBTOTAL(9,GJ5:GJ38)</f>
        <v>267.89999999999998</v>
      </c>
      <c r="GK2" s="48">
        <f>SUBTOTAL(9,GK5:GK38)</f>
        <v>0</v>
      </c>
      <c r="GL2" s="48">
        <f>SUBTOTAL(9,GL5:GL38)</f>
        <v>213.13999999999996</v>
      </c>
      <c r="GM2" s="48">
        <f>SUBTOTAL(9,GM5:GM38)</f>
        <v>30.9</v>
      </c>
      <c r="GN2" s="48">
        <f>SUBTOTAL(9,GN5:GN38)</f>
        <v>215.7</v>
      </c>
      <c r="GO2" s="48">
        <f>SUBTOTAL(9,GO5:GO38)</f>
        <v>0</v>
      </c>
      <c r="GP2" s="48">
        <f>SUBTOTAL(9,GP5:GP38)</f>
        <v>213.13999999999996</v>
      </c>
      <c r="GQ2" s="48">
        <f>SUBTOTAL(9,GQ5:GQ38)</f>
        <v>30.9</v>
      </c>
      <c r="GR2" s="48">
        <f>SUBTOTAL(9,GR5:GR38)</f>
        <v>211.2</v>
      </c>
      <c r="GS2" s="48">
        <f>SUBTOTAL(9,GS5:GS38)</f>
        <v>0</v>
      </c>
      <c r="GT2" s="48">
        <f>SUBTOTAL(9,GT5:GT38)</f>
        <v>202.64</v>
      </c>
      <c r="GU2" s="48">
        <f>SUBTOTAL(9,GU5:GU38)</f>
        <v>30.9</v>
      </c>
      <c r="GV2" s="48">
        <f>SUBTOTAL(9,GV5:GV38)</f>
        <v>205.3</v>
      </c>
      <c r="GW2" s="48">
        <f>SUBTOTAL(9,GW5:GW38)</f>
        <v>0</v>
      </c>
      <c r="GX2" s="48">
        <f>SUBTOTAL(9,GX5:GX38)</f>
        <v>202.64</v>
      </c>
      <c r="GY2" s="48">
        <f>SUBTOTAL(9,GY5:GY38)</f>
        <v>30.9</v>
      </c>
      <c r="GZ2" s="48">
        <f>SUBTOTAL(9,GZ5:GZ38)</f>
        <v>195.4</v>
      </c>
      <c r="HA2" s="48">
        <f>SUBTOTAL(9,HA5:HA38)</f>
        <v>0</v>
      </c>
      <c r="HB2" s="48">
        <f>SUBTOTAL(9,HB5:HB38)</f>
        <v>155.63999999999999</v>
      </c>
      <c r="HC2" s="48">
        <f>SUBTOTAL(9,HC5:HC38)</f>
        <v>30.9</v>
      </c>
      <c r="HD2" s="48">
        <f>SUBTOTAL(9,HD5:HD38)</f>
        <v>138.69999999999999</v>
      </c>
      <c r="HE2" s="48">
        <f>SUBTOTAL(9,HE5:HE38)</f>
        <v>0</v>
      </c>
      <c r="HF2" s="48">
        <f>SUBTOTAL(9,HF5:HF38)</f>
        <v>111.44000000000001</v>
      </c>
      <c r="HG2" s="48">
        <f>SUBTOTAL(9,HG5:HG38)</f>
        <v>30.9</v>
      </c>
      <c r="HH2" s="48">
        <f>SUBTOTAL(9,HH5:HH38)</f>
        <v>64.599999999999994</v>
      </c>
      <c r="HI2" s="48">
        <f>SUBTOTAL(9,HI5:HI38)</f>
        <v>0</v>
      </c>
      <c r="HJ2" s="48">
        <f>SUBTOTAL(9,HJ5:HJ38)</f>
        <v>72.260000000000005</v>
      </c>
      <c r="HK2" s="48">
        <f>SUBTOTAL(9,HK5:HK38)</f>
        <v>0</v>
      </c>
      <c r="HL2" s="48">
        <f>SUBTOTAL(9,HL5:HL38)</f>
        <v>28.2</v>
      </c>
      <c r="HM2" s="48">
        <f>SUBTOTAL(9,HM5:HM38)</f>
        <v>0</v>
      </c>
      <c r="HN2" s="48">
        <f>SUBTOTAL(9,HN5:HN38)</f>
        <v>38.51</v>
      </c>
      <c r="HO2" s="48">
        <f>SUBTOTAL(9,HO5:HO38)</f>
        <v>0</v>
      </c>
      <c r="HP2" s="48">
        <f>SUBTOTAL(9,HP5:HP38)</f>
        <v>0</v>
      </c>
      <c r="HQ2" s="48">
        <f>SUBTOTAL(9,HQ5:HQ38)</f>
        <v>0</v>
      </c>
      <c r="HR2" s="48">
        <f>SUBTOTAL(9,HR5:HR38)</f>
        <v>0</v>
      </c>
      <c r="HS2" s="48">
        <f>SUBTOTAL(9,HS5:HS38)</f>
        <v>0</v>
      </c>
    </row>
    <row r="3" spans="1:227" ht="15.75" thickBot="1" x14ac:dyDescent="0.3">
      <c r="K3"/>
      <c r="L3"/>
      <c r="M3" s="88"/>
      <c r="N3" s="89"/>
      <c r="O3" s="89"/>
      <c r="P3" s="89"/>
      <c r="Q3" s="101"/>
      <c r="T3" s="156" t="s">
        <v>32</v>
      </c>
      <c r="U3" s="156"/>
      <c r="V3" s="156"/>
      <c r="W3" s="156"/>
      <c r="X3" s="156" t="s">
        <v>268</v>
      </c>
      <c r="Y3" s="156"/>
      <c r="Z3" s="156"/>
      <c r="AA3" s="156"/>
      <c r="AB3" s="156" t="s">
        <v>269</v>
      </c>
      <c r="AC3" s="156"/>
      <c r="AD3" s="156"/>
      <c r="AE3" s="156"/>
      <c r="AF3" s="156" t="s">
        <v>270</v>
      </c>
      <c r="AG3" s="156"/>
      <c r="AH3" s="156"/>
      <c r="AI3" s="156"/>
      <c r="AJ3" s="156" t="s">
        <v>271</v>
      </c>
      <c r="AK3" s="156"/>
      <c r="AL3" s="156"/>
      <c r="AM3" s="156"/>
      <c r="AN3" s="156" t="s">
        <v>272</v>
      </c>
      <c r="AO3" s="156"/>
      <c r="AP3" s="156"/>
      <c r="AQ3" s="156"/>
      <c r="AR3" s="156" t="s">
        <v>273</v>
      </c>
      <c r="AS3" s="156"/>
      <c r="AT3" s="156"/>
      <c r="AU3" s="156"/>
      <c r="AV3" s="156" t="s">
        <v>274</v>
      </c>
      <c r="AW3" s="156"/>
      <c r="AX3" s="156"/>
      <c r="AY3" s="156"/>
      <c r="AZ3" s="156" t="s">
        <v>275</v>
      </c>
      <c r="BA3" s="156"/>
      <c r="BB3" s="156"/>
      <c r="BC3" s="156"/>
      <c r="BD3" s="156" t="s">
        <v>276</v>
      </c>
      <c r="BE3" s="156"/>
      <c r="BF3" s="156"/>
      <c r="BG3" s="156"/>
      <c r="BH3" s="156" t="s">
        <v>277</v>
      </c>
      <c r="BI3" s="156"/>
      <c r="BJ3" s="156"/>
      <c r="BK3" s="156"/>
      <c r="BL3" s="156" t="s">
        <v>278</v>
      </c>
      <c r="BM3" s="156"/>
      <c r="BN3" s="156"/>
      <c r="BO3" s="156"/>
      <c r="BP3" s="156" t="s">
        <v>279</v>
      </c>
      <c r="BQ3" s="156"/>
      <c r="BR3" s="156"/>
      <c r="BS3" s="156"/>
      <c r="BT3" s="156" t="s">
        <v>280</v>
      </c>
      <c r="BU3" s="156"/>
      <c r="BV3" s="156"/>
      <c r="BW3" s="156"/>
      <c r="BX3" s="156" t="s">
        <v>281</v>
      </c>
      <c r="BY3" s="156"/>
      <c r="BZ3" s="156"/>
      <c r="CA3" s="156"/>
      <c r="CB3" s="156" t="s">
        <v>282</v>
      </c>
      <c r="CC3" s="156"/>
      <c r="CD3" s="156"/>
      <c r="CE3" s="156"/>
      <c r="CF3" s="156" t="s">
        <v>283</v>
      </c>
      <c r="CG3" s="156"/>
      <c r="CH3" s="156"/>
      <c r="CI3" s="156"/>
      <c r="CJ3" s="156" t="s">
        <v>284</v>
      </c>
      <c r="CK3" s="156"/>
      <c r="CL3" s="156"/>
      <c r="CM3" s="156"/>
      <c r="CN3" s="156" t="s">
        <v>285</v>
      </c>
      <c r="CO3" s="156"/>
      <c r="CP3" s="156"/>
      <c r="CQ3" s="156"/>
      <c r="CR3" s="156" t="s">
        <v>286</v>
      </c>
      <c r="CS3" s="156"/>
      <c r="CT3" s="156"/>
      <c r="CU3" s="156"/>
      <c r="CV3" s="156" t="s">
        <v>287</v>
      </c>
      <c r="CW3" s="156"/>
      <c r="CX3" s="156"/>
      <c r="CY3" s="156"/>
      <c r="CZ3" s="156" t="s">
        <v>288</v>
      </c>
      <c r="DA3" s="156"/>
      <c r="DB3" s="156"/>
      <c r="DC3" s="156"/>
      <c r="DD3" s="156" t="s">
        <v>289</v>
      </c>
      <c r="DE3" s="156"/>
      <c r="DF3" s="156"/>
      <c r="DG3" s="156"/>
      <c r="DH3" s="156" t="s">
        <v>290</v>
      </c>
      <c r="DI3" s="156"/>
      <c r="DJ3" s="156"/>
      <c r="DK3" s="156"/>
      <c r="DL3" s="156" t="s">
        <v>291</v>
      </c>
      <c r="DM3" s="156"/>
      <c r="DN3" s="156"/>
      <c r="DO3" s="156"/>
      <c r="DP3" s="156" t="s">
        <v>292</v>
      </c>
      <c r="DQ3" s="156"/>
      <c r="DR3" s="156"/>
      <c r="DS3" s="156"/>
      <c r="DT3" s="156" t="s">
        <v>293</v>
      </c>
      <c r="DU3" s="156"/>
      <c r="DV3" s="156"/>
      <c r="DW3" s="156"/>
      <c r="DX3" s="156" t="s">
        <v>294</v>
      </c>
      <c r="DY3" s="156"/>
      <c r="DZ3" s="156"/>
      <c r="EA3" s="156"/>
      <c r="EB3" s="156" t="s">
        <v>295</v>
      </c>
      <c r="EC3" s="156"/>
      <c r="ED3" s="156"/>
      <c r="EE3" s="156"/>
      <c r="EF3" s="156" t="s">
        <v>296</v>
      </c>
      <c r="EG3" s="156"/>
      <c r="EH3" s="156"/>
      <c r="EI3" s="156"/>
      <c r="EJ3" s="156" t="s">
        <v>297</v>
      </c>
      <c r="EK3" s="156"/>
      <c r="EL3" s="156"/>
      <c r="EM3" s="156"/>
      <c r="EN3" s="156" t="s">
        <v>298</v>
      </c>
      <c r="EO3" s="156"/>
      <c r="EP3" s="156"/>
      <c r="EQ3" s="156"/>
      <c r="ER3" s="156" t="s">
        <v>299</v>
      </c>
      <c r="ES3" s="156"/>
      <c r="ET3" s="156"/>
      <c r="EU3" s="156"/>
      <c r="EV3" s="156" t="s">
        <v>300</v>
      </c>
      <c r="EW3" s="156"/>
      <c r="EX3" s="156"/>
      <c r="EY3" s="156"/>
      <c r="EZ3" s="156" t="s">
        <v>301</v>
      </c>
      <c r="FA3" s="156"/>
      <c r="FB3" s="156"/>
      <c r="FC3" s="156"/>
      <c r="FD3" s="156" t="s">
        <v>302</v>
      </c>
      <c r="FE3" s="156"/>
      <c r="FF3" s="156"/>
      <c r="FG3" s="156"/>
      <c r="FH3" s="156" t="s">
        <v>303</v>
      </c>
      <c r="FI3" s="156"/>
      <c r="FJ3" s="156"/>
      <c r="FK3" s="156"/>
      <c r="FL3" s="156" t="s">
        <v>304</v>
      </c>
      <c r="FM3" s="156"/>
      <c r="FN3" s="156"/>
      <c r="FO3" s="156"/>
      <c r="FP3" s="156" t="s">
        <v>305</v>
      </c>
      <c r="FQ3" s="156"/>
      <c r="FR3" s="156"/>
      <c r="FS3" s="156"/>
      <c r="FT3" s="156" t="s">
        <v>306</v>
      </c>
      <c r="FU3" s="156"/>
      <c r="FV3" s="156"/>
      <c r="FW3" s="156"/>
      <c r="FX3" s="156" t="s">
        <v>307</v>
      </c>
      <c r="FY3" s="156"/>
      <c r="FZ3" s="156"/>
      <c r="GA3" s="156"/>
      <c r="GB3" s="156" t="s">
        <v>308</v>
      </c>
      <c r="GC3" s="156"/>
      <c r="GD3" s="156"/>
      <c r="GE3" s="156"/>
      <c r="GF3" s="156" t="s">
        <v>309</v>
      </c>
      <c r="GG3" s="156"/>
      <c r="GH3" s="156"/>
      <c r="GI3" s="156"/>
      <c r="GJ3" s="156" t="s">
        <v>310</v>
      </c>
      <c r="GK3" s="156"/>
      <c r="GL3" s="156"/>
      <c r="GM3" s="156"/>
      <c r="GN3" s="156" t="s">
        <v>311</v>
      </c>
      <c r="GO3" s="156"/>
      <c r="GP3" s="156"/>
      <c r="GQ3" s="156"/>
      <c r="GR3" s="156" t="s">
        <v>312</v>
      </c>
      <c r="GS3" s="156"/>
      <c r="GT3" s="156"/>
      <c r="GU3" s="156"/>
      <c r="GV3" s="156" t="s">
        <v>313</v>
      </c>
      <c r="GW3" s="156"/>
      <c r="GX3" s="156"/>
      <c r="GY3" s="156"/>
      <c r="GZ3" s="156" t="s">
        <v>314</v>
      </c>
      <c r="HA3" s="156"/>
      <c r="HB3" s="156"/>
      <c r="HC3" s="156"/>
      <c r="HD3" s="156" t="s">
        <v>315</v>
      </c>
      <c r="HE3" s="156"/>
      <c r="HF3" s="156"/>
      <c r="HG3" s="156"/>
      <c r="HH3" s="156" t="s">
        <v>316</v>
      </c>
      <c r="HI3" s="156"/>
      <c r="HJ3" s="156"/>
      <c r="HK3" s="156"/>
      <c r="HL3" s="156" t="s">
        <v>317</v>
      </c>
      <c r="HM3" s="156"/>
      <c r="HN3" s="156"/>
      <c r="HO3" s="156"/>
      <c r="HP3" s="156" t="s">
        <v>318</v>
      </c>
      <c r="HQ3" s="156"/>
      <c r="HR3" s="156"/>
      <c r="HS3" s="156"/>
    </row>
    <row r="4" spans="1:227" s="27" customFormat="1" x14ac:dyDescent="0.25">
      <c r="A4" s="57" t="s">
        <v>34</v>
      </c>
      <c r="B4" s="50" t="s">
        <v>35</v>
      </c>
      <c r="C4" s="50" t="s">
        <v>36</v>
      </c>
      <c r="D4" s="50" t="s">
        <v>37</v>
      </c>
      <c r="E4" s="50" t="s">
        <v>38</v>
      </c>
      <c r="F4" s="50" t="s">
        <v>39</v>
      </c>
      <c r="G4" s="51" t="s">
        <v>40</v>
      </c>
      <c r="H4" s="50" t="s">
        <v>8</v>
      </c>
      <c r="I4" s="50" t="s">
        <v>9</v>
      </c>
      <c r="J4" s="50" t="s">
        <v>41</v>
      </c>
      <c r="K4" s="50" t="s">
        <v>10</v>
      </c>
      <c r="L4" s="51" t="s">
        <v>42</v>
      </c>
      <c r="M4" s="52" t="s">
        <v>43</v>
      </c>
      <c r="N4" s="52" t="s">
        <v>44</v>
      </c>
      <c r="O4" s="53" t="s">
        <v>45</v>
      </c>
      <c r="P4" s="54" t="s">
        <v>11</v>
      </c>
      <c r="Q4" s="58" t="s">
        <v>239</v>
      </c>
      <c r="R4" s="97" t="s">
        <v>12</v>
      </c>
      <c r="S4" s="98"/>
      <c r="T4" s="99" t="s">
        <v>319</v>
      </c>
      <c r="U4" s="98" t="s">
        <v>323</v>
      </c>
      <c r="V4" s="98" t="s">
        <v>324</v>
      </c>
      <c r="W4" s="98" t="s">
        <v>325</v>
      </c>
      <c r="X4" s="99" t="s">
        <v>319</v>
      </c>
      <c r="Y4" s="98" t="s">
        <v>323</v>
      </c>
      <c r="Z4" s="98" t="s">
        <v>324</v>
      </c>
      <c r="AA4" s="98" t="s">
        <v>325</v>
      </c>
      <c r="AB4" s="99" t="s">
        <v>319</v>
      </c>
      <c r="AC4" s="98" t="s">
        <v>323</v>
      </c>
      <c r="AD4" s="98" t="s">
        <v>324</v>
      </c>
      <c r="AE4" s="98" t="s">
        <v>325</v>
      </c>
      <c r="AF4" s="99" t="s">
        <v>319</v>
      </c>
      <c r="AG4" s="98" t="s">
        <v>323</v>
      </c>
      <c r="AH4" s="98" t="s">
        <v>324</v>
      </c>
      <c r="AI4" s="98" t="s">
        <v>325</v>
      </c>
      <c r="AJ4" s="99" t="s">
        <v>319</v>
      </c>
      <c r="AK4" s="98" t="s">
        <v>323</v>
      </c>
      <c r="AL4" s="98" t="s">
        <v>324</v>
      </c>
      <c r="AM4" s="98" t="s">
        <v>325</v>
      </c>
      <c r="AN4" s="99" t="s">
        <v>319</v>
      </c>
      <c r="AO4" s="98" t="s">
        <v>323</v>
      </c>
      <c r="AP4" s="98" t="s">
        <v>324</v>
      </c>
      <c r="AQ4" s="98" t="s">
        <v>325</v>
      </c>
      <c r="AR4" s="99" t="s">
        <v>319</v>
      </c>
      <c r="AS4" s="98" t="s">
        <v>323</v>
      </c>
      <c r="AT4" s="98" t="s">
        <v>324</v>
      </c>
      <c r="AU4" s="98" t="s">
        <v>325</v>
      </c>
      <c r="AV4" s="99" t="s">
        <v>319</v>
      </c>
      <c r="AW4" s="98" t="s">
        <v>323</v>
      </c>
      <c r="AX4" s="98" t="s">
        <v>324</v>
      </c>
      <c r="AY4" s="98" t="s">
        <v>325</v>
      </c>
      <c r="AZ4" s="99" t="s">
        <v>319</v>
      </c>
      <c r="BA4" s="98" t="s">
        <v>323</v>
      </c>
      <c r="BB4" s="98" t="s">
        <v>324</v>
      </c>
      <c r="BC4" s="98" t="s">
        <v>325</v>
      </c>
      <c r="BD4" s="99" t="s">
        <v>319</v>
      </c>
      <c r="BE4" s="98" t="s">
        <v>323</v>
      </c>
      <c r="BF4" s="98" t="s">
        <v>324</v>
      </c>
      <c r="BG4" s="98" t="s">
        <v>325</v>
      </c>
      <c r="BH4" s="99" t="s">
        <v>319</v>
      </c>
      <c r="BI4" s="98" t="s">
        <v>323</v>
      </c>
      <c r="BJ4" s="98" t="s">
        <v>324</v>
      </c>
      <c r="BK4" s="98" t="s">
        <v>325</v>
      </c>
      <c r="BL4" s="99" t="s">
        <v>319</v>
      </c>
      <c r="BM4" s="98" t="s">
        <v>323</v>
      </c>
      <c r="BN4" s="98" t="s">
        <v>324</v>
      </c>
      <c r="BO4" s="98" t="s">
        <v>325</v>
      </c>
      <c r="BP4" s="99" t="s">
        <v>319</v>
      </c>
      <c r="BQ4" s="98" t="s">
        <v>323</v>
      </c>
      <c r="BR4" s="98" t="s">
        <v>324</v>
      </c>
      <c r="BS4" s="98" t="s">
        <v>325</v>
      </c>
      <c r="BT4" s="99" t="s">
        <v>319</v>
      </c>
      <c r="BU4" s="98" t="s">
        <v>323</v>
      </c>
      <c r="BV4" s="98" t="s">
        <v>324</v>
      </c>
      <c r="BW4" s="98" t="s">
        <v>325</v>
      </c>
      <c r="BX4" s="99" t="s">
        <v>319</v>
      </c>
      <c r="BY4" s="98" t="s">
        <v>323</v>
      </c>
      <c r="BZ4" s="98" t="s">
        <v>324</v>
      </c>
      <c r="CA4" s="98" t="s">
        <v>325</v>
      </c>
      <c r="CB4" s="99" t="s">
        <v>319</v>
      </c>
      <c r="CC4" s="98" t="s">
        <v>323</v>
      </c>
      <c r="CD4" s="98" t="s">
        <v>324</v>
      </c>
      <c r="CE4" s="98" t="s">
        <v>325</v>
      </c>
      <c r="CF4" s="99" t="s">
        <v>319</v>
      </c>
      <c r="CG4" s="98" t="s">
        <v>323</v>
      </c>
      <c r="CH4" s="98" t="s">
        <v>324</v>
      </c>
      <c r="CI4" s="98" t="s">
        <v>325</v>
      </c>
      <c r="CJ4" s="99" t="s">
        <v>319</v>
      </c>
      <c r="CK4" s="98" t="s">
        <v>323</v>
      </c>
      <c r="CL4" s="98" t="s">
        <v>324</v>
      </c>
      <c r="CM4" s="98" t="s">
        <v>325</v>
      </c>
      <c r="CN4" s="99" t="s">
        <v>319</v>
      </c>
      <c r="CO4" s="98" t="s">
        <v>323</v>
      </c>
      <c r="CP4" s="98" t="s">
        <v>324</v>
      </c>
      <c r="CQ4" s="98" t="s">
        <v>325</v>
      </c>
      <c r="CR4" s="99" t="s">
        <v>319</v>
      </c>
      <c r="CS4" s="98" t="s">
        <v>323</v>
      </c>
      <c r="CT4" s="98" t="s">
        <v>324</v>
      </c>
      <c r="CU4" s="98" t="s">
        <v>325</v>
      </c>
      <c r="CV4" s="99" t="s">
        <v>319</v>
      </c>
      <c r="CW4" s="98" t="s">
        <v>323</v>
      </c>
      <c r="CX4" s="98" t="s">
        <v>324</v>
      </c>
      <c r="CY4" s="98" t="s">
        <v>325</v>
      </c>
      <c r="CZ4" s="99" t="s">
        <v>319</v>
      </c>
      <c r="DA4" s="98" t="s">
        <v>323</v>
      </c>
      <c r="DB4" s="98" t="s">
        <v>324</v>
      </c>
      <c r="DC4" s="98" t="s">
        <v>325</v>
      </c>
      <c r="DD4" s="99" t="s">
        <v>319</v>
      </c>
      <c r="DE4" s="98" t="s">
        <v>323</v>
      </c>
      <c r="DF4" s="98" t="s">
        <v>324</v>
      </c>
      <c r="DG4" s="98" t="s">
        <v>325</v>
      </c>
      <c r="DH4" s="99" t="s">
        <v>319</v>
      </c>
      <c r="DI4" s="98" t="s">
        <v>323</v>
      </c>
      <c r="DJ4" s="98" t="s">
        <v>324</v>
      </c>
      <c r="DK4" s="98" t="s">
        <v>325</v>
      </c>
      <c r="DL4" s="99" t="s">
        <v>319</v>
      </c>
      <c r="DM4" s="98" t="s">
        <v>323</v>
      </c>
      <c r="DN4" s="98" t="s">
        <v>324</v>
      </c>
      <c r="DO4" s="98" t="s">
        <v>325</v>
      </c>
      <c r="DP4" s="99" t="s">
        <v>319</v>
      </c>
      <c r="DQ4" s="98" t="s">
        <v>323</v>
      </c>
      <c r="DR4" s="98" t="s">
        <v>324</v>
      </c>
      <c r="DS4" s="98" t="s">
        <v>325</v>
      </c>
      <c r="DT4" s="99" t="s">
        <v>319</v>
      </c>
      <c r="DU4" s="98" t="s">
        <v>323</v>
      </c>
      <c r="DV4" s="98" t="s">
        <v>324</v>
      </c>
      <c r="DW4" s="98" t="s">
        <v>325</v>
      </c>
      <c r="DX4" s="99" t="s">
        <v>319</v>
      </c>
      <c r="DY4" s="98" t="s">
        <v>323</v>
      </c>
      <c r="DZ4" s="98" t="s">
        <v>324</v>
      </c>
      <c r="EA4" s="98" t="s">
        <v>325</v>
      </c>
      <c r="EB4" s="99" t="s">
        <v>319</v>
      </c>
      <c r="EC4" s="98" t="s">
        <v>323</v>
      </c>
      <c r="ED4" s="98" t="s">
        <v>324</v>
      </c>
      <c r="EE4" s="98" t="s">
        <v>325</v>
      </c>
      <c r="EF4" s="99" t="s">
        <v>319</v>
      </c>
      <c r="EG4" s="98" t="s">
        <v>323</v>
      </c>
      <c r="EH4" s="98" t="s">
        <v>324</v>
      </c>
      <c r="EI4" s="98" t="s">
        <v>325</v>
      </c>
      <c r="EJ4" s="99" t="s">
        <v>319</v>
      </c>
      <c r="EK4" s="98" t="s">
        <v>323</v>
      </c>
      <c r="EL4" s="98" t="s">
        <v>324</v>
      </c>
      <c r="EM4" s="98" t="s">
        <v>325</v>
      </c>
      <c r="EN4" s="99" t="s">
        <v>319</v>
      </c>
      <c r="EO4" s="98" t="s">
        <v>323</v>
      </c>
      <c r="EP4" s="98" t="s">
        <v>324</v>
      </c>
      <c r="EQ4" s="98" t="s">
        <v>325</v>
      </c>
      <c r="ER4" s="99" t="s">
        <v>319</v>
      </c>
      <c r="ES4" s="98" t="s">
        <v>323</v>
      </c>
      <c r="ET4" s="98" t="s">
        <v>324</v>
      </c>
      <c r="EU4" s="98" t="s">
        <v>325</v>
      </c>
      <c r="EV4" s="99" t="s">
        <v>319</v>
      </c>
      <c r="EW4" s="98" t="s">
        <v>323</v>
      </c>
      <c r="EX4" s="98" t="s">
        <v>324</v>
      </c>
      <c r="EY4" s="98" t="s">
        <v>325</v>
      </c>
      <c r="EZ4" s="99" t="s">
        <v>319</v>
      </c>
      <c r="FA4" s="98" t="s">
        <v>323</v>
      </c>
      <c r="FB4" s="98" t="s">
        <v>324</v>
      </c>
      <c r="FC4" s="98" t="s">
        <v>325</v>
      </c>
      <c r="FD4" s="99" t="s">
        <v>319</v>
      </c>
      <c r="FE4" s="98" t="s">
        <v>323</v>
      </c>
      <c r="FF4" s="98" t="s">
        <v>324</v>
      </c>
      <c r="FG4" s="98" t="s">
        <v>325</v>
      </c>
      <c r="FH4" s="99" t="s">
        <v>319</v>
      </c>
      <c r="FI4" s="98" t="s">
        <v>323</v>
      </c>
      <c r="FJ4" s="98" t="s">
        <v>324</v>
      </c>
      <c r="FK4" s="98" t="s">
        <v>325</v>
      </c>
      <c r="FL4" s="99" t="s">
        <v>319</v>
      </c>
      <c r="FM4" s="98" t="s">
        <v>323</v>
      </c>
      <c r="FN4" s="98" t="s">
        <v>324</v>
      </c>
      <c r="FO4" s="98" t="s">
        <v>325</v>
      </c>
      <c r="FP4" s="99" t="s">
        <v>319</v>
      </c>
      <c r="FQ4" s="98" t="s">
        <v>323</v>
      </c>
      <c r="FR4" s="98" t="s">
        <v>324</v>
      </c>
      <c r="FS4" s="98" t="s">
        <v>325</v>
      </c>
      <c r="FT4" s="99" t="s">
        <v>319</v>
      </c>
      <c r="FU4" s="98" t="s">
        <v>323</v>
      </c>
      <c r="FV4" s="98" t="s">
        <v>324</v>
      </c>
      <c r="FW4" s="98" t="s">
        <v>325</v>
      </c>
      <c r="FX4" s="99" t="s">
        <v>319</v>
      </c>
      <c r="FY4" s="98" t="s">
        <v>323</v>
      </c>
      <c r="FZ4" s="98" t="s">
        <v>324</v>
      </c>
      <c r="GA4" s="98" t="s">
        <v>325</v>
      </c>
      <c r="GB4" s="99" t="s">
        <v>319</v>
      </c>
      <c r="GC4" s="98" t="s">
        <v>323</v>
      </c>
      <c r="GD4" s="98" t="s">
        <v>324</v>
      </c>
      <c r="GE4" s="98" t="s">
        <v>325</v>
      </c>
      <c r="GF4" s="99" t="s">
        <v>319</v>
      </c>
      <c r="GG4" s="98" t="s">
        <v>323</v>
      </c>
      <c r="GH4" s="98" t="s">
        <v>324</v>
      </c>
      <c r="GI4" s="98" t="s">
        <v>325</v>
      </c>
      <c r="GJ4" s="99" t="s">
        <v>319</v>
      </c>
      <c r="GK4" s="98" t="s">
        <v>323</v>
      </c>
      <c r="GL4" s="98" t="s">
        <v>324</v>
      </c>
      <c r="GM4" s="98" t="s">
        <v>325</v>
      </c>
      <c r="GN4" s="99" t="s">
        <v>319</v>
      </c>
      <c r="GO4" s="98" t="s">
        <v>323</v>
      </c>
      <c r="GP4" s="98" t="s">
        <v>324</v>
      </c>
      <c r="GQ4" s="98" t="s">
        <v>325</v>
      </c>
      <c r="GR4" s="99" t="s">
        <v>319</v>
      </c>
      <c r="GS4" s="98" t="s">
        <v>323</v>
      </c>
      <c r="GT4" s="98" t="s">
        <v>324</v>
      </c>
      <c r="GU4" s="98" t="s">
        <v>325</v>
      </c>
      <c r="GV4" s="99" t="s">
        <v>319</v>
      </c>
      <c r="GW4" s="98" t="s">
        <v>323</v>
      </c>
      <c r="GX4" s="98" t="s">
        <v>324</v>
      </c>
      <c r="GY4" s="98" t="s">
        <v>325</v>
      </c>
      <c r="GZ4" s="99" t="s">
        <v>319</v>
      </c>
      <c r="HA4" s="98" t="s">
        <v>323</v>
      </c>
      <c r="HB4" s="98" t="s">
        <v>324</v>
      </c>
      <c r="HC4" s="98" t="s">
        <v>325</v>
      </c>
      <c r="HD4" s="99" t="s">
        <v>319</v>
      </c>
      <c r="HE4" s="98" t="s">
        <v>323</v>
      </c>
      <c r="HF4" s="98" t="s">
        <v>324</v>
      </c>
      <c r="HG4" s="98" t="s">
        <v>325</v>
      </c>
      <c r="HH4" s="99" t="s">
        <v>319</v>
      </c>
      <c r="HI4" s="98" t="s">
        <v>323</v>
      </c>
      <c r="HJ4" s="98" t="s">
        <v>324</v>
      </c>
      <c r="HK4" s="98" t="s">
        <v>325</v>
      </c>
      <c r="HL4" s="99" t="s">
        <v>319</v>
      </c>
      <c r="HM4" s="98" t="s">
        <v>323</v>
      </c>
      <c r="HN4" s="98" t="s">
        <v>324</v>
      </c>
      <c r="HO4" s="98" t="s">
        <v>325</v>
      </c>
      <c r="HP4" s="99" t="s">
        <v>319</v>
      </c>
      <c r="HQ4" s="98" t="s">
        <v>323</v>
      </c>
      <c r="HR4" s="98" t="s">
        <v>324</v>
      </c>
      <c r="HS4" s="98" t="s">
        <v>325</v>
      </c>
    </row>
    <row r="5" spans="1:227" x14ac:dyDescent="0.25">
      <c r="A5" s="26" t="str">
        <f t="shared" ref="A5:A32" si="0">+M5&amp;Q$4</f>
        <v>5G16FIN</v>
      </c>
      <c r="B5" t="str">
        <f t="shared" ref="B5:B32" si="1">+M5&amp;"FPD"</f>
        <v>5G16FPD</v>
      </c>
      <c r="C5" t="str">
        <f t="shared" ref="C5:C32" si="2">+M5&amp;"FMD"</f>
        <v>5G16FMD</v>
      </c>
      <c r="D5" t="str">
        <f t="shared" ref="D5:D32" si="3">+M5&amp;"FMT"</f>
        <v>5G16FMT</v>
      </c>
      <c r="E5" t="str">
        <f t="shared" ref="E5:E32" si="4">M5&amp;G5</f>
        <v>5G16FPD</v>
      </c>
      <c r="F5" s="7"/>
      <c r="G5" t="s">
        <v>5</v>
      </c>
      <c r="H5" t="s">
        <v>15</v>
      </c>
      <c r="I5" t="s">
        <v>23</v>
      </c>
      <c r="J5" t="s">
        <v>53</v>
      </c>
      <c r="K5" t="s">
        <v>30</v>
      </c>
      <c r="L5" t="s">
        <v>55</v>
      </c>
      <c r="M5" t="s">
        <v>72</v>
      </c>
      <c r="N5" s="24">
        <v>35.200000000000003</v>
      </c>
      <c r="O5" s="105">
        <v>36.51</v>
      </c>
      <c r="P5" s="105">
        <v>36.51</v>
      </c>
      <c r="Q5" s="45">
        <v>36.51</v>
      </c>
      <c r="R5" s="133">
        <f t="shared" ref="R5:R32" si="5">Q5/P5</f>
        <v>1</v>
      </c>
      <c r="S5" s="132">
        <f t="shared" ref="S5:S32" si="6">Q5-P5</f>
        <v>0</v>
      </c>
      <c r="T5" s="71">
        <v>36.5</v>
      </c>
      <c r="U5" s="68">
        <v>0</v>
      </c>
      <c r="V5" s="68">
        <v>0</v>
      </c>
      <c r="W5" s="68">
        <v>0</v>
      </c>
      <c r="X5" s="71">
        <v>36.5</v>
      </c>
      <c r="Y5" s="68">
        <v>0</v>
      </c>
      <c r="Z5" s="68">
        <v>36.51</v>
      </c>
      <c r="AA5" s="68">
        <v>0</v>
      </c>
      <c r="AB5" s="71">
        <v>36.5</v>
      </c>
      <c r="AC5" s="68">
        <v>0</v>
      </c>
      <c r="AD5" s="68">
        <v>36.51</v>
      </c>
      <c r="AE5" s="68">
        <v>0</v>
      </c>
      <c r="AF5" s="71">
        <v>36.5</v>
      </c>
      <c r="AG5" s="68">
        <v>0</v>
      </c>
      <c r="AH5" s="68">
        <v>36.51</v>
      </c>
      <c r="AI5" s="68">
        <v>0</v>
      </c>
      <c r="AJ5" s="71">
        <v>36.5</v>
      </c>
      <c r="AK5" s="68">
        <v>0</v>
      </c>
      <c r="AL5" s="68">
        <v>36.51</v>
      </c>
      <c r="AM5" s="68">
        <v>0</v>
      </c>
      <c r="AN5" s="71">
        <v>36.5</v>
      </c>
      <c r="AO5" s="68">
        <v>0</v>
      </c>
      <c r="AP5" s="68">
        <v>36.51</v>
      </c>
      <c r="AQ5" s="68">
        <v>0</v>
      </c>
      <c r="AR5" s="71">
        <v>36.5</v>
      </c>
      <c r="AS5" s="68">
        <v>0</v>
      </c>
      <c r="AT5" s="68">
        <v>36.51</v>
      </c>
      <c r="AU5" s="68">
        <v>0</v>
      </c>
      <c r="AV5" s="71">
        <v>36.5</v>
      </c>
      <c r="AW5" s="68">
        <v>0</v>
      </c>
      <c r="AX5" s="68">
        <v>36.51</v>
      </c>
      <c r="AY5" s="68">
        <v>0</v>
      </c>
      <c r="AZ5" s="71">
        <v>36.5</v>
      </c>
      <c r="BA5" s="68">
        <v>0</v>
      </c>
      <c r="BB5" s="68">
        <v>36.51</v>
      </c>
      <c r="BC5" s="68">
        <v>0</v>
      </c>
      <c r="BD5" s="71">
        <v>36.5</v>
      </c>
      <c r="BE5" s="68">
        <v>0</v>
      </c>
      <c r="BF5" s="68">
        <v>36.51</v>
      </c>
      <c r="BG5" s="68">
        <v>0</v>
      </c>
      <c r="BH5" s="71">
        <v>36.5</v>
      </c>
      <c r="BI5" s="68">
        <v>0</v>
      </c>
      <c r="BJ5" s="68">
        <v>0</v>
      </c>
      <c r="BK5" s="68">
        <v>0</v>
      </c>
      <c r="BL5" s="71">
        <v>36.5</v>
      </c>
      <c r="BM5" s="68">
        <v>0</v>
      </c>
      <c r="BN5" s="68">
        <v>0</v>
      </c>
      <c r="BO5" s="68">
        <v>0</v>
      </c>
      <c r="BP5" s="71">
        <v>36.5</v>
      </c>
      <c r="BQ5" s="68">
        <v>0</v>
      </c>
      <c r="BR5" s="68">
        <v>0</v>
      </c>
      <c r="BS5" s="68">
        <v>0</v>
      </c>
      <c r="BT5" s="71">
        <v>36.5</v>
      </c>
      <c r="BU5" s="68">
        <v>0</v>
      </c>
      <c r="BV5" s="68">
        <v>0</v>
      </c>
      <c r="BW5" s="68">
        <v>0</v>
      </c>
      <c r="BX5" s="71">
        <v>36.5</v>
      </c>
      <c r="BY5" s="68">
        <v>0</v>
      </c>
      <c r="BZ5" s="68">
        <v>0</v>
      </c>
      <c r="CA5" s="68">
        <v>0</v>
      </c>
      <c r="CB5" s="71">
        <v>36.5</v>
      </c>
      <c r="CC5" s="68">
        <v>0</v>
      </c>
      <c r="CD5" s="68">
        <v>0</v>
      </c>
      <c r="CE5" s="68">
        <v>0</v>
      </c>
      <c r="CF5" s="71">
        <v>36.5</v>
      </c>
      <c r="CG5" s="68">
        <v>0</v>
      </c>
      <c r="CH5" s="68">
        <v>0</v>
      </c>
      <c r="CI5" s="68">
        <v>0</v>
      </c>
      <c r="CJ5" s="71">
        <v>36.5</v>
      </c>
      <c r="CK5" s="68">
        <v>0</v>
      </c>
      <c r="CL5" s="68">
        <v>0</v>
      </c>
      <c r="CM5" s="68">
        <v>0</v>
      </c>
      <c r="CN5" s="71">
        <v>36.5</v>
      </c>
      <c r="CO5" s="68">
        <v>0</v>
      </c>
      <c r="CP5" s="68">
        <v>0</v>
      </c>
      <c r="CQ5" s="68">
        <v>0</v>
      </c>
      <c r="CR5" s="71">
        <v>36.5</v>
      </c>
      <c r="CS5" s="68">
        <v>0</v>
      </c>
      <c r="CT5" s="68">
        <v>0</v>
      </c>
      <c r="CU5" s="68">
        <v>0</v>
      </c>
      <c r="CV5" s="71">
        <v>36.5</v>
      </c>
      <c r="CW5" s="68">
        <v>0</v>
      </c>
      <c r="CX5" s="68">
        <v>0</v>
      </c>
      <c r="CY5" s="68">
        <v>0</v>
      </c>
      <c r="CZ5" s="71">
        <v>36.5</v>
      </c>
      <c r="DA5" s="68">
        <v>0</v>
      </c>
      <c r="DB5" s="68">
        <v>0</v>
      </c>
      <c r="DC5" s="68">
        <v>0</v>
      </c>
      <c r="DD5" s="71">
        <v>36.5</v>
      </c>
      <c r="DE5" s="68">
        <v>0</v>
      </c>
      <c r="DF5" s="68">
        <v>0</v>
      </c>
      <c r="DG5" s="68">
        <v>0</v>
      </c>
      <c r="DH5" s="71">
        <v>36.5</v>
      </c>
      <c r="DI5" s="68">
        <v>0</v>
      </c>
      <c r="DJ5" s="68">
        <v>0</v>
      </c>
      <c r="DK5" s="68">
        <v>0</v>
      </c>
      <c r="DL5" s="71">
        <v>36.5</v>
      </c>
      <c r="DM5" s="68">
        <v>0</v>
      </c>
      <c r="DN5" s="68">
        <v>0</v>
      </c>
      <c r="DO5" s="68">
        <v>0</v>
      </c>
      <c r="DP5" s="71">
        <v>36.5</v>
      </c>
      <c r="DQ5" s="68">
        <v>0</v>
      </c>
      <c r="DR5" s="68">
        <v>0</v>
      </c>
      <c r="DS5" s="68">
        <v>0</v>
      </c>
      <c r="DT5" s="71">
        <v>36.5</v>
      </c>
      <c r="DU5" s="68">
        <v>0</v>
      </c>
      <c r="DV5" s="68">
        <v>0</v>
      </c>
      <c r="DW5" s="68">
        <v>0</v>
      </c>
      <c r="DX5" s="71">
        <v>36.5</v>
      </c>
      <c r="DY5" s="68">
        <v>0</v>
      </c>
      <c r="DZ5" s="68">
        <v>0</v>
      </c>
      <c r="EA5" s="68">
        <v>0</v>
      </c>
      <c r="EB5" s="71">
        <v>36.5</v>
      </c>
      <c r="EC5" s="68">
        <v>0</v>
      </c>
      <c r="ED5" s="68">
        <v>0</v>
      </c>
      <c r="EE5" s="68">
        <v>0</v>
      </c>
      <c r="EF5" s="71">
        <v>36.5</v>
      </c>
      <c r="EG5" s="68">
        <v>0</v>
      </c>
      <c r="EH5" s="68">
        <v>0</v>
      </c>
      <c r="EI5" s="68">
        <v>0</v>
      </c>
      <c r="EJ5" s="71">
        <v>36.5</v>
      </c>
      <c r="EK5" s="68">
        <v>0</v>
      </c>
      <c r="EL5" s="68">
        <v>0</v>
      </c>
      <c r="EM5" s="68">
        <v>0</v>
      </c>
      <c r="EN5" s="71">
        <v>36.5</v>
      </c>
      <c r="EO5" s="68">
        <v>0</v>
      </c>
      <c r="EP5" s="68">
        <v>0</v>
      </c>
      <c r="EQ5" s="68">
        <v>0</v>
      </c>
      <c r="ER5" s="71">
        <v>36.5</v>
      </c>
      <c r="ES5" s="68">
        <v>0</v>
      </c>
      <c r="ET5" s="68">
        <v>0</v>
      </c>
      <c r="EU5" s="68">
        <v>0</v>
      </c>
      <c r="EV5" s="71">
        <v>36.5</v>
      </c>
      <c r="EW5" s="68">
        <v>0</v>
      </c>
      <c r="EX5" s="68">
        <v>0</v>
      </c>
      <c r="EY5" s="68">
        <v>0</v>
      </c>
      <c r="EZ5" s="71">
        <v>36.5</v>
      </c>
      <c r="FA5" s="68">
        <v>0</v>
      </c>
      <c r="FB5" s="68">
        <v>0</v>
      </c>
      <c r="FC5" s="68">
        <v>0</v>
      </c>
      <c r="FD5" s="71">
        <v>36.5</v>
      </c>
      <c r="FE5" s="68">
        <v>0</v>
      </c>
      <c r="FF5" s="68">
        <v>0</v>
      </c>
      <c r="FG5" s="68">
        <v>0</v>
      </c>
      <c r="FH5" s="71">
        <v>36.5</v>
      </c>
      <c r="FI5" s="68">
        <v>0</v>
      </c>
      <c r="FJ5" s="68">
        <v>0</v>
      </c>
      <c r="FK5" s="68">
        <v>0</v>
      </c>
      <c r="FL5" s="71">
        <v>36.5</v>
      </c>
      <c r="FM5" s="68">
        <v>0</v>
      </c>
      <c r="FN5" s="68">
        <v>0</v>
      </c>
      <c r="FO5" s="68">
        <v>0</v>
      </c>
      <c r="FP5" s="71">
        <v>32.799999999999997</v>
      </c>
      <c r="FQ5" s="68">
        <v>0</v>
      </c>
      <c r="FR5" s="68">
        <v>0</v>
      </c>
      <c r="FS5" s="68">
        <v>0</v>
      </c>
      <c r="FT5" s="71">
        <v>14</v>
      </c>
      <c r="FU5" s="68">
        <v>0</v>
      </c>
      <c r="FV5" s="68">
        <v>0</v>
      </c>
      <c r="FW5" s="68">
        <v>0</v>
      </c>
      <c r="FX5" s="71">
        <v>10.7</v>
      </c>
      <c r="FY5" s="68">
        <v>0</v>
      </c>
      <c r="FZ5" s="68">
        <v>0</v>
      </c>
      <c r="GA5" s="68">
        <v>0</v>
      </c>
      <c r="GB5" s="71">
        <v>5.7</v>
      </c>
      <c r="GC5" s="68">
        <v>0</v>
      </c>
      <c r="GD5" s="68">
        <v>0</v>
      </c>
      <c r="GE5" s="68">
        <v>0</v>
      </c>
      <c r="GF5" s="71">
        <v>4.5</v>
      </c>
      <c r="GG5" s="68">
        <v>0</v>
      </c>
      <c r="GH5" s="68">
        <v>0</v>
      </c>
      <c r="GI5" s="68">
        <v>0</v>
      </c>
      <c r="GJ5" s="71">
        <v>0</v>
      </c>
      <c r="GK5" s="68">
        <v>0</v>
      </c>
      <c r="GL5" s="68">
        <v>0</v>
      </c>
      <c r="GM5" s="68">
        <v>0</v>
      </c>
      <c r="GN5" s="71">
        <v>0</v>
      </c>
      <c r="GO5" s="68">
        <v>0</v>
      </c>
      <c r="GP5" s="68">
        <v>0</v>
      </c>
      <c r="GQ5" s="68">
        <v>0</v>
      </c>
      <c r="GR5" s="71">
        <v>0</v>
      </c>
      <c r="GS5" s="68">
        <v>0</v>
      </c>
      <c r="GT5" s="68">
        <v>0</v>
      </c>
      <c r="GU5" s="68">
        <v>0</v>
      </c>
      <c r="GV5" s="71">
        <v>0</v>
      </c>
      <c r="GW5" s="68">
        <v>0</v>
      </c>
      <c r="GX5" s="68">
        <v>0</v>
      </c>
      <c r="GY5" s="68">
        <v>0</v>
      </c>
      <c r="GZ5" s="71">
        <v>0</v>
      </c>
      <c r="HA5" s="68">
        <v>0</v>
      </c>
      <c r="HB5" s="68">
        <v>0</v>
      </c>
      <c r="HC5" s="68">
        <v>0</v>
      </c>
      <c r="HD5" s="71">
        <v>0</v>
      </c>
      <c r="HE5" s="68">
        <v>0</v>
      </c>
      <c r="HF5" s="68">
        <v>0</v>
      </c>
      <c r="HG5" s="68">
        <v>0</v>
      </c>
      <c r="HH5" s="71">
        <v>0</v>
      </c>
      <c r="HI5" s="68">
        <v>0</v>
      </c>
      <c r="HJ5" s="68">
        <v>0</v>
      </c>
      <c r="HK5" s="68">
        <v>0</v>
      </c>
      <c r="HL5" s="71">
        <v>0</v>
      </c>
      <c r="HM5" s="68">
        <v>0</v>
      </c>
      <c r="HN5" s="68">
        <v>0</v>
      </c>
      <c r="HO5" s="68">
        <v>0</v>
      </c>
      <c r="HP5" s="71">
        <v>0</v>
      </c>
      <c r="HQ5" s="68">
        <v>0</v>
      </c>
      <c r="HR5" s="68">
        <v>0</v>
      </c>
      <c r="HS5" s="68">
        <v>0</v>
      </c>
    </row>
    <row r="6" spans="1:227" x14ac:dyDescent="0.25">
      <c r="A6" s="26" t="str">
        <f t="shared" si="0"/>
        <v>5G19FIN</v>
      </c>
      <c r="B6" t="str">
        <f t="shared" si="1"/>
        <v>5G19FPD</v>
      </c>
      <c r="C6" t="str">
        <f t="shared" si="2"/>
        <v>5G19FMD</v>
      </c>
      <c r="D6" t="str">
        <f t="shared" si="3"/>
        <v>5G19FMT</v>
      </c>
      <c r="E6" t="str">
        <f t="shared" si="4"/>
        <v>5G19FMD</v>
      </c>
      <c r="F6" s="7"/>
      <c r="G6" t="s">
        <v>6</v>
      </c>
      <c r="H6" t="s">
        <v>15</v>
      </c>
      <c r="I6" t="s">
        <v>23</v>
      </c>
      <c r="J6" t="s">
        <v>53</v>
      </c>
      <c r="K6" t="s">
        <v>30</v>
      </c>
      <c r="L6" t="s">
        <v>55</v>
      </c>
      <c r="M6" t="s">
        <v>242</v>
      </c>
      <c r="N6" s="24">
        <v>45.45</v>
      </c>
      <c r="O6" s="105">
        <v>96.8</v>
      </c>
      <c r="P6" s="105">
        <v>96.8</v>
      </c>
      <c r="Q6" s="45">
        <v>96.8</v>
      </c>
      <c r="R6" s="133">
        <f t="shared" si="5"/>
        <v>1</v>
      </c>
      <c r="S6" s="132">
        <f t="shared" si="6"/>
        <v>0</v>
      </c>
      <c r="T6" s="71">
        <v>95.8</v>
      </c>
      <c r="U6" s="68">
        <v>0</v>
      </c>
      <c r="V6" s="68">
        <v>0</v>
      </c>
      <c r="W6" s="68">
        <v>0</v>
      </c>
      <c r="X6" s="71">
        <v>95.8</v>
      </c>
      <c r="Y6" s="68">
        <v>0</v>
      </c>
      <c r="Z6" s="68">
        <v>96.8</v>
      </c>
      <c r="AA6" s="68">
        <v>0</v>
      </c>
      <c r="AB6" s="71">
        <v>95.8</v>
      </c>
      <c r="AC6" s="68">
        <v>0</v>
      </c>
      <c r="AD6" s="68">
        <v>96.8</v>
      </c>
      <c r="AE6" s="68">
        <v>0</v>
      </c>
      <c r="AF6" s="71">
        <v>95.8</v>
      </c>
      <c r="AG6" s="68">
        <v>0</v>
      </c>
      <c r="AH6" s="68">
        <v>96.8</v>
      </c>
      <c r="AI6" s="68">
        <v>0</v>
      </c>
      <c r="AJ6" s="71">
        <v>95.8</v>
      </c>
      <c r="AK6" s="68">
        <v>0</v>
      </c>
      <c r="AL6" s="68">
        <v>96.8</v>
      </c>
      <c r="AM6" s="68">
        <v>0</v>
      </c>
      <c r="AN6" s="71">
        <v>95.8</v>
      </c>
      <c r="AO6" s="68">
        <v>0</v>
      </c>
      <c r="AP6" s="68">
        <v>96.8</v>
      </c>
      <c r="AQ6" s="68">
        <v>0</v>
      </c>
      <c r="AR6" s="71">
        <v>95.8</v>
      </c>
      <c r="AS6" s="68">
        <v>0</v>
      </c>
      <c r="AT6" s="68">
        <v>96.8</v>
      </c>
      <c r="AU6" s="68">
        <v>0</v>
      </c>
      <c r="AV6" s="71">
        <v>95.8</v>
      </c>
      <c r="AW6" s="68">
        <v>0</v>
      </c>
      <c r="AX6" s="68">
        <v>96.8</v>
      </c>
      <c r="AY6" s="68">
        <v>0</v>
      </c>
      <c r="AZ6" s="71">
        <v>95.8</v>
      </c>
      <c r="BA6" s="68">
        <v>0</v>
      </c>
      <c r="BB6" s="68">
        <v>96.8</v>
      </c>
      <c r="BC6" s="68">
        <v>0</v>
      </c>
      <c r="BD6" s="71">
        <v>95.8</v>
      </c>
      <c r="BE6" s="68">
        <v>0</v>
      </c>
      <c r="BF6" s="68">
        <v>96.8</v>
      </c>
      <c r="BG6" s="68">
        <v>0</v>
      </c>
      <c r="BH6" s="71">
        <v>95.8</v>
      </c>
      <c r="BI6" s="68">
        <v>0</v>
      </c>
      <c r="BJ6" s="68">
        <v>0</v>
      </c>
      <c r="BK6" s="68">
        <v>0</v>
      </c>
      <c r="BL6" s="71">
        <v>95.8</v>
      </c>
      <c r="BM6" s="68">
        <v>0</v>
      </c>
      <c r="BN6" s="68">
        <v>0</v>
      </c>
      <c r="BO6" s="68">
        <v>0</v>
      </c>
      <c r="BP6" s="71">
        <v>95.8</v>
      </c>
      <c r="BQ6" s="68">
        <v>0</v>
      </c>
      <c r="BR6" s="68">
        <v>0</v>
      </c>
      <c r="BS6" s="68">
        <v>0</v>
      </c>
      <c r="BT6" s="71">
        <v>95.8</v>
      </c>
      <c r="BU6" s="68">
        <v>0</v>
      </c>
      <c r="BV6" s="68">
        <v>0</v>
      </c>
      <c r="BW6" s="68">
        <v>0</v>
      </c>
      <c r="BX6" s="71">
        <v>95.8</v>
      </c>
      <c r="BY6" s="68">
        <v>0</v>
      </c>
      <c r="BZ6" s="68">
        <v>0</v>
      </c>
      <c r="CA6" s="68">
        <v>0</v>
      </c>
      <c r="CB6" s="71">
        <v>95.8</v>
      </c>
      <c r="CC6" s="68">
        <v>0</v>
      </c>
      <c r="CD6" s="68">
        <v>0</v>
      </c>
      <c r="CE6" s="68">
        <v>0</v>
      </c>
      <c r="CF6" s="71">
        <v>95.8</v>
      </c>
      <c r="CG6" s="68">
        <v>0</v>
      </c>
      <c r="CH6" s="68">
        <v>0</v>
      </c>
      <c r="CI6" s="68">
        <v>0</v>
      </c>
      <c r="CJ6" s="71">
        <v>95.8</v>
      </c>
      <c r="CK6" s="68">
        <v>0</v>
      </c>
      <c r="CL6" s="68">
        <v>0</v>
      </c>
      <c r="CM6" s="68">
        <v>0</v>
      </c>
      <c r="CN6" s="71">
        <v>95.8</v>
      </c>
      <c r="CO6" s="68">
        <v>0</v>
      </c>
      <c r="CP6" s="68">
        <v>0</v>
      </c>
      <c r="CQ6" s="68">
        <v>0</v>
      </c>
      <c r="CR6" s="71">
        <v>95.8</v>
      </c>
      <c r="CS6" s="68">
        <v>0</v>
      </c>
      <c r="CT6" s="68">
        <v>0</v>
      </c>
      <c r="CU6" s="68">
        <v>0</v>
      </c>
      <c r="CV6" s="71">
        <v>95.8</v>
      </c>
      <c r="CW6" s="68">
        <v>0</v>
      </c>
      <c r="CX6" s="68">
        <v>0</v>
      </c>
      <c r="CY6" s="68">
        <v>0</v>
      </c>
      <c r="CZ6" s="71">
        <v>95.8</v>
      </c>
      <c r="DA6" s="68">
        <v>0</v>
      </c>
      <c r="DB6" s="68">
        <v>0</v>
      </c>
      <c r="DC6" s="68">
        <v>0</v>
      </c>
      <c r="DD6" s="71">
        <v>95.8</v>
      </c>
      <c r="DE6" s="68">
        <v>0</v>
      </c>
      <c r="DF6" s="68">
        <v>0</v>
      </c>
      <c r="DG6" s="68">
        <v>0</v>
      </c>
      <c r="DH6" s="71">
        <v>95.8</v>
      </c>
      <c r="DI6" s="68">
        <v>0</v>
      </c>
      <c r="DJ6" s="68">
        <v>0</v>
      </c>
      <c r="DK6" s="68">
        <v>0</v>
      </c>
      <c r="DL6" s="71">
        <v>95.8</v>
      </c>
      <c r="DM6" s="68">
        <v>0</v>
      </c>
      <c r="DN6" s="68">
        <v>0</v>
      </c>
      <c r="DO6" s="68">
        <v>0</v>
      </c>
      <c r="DP6" s="71">
        <v>95.8</v>
      </c>
      <c r="DQ6" s="68">
        <v>0</v>
      </c>
      <c r="DR6" s="68">
        <v>0</v>
      </c>
      <c r="DS6" s="68">
        <v>0</v>
      </c>
      <c r="DT6" s="71">
        <v>95.8</v>
      </c>
      <c r="DU6" s="68">
        <v>0</v>
      </c>
      <c r="DV6" s="68">
        <v>0</v>
      </c>
      <c r="DW6" s="68">
        <v>0</v>
      </c>
      <c r="DX6" s="71">
        <v>95.8</v>
      </c>
      <c r="DY6" s="68">
        <v>0</v>
      </c>
      <c r="DZ6" s="68">
        <v>0</v>
      </c>
      <c r="EA6" s="68">
        <v>0</v>
      </c>
      <c r="EB6" s="71">
        <v>95.8</v>
      </c>
      <c r="EC6" s="68">
        <v>0</v>
      </c>
      <c r="ED6" s="68">
        <v>0</v>
      </c>
      <c r="EE6" s="68">
        <v>0</v>
      </c>
      <c r="EF6" s="71">
        <v>95.8</v>
      </c>
      <c r="EG6" s="68">
        <v>0</v>
      </c>
      <c r="EH6" s="68">
        <v>0</v>
      </c>
      <c r="EI6" s="68">
        <v>0</v>
      </c>
      <c r="EJ6" s="71">
        <v>95.8</v>
      </c>
      <c r="EK6" s="68">
        <v>0</v>
      </c>
      <c r="EL6" s="68">
        <v>0</v>
      </c>
      <c r="EM6" s="68">
        <v>0</v>
      </c>
      <c r="EN6" s="71">
        <v>95.8</v>
      </c>
      <c r="EO6" s="68">
        <v>0</v>
      </c>
      <c r="EP6" s="68">
        <v>0</v>
      </c>
      <c r="EQ6" s="68">
        <v>0</v>
      </c>
      <c r="ER6" s="71">
        <v>95.8</v>
      </c>
      <c r="ES6" s="68">
        <v>0</v>
      </c>
      <c r="ET6" s="68">
        <v>0</v>
      </c>
      <c r="EU6" s="68">
        <v>0</v>
      </c>
      <c r="EV6" s="71">
        <v>95.8</v>
      </c>
      <c r="EW6" s="68">
        <v>0</v>
      </c>
      <c r="EX6" s="68">
        <v>0</v>
      </c>
      <c r="EY6" s="68">
        <v>0</v>
      </c>
      <c r="EZ6" s="71">
        <v>95.8</v>
      </c>
      <c r="FA6" s="68">
        <v>0</v>
      </c>
      <c r="FB6" s="68">
        <v>0</v>
      </c>
      <c r="FC6" s="68">
        <v>0</v>
      </c>
      <c r="FD6" s="71">
        <v>95.8</v>
      </c>
      <c r="FE6" s="68">
        <v>0</v>
      </c>
      <c r="FF6" s="68">
        <v>0</v>
      </c>
      <c r="FG6" s="68">
        <v>0</v>
      </c>
      <c r="FH6" s="71">
        <v>95.8</v>
      </c>
      <c r="FI6" s="68">
        <v>0</v>
      </c>
      <c r="FJ6" s="68">
        <v>0</v>
      </c>
      <c r="FK6" s="68">
        <v>0</v>
      </c>
      <c r="FL6" s="71">
        <v>95.8</v>
      </c>
      <c r="FM6" s="68">
        <v>0</v>
      </c>
      <c r="FN6" s="68">
        <v>0</v>
      </c>
      <c r="FO6" s="68">
        <v>0</v>
      </c>
      <c r="FP6" s="71">
        <v>95.8</v>
      </c>
      <c r="FQ6" s="68">
        <v>0</v>
      </c>
      <c r="FR6" s="68">
        <v>0</v>
      </c>
      <c r="FS6" s="68">
        <v>0</v>
      </c>
      <c r="FT6" s="71">
        <v>95.8</v>
      </c>
      <c r="FU6" s="68">
        <v>0</v>
      </c>
      <c r="FV6" s="68">
        <v>0</v>
      </c>
      <c r="FW6" s="68">
        <v>0</v>
      </c>
      <c r="FX6" s="71">
        <v>95.8</v>
      </c>
      <c r="FY6" s="68">
        <v>0</v>
      </c>
      <c r="FZ6" s="68">
        <v>0</v>
      </c>
      <c r="GA6" s="68">
        <v>0</v>
      </c>
      <c r="GB6" s="71">
        <v>95.8</v>
      </c>
      <c r="GC6" s="68">
        <v>0</v>
      </c>
      <c r="GD6" s="68">
        <v>0</v>
      </c>
      <c r="GE6" s="68">
        <v>0</v>
      </c>
      <c r="GF6" s="71">
        <v>95.8</v>
      </c>
      <c r="GG6" s="68">
        <v>0</v>
      </c>
      <c r="GH6" s="68">
        <v>0</v>
      </c>
      <c r="GI6" s="68">
        <v>0</v>
      </c>
      <c r="GJ6" s="71">
        <v>95.8</v>
      </c>
      <c r="GK6" s="68">
        <v>0</v>
      </c>
      <c r="GL6" s="68">
        <v>0</v>
      </c>
      <c r="GM6" s="68">
        <v>0</v>
      </c>
      <c r="GN6" s="71">
        <v>95.8</v>
      </c>
      <c r="GO6" s="68">
        <v>0</v>
      </c>
      <c r="GP6" s="68">
        <v>0</v>
      </c>
      <c r="GQ6" s="68">
        <v>0</v>
      </c>
      <c r="GR6" s="71">
        <v>95.8</v>
      </c>
      <c r="GS6" s="68">
        <v>0</v>
      </c>
      <c r="GT6" s="68">
        <v>0</v>
      </c>
      <c r="GU6" s="68">
        <v>0</v>
      </c>
      <c r="GV6" s="71">
        <v>95.8</v>
      </c>
      <c r="GW6" s="68">
        <v>0</v>
      </c>
      <c r="GX6" s="68">
        <v>0</v>
      </c>
      <c r="GY6" s="68">
        <v>0</v>
      </c>
      <c r="GZ6" s="71">
        <v>95.8</v>
      </c>
      <c r="HA6" s="68">
        <v>0</v>
      </c>
      <c r="HB6" s="68">
        <v>0</v>
      </c>
      <c r="HC6" s="68">
        <v>0</v>
      </c>
      <c r="HD6" s="71">
        <v>73.099999999999994</v>
      </c>
      <c r="HE6" s="68">
        <v>0</v>
      </c>
      <c r="HF6" s="68">
        <v>0</v>
      </c>
      <c r="HG6" s="68">
        <v>0</v>
      </c>
      <c r="HH6" s="71">
        <v>24.4</v>
      </c>
      <c r="HI6" s="68">
        <v>0</v>
      </c>
      <c r="HJ6" s="68">
        <v>0</v>
      </c>
      <c r="HK6" s="68">
        <v>0</v>
      </c>
      <c r="HL6" s="71">
        <v>0</v>
      </c>
      <c r="HM6" s="68">
        <v>0</v>
      </c>
      <c r="HN6" s="68">
        <v>0</v>
      </c>
      <c r="HO6" s="68">
        <v>0</v>
      </c>
      <c r="HP6" s="71">
        <v>0</v>
      </c>
      <c r="HQ6" s="68">
        <v>0</v>
      </c>
      <c r="HR6" s="68">
        <v>0</v>
      </c>
      <c r="HS6" s="68">
        <v>0</v>
      </c>
    </row>
    <row r="7" spans="1:227" x14ac:dyDescent="0.25">
      <c r="A7" s="26" t="str">
        <f t="shared" si="0"/>
        <v>5G2FIN</v>
      </c>
      <c r="B7" t="str">
        <f t="shared" si="1"/>
        <v>5G2FPD</v>
      </c>
      <c r="C7" t="str">
        <f t="shared" si="2"/>
        <v>5G2FMD</v>
      </c>
      <c r="D7" t="str">
        <f t="shared" si="3"/>
        <v>5G2FMT</v>
      </c>
      <c r="E7" t="str">
        <f t="shared" si="4"/>
        <v>5G2FMD</v>
      </c>
      <c r="F7" s="7"/>
      <c r="G7" t="s">
        <v>6</v>
      </c>
      <c r="H7" t="s">
        <v>15</v>
      </c>
      <c r="I7" t="s">
        <v>23</v>
      </c>
      <c r="J7" t="s">
        <v>53</v>
      </c>
      <c r="K7" t="s">
        <v>30</v>
      </c>
      <c r="L7" t="s">
        <v>55</v>
      </c>
      <c r="M7" t="s">
        <v>243</v>
      </c>
      <c r="N7" s="24">
        <v>64.87</v>
      </c>
      <c r="O7" s="105">
        <v>87.56</v>
      </c>
      <c r="P7" s="105">
        <v>87.56</v>
      </c>
      <c r="Q7" s="45">
        <v>87.56</v>
      </c>
      <c r="R7" s="133">
        <f t="shared" si="5"/>
        <v>1</v>
      </c>
      <c r="S7" s="132">
        <f t="shared" si="6"/>
        <v>0</v>
      </c>
      <c r="T7" s="71">
        <v>87.6</v>
      </c>
      <c r="U7" s="68">
        <v>0</v>
      </c>
      <c r="V7" s="68">
        <v>0</v>
      </c>
      <c r="W7" s="68">
        <v>0</v>
      </c>
      <c r="X7" s="71">
        <v>87.6</v>
      </c>
      <c r="Y7" s="68">
        <v>0</v>
      </c>
      <c r="Z7" s="68">
        <v>87.56</v>
      </c>
      <c r="AA7" s="68">
        <v>0</v>
      </c>
      <c r="AB7" s="71">
        <v>87.6</v>
      </c>
      <c r="AC7" s="68">
        <v>0</v>
      </c>
      <c r="AD7" s="68">
        <v>87.56</v>
      </c>
      <c r="AE7" s="68">
        <v>0</v>
      </c>
      <c r="AF7" s="71">
        <v>87.6</v>
      </c>
      <c r="AG7" s="68">
        <v>0</v>
      </c>
      <c r="AH7" s="68">
        <v>87.56</v>
      </c>
      <c r="AI7" s="68">
        <v>0</v>
      </c>
      <c r="AJ7" s="71">
        <v>87.6</v>
      </c>
      <c r="AK7" s="68">
        <v>0</v>
      </c>
      <c r="AL7" s="68">
        <v>87.56</v>
      </c>
      <c r="AM7" s="68">
        <v>0</v>
      </c>
      <c r="AN7" s="71">
        <v>87.6</v>
      </c>
      <c r="AO7" s="68">
        <v>0</v>
      </c>
      <c r="AP7" s="68">
        <v>87.56</v>
      </c>
      <c r="AQ7" s="68">
        <v>0</v>
      </c>
      <c r="AR7" s="71">
        <v>87.6</v>
      </c>
      <c r="AS7" s="68">
        <v>0</v>
      </c>
      <c r="AT7" s="68">
        <v>87.56</v>
      </c>
      <c r="AU7" s="68">
        <v>0</v>
      </c>
      <c r="AV7" s="71">
        <v>87.6</v>
      </c>
      <c r="AW7" s="68">
        <v>0</v>
      </c>
      <c r="AX7" s="68">
        <v>87.56</v>
      </c>
      <c r="AY7" s="68">
        <v>0</v>
      </c>
      <c r="AZ7" s="71">
        <v>87.6</v>
      </c>
      <c r="BA7" s="68">
        <v>0</v>
      </c>
      <c r="BB7" s="68">
        <v>87.56</v>
      </c>
      <c r="BC7" s="68">
        <v>0</v>
      </c>
      <c r="BD7" s="71">
        <v>87.6</v>
      </c>
      <c r="BE7" s="68">
        <v>0</v>
      </c>
      <c r="BF7" s="68">
        <v>87.56</v>
      </c>
      <c r="BG7" s="68">
        <v>0</v>
      </c>
      <c r="BH7" s="71">
        <v>87.6</v>
      </c>
      <c r="BI7" s="68">
        <v>0</v>
      </c>
      <c r="BJ7" s="68">
        <v>0</v>
      </c>
      <c r="BK7" s="68">
        <v>0</v>
      </c>
      <c r="BL7" s="71">
        <v>87.6</v>
      </c>
      <c r="BM7" s="68">
        <v>0</v>
      </c>
      <c r="BN7" s="68">
        <v>0</v>
      </c>
      <c r="BO7" s="68">
        <v>0</v>
      </c>
      <c r="BP7" s="71">
        <v>87.6</v>
      </c>
      <c r="BQ7" s="68">
        <v>0</v>
      </c>
      <c r="BR7" s="68">
        <v>0</v>
      </c>
      <c r="BS7" s="68">
        <v>0</v>
      </c>
      <c r="BT7" s="71">
        <v>87.6</v>
      </c>
      <c r="BU7" s="68">
        <v>0</v>
      </c>
      <c r="BV7" s="68">
        <v>0</v>
      </c>
      <c r="BW7" s="68">
        <v>0</v>
      </c>
      <c r="BX7" s="71">
        <v>87.6</v>
      </c>
      <c r="BY7" s="68">
        <v>0</v>
      </c>
      <c r="BZ7" s="68">
        <v>0</v>
      </c>
      <c r="CA7" s="68">
        <v>0</v>
      </c>
      <c r="CB7" s="71">
        <v>87.6</v>
      </c>
      <c r="CC7" s="68">
        <v>0</v>
      </c>
      <c r="CD7" s="68">
        <v>0</v>
      </c>
      <c r="CE7" s="68">
        <v>0</v>
      </c>
      <c r="CF7" s="71">
        <v>87.6</v>
      </c>
      <c r="CG7" s="68">
        <v>0</v>
      </c>
      <c r="CH7" s="68">
        <v>0</v>
      </c>
      <c r="CI7" s="68">
        <v>0</v>
      </c>
      <c r="CJ7" s="71">
        <v>87.6</v>
      </c>
      <c r="CK7" s="68">
        <v>0</v>
      </c>
      <c r="CL7" s="68">
        <v>0</v>
      </c>
      <c r="CM7" s="68">
        <v>0</v>
      </c>
      <c r="CN7" s="71">
        <v>87.6</v>
      </c>
      <c r="CO7" s="68">
        <v>0</v>
      </c>
      <c r="CP7" s="68">
        <v>0</v>
      </c>
      <c r="CQ7" s="68">
        <v>0</v>
      </c>
      <c r="CR7" s="71">
        <v>87.6</v>
      </c>
      <c r="CS7" s="68">
        <v>0</v>
      </c>
      <c r="CT7" s="68">
        <v>0</v>
      </c>
      <c r="CU7" s="68">
        <v>0</v>
      </c>
      <c r="CV7" s="71">
        <v>87.6</v>
      </c>
      <c r="CW7" s="68">
        <v>0</v>
      </c>
      <c r="CX7" s="68">
        <v>0</v>
      </c>
      <c r="CY7" s="68">
        <v>0</v>
      </c>
      <c r="CZ7" s="71">
        <v>87.6</v>
      </c>
      <c r="DA7" s="68">
        <v>0</v>
      </c>
      <c r="DB7" s="68">
        <v>0</v>
      </c>
      <c r="DC7" s="68">
        <v>0</v>
      </c>
      <c r="DD7" s="71">
        <v>87.6</v>
      </c>
      <c r="DE7" s="68">
        <v>0</v>
      </c>
      <c r="DF7" s="68">
        <v>0</v>
      </c>
      <c r="DG7" s="68">
        <v>0</v>
      </c>
      <c r="DH7" s="71">
        <v>87.6</v>
      </c>
      <c r="DI7" s="68">
        <v>0</v>
      </c>
      <c r="DJ7" s="68">
        <v>0</v>
      </c>
      <c r="DK7" s="68">
        <v>0</v>
      </c>
      <c r="DL7" s="71">
        <v>87.6</v>
      </c>
      <c r="DM7" s="68">
        <v>0</v>
      </c>
      <c r="DN7" s="68">
        <v>0</v>
      </c>
      <c r="DO7" s="68">
        <v>0</v>
      </c>
      <c r="DP7" s="71">
        <v>87.6</v>
      </c>
      <c r="DQ7" s="68">
        <v>0</v>
      </c>
      <c r="DR7" s="68">
        <v>0</v>
      </c>
      <c r="DS7" s="68">
        <v>0</v>
      </c>
      <c r="DT7" s="71">
        <v>87.6</v>
      </c>
      <c r="DU7" s="68">
        <v>0</v>
      </c>
      <c r="DV7" s="68">
        <v>0</v>
      </c>
      <c r="DW7" s="68">
        <v>0</v>
      </c>
      <c r="DX7" s="71">
        <v>87.6</v>
      </c>
      <c r="DY7" s="68">
        <v>0</v>
      </c>
      <c r="DZ7" s="68">
        <v>0</v>
      </c>
      <c r="EA7" s="68">
        <v>0</v>
      </c>
      <c r="EB7" s="71">
        <v>87.6</v>
      </c>
      <c r="EC7" s="68">
        <v>0</v>
      </c>
      <c r="ED7" s="68">
        <v>0</v>
      </c>
      <c r="EE7" s="68">
        <v>0</v>
      </c>
      <c r="EF7" s="71">
        <v>77.2</v>
      </c>
      <c r="EG7" s="68">
        <v>0</v>
      </c>
      <c r="EH7" s="68">
        <v>0</v>
      </c>
      <c r="EI7" s="68">
        <v>0</v>
      </c>
      <c r="EJ7" s="71">
        <v>42</v>
      </c>
      <c r="EK7" s="68">
        <v>0</v>
      </c>
      <c r="EL7" s="68">
        <v>0</v>
      </c>
      <c r="EM7" s="68">
        <v>0</v>
      </c>
      <c r="EN7" s="71">
        <v>0</v>
      </c>
      <c r="EO7" s="68">
        <v>0</v>
      </c>
      <c r="EP7" s="68">
        <v>0</v>
      </c>
      <c r="EQ7" s="68">
        <v>0</v>
      </c>
      <c r="ER7" s="71">
        <v>0</v>
      </c>
      <c r="ES7" s="68">
        <v>0</v>
      </c>
      <c r="ET7" s="68">
        <v>0</v>
      </c>
      <c r="EU7" s="68">
        <v>0</v>
      </c>
      <c r="EV7" s="71">
        <v>0</v>
      </c>
      <c r="EW7" s="68">
        <v>0</v>
      </c>
      <c r="EX7" s="68">
        <v>0</v>
      </c>
      <c r="EY7" s="68">
        <v>0</v>
      </c>
      <c r="EZ7" s="71">
        <v>0</v>
      </c>
      <c r="FA7" s="68">
        <v>0</v>
      </c>
      <c r="FB7" s="68">
        <v>0</v>
      </c>
      <c r="FC7" s="68">
        <v>0</v>
      </c>
      <c r="FD7" s="71">
        <v>0</v>
      </c>
      <c r="FE7" s="68">
        <v>0</v>
      </c>
      <c r="FF7" s="68">
        <v>0</v>
      </c>
      <c r="FG7" s="68">
        <v>0</v>
      </c>
      <c r="FH7" s="71">
        <v>0</v>
      </c>
      <c r="FI7" s="68">
        <v>0</v>
      </c>
      <c r="FJ7" s="68">
        <v>0</v>
      </c>
      <c r="FK7" s="68">
        <v>0</v>
      </c>
      <c r="FL7" s="71">
        <v>0</v>
      </c>
      <c r="FM7" s="68">
        <v>0</v>
      </c>
      <c r="FN7" s="68">
        <v>0</v>
      </c>
      <c r="FO7" s="68">
        <v>0</v>
      </c>
      <c r="FP7" s="71">
        <v>0</v>
      </c>
      <c r="FQ7" s="68">
        <v>0</v>
      </c>
      <c r="FR7" s="68">
        <v>0</v>
      </c>
      <c r="FS7" s="68">
        <v>0</v>
      </c>
      <c r="FT7" s="71">
        <v>0</v>
      </c>
      <c r="FU7" s="68">
        <v>0</v>
      </c>
      <c r="FV7" s="68">
        <v>0</v>
      </c>
      <c r="FW7" s="68">
        <v>0</v>
      </c>
      <c r="FX7" s="71">
        <v>0</v>
      </c>
      <c r="FY7" s="68">
        <v>0</v>
      </c>
      <c r="FZ7" s="68">
        <v>0</v>
      </c>
      <c r="GA7" s="68">
        <v>0</v>
      </c>
      <c r="GB7" s="71">
        <v>0</v>
      </c>
      <c r="GC7" s="68">
        <v>0</v>
      </c>
      <c r="GD7" s="68">
        <v>0</v>
      </c>
      <c r="GE7" s="68">
        <v>0</v>
      </c>
      <c r="GF7" s="71">
        <v>0</v>
      </c>
      <c r="GG7" s="68">
        <v>0</v>
      </c>
      <c r="GH7" s="68">
        <v>0</v>
      </c>
      <c r="GI7" s="68">
        <v>0</v>
      </c>
      <c r="GJ7" s="71">
        <v>0</v>
      </c>
      <c r="GK7" s="68">
        <v>0</v>
      </c>
      <c r="GL7" s="68">
        <v>0</v>
      </c>
      <c r="GM7" s="68">
        <v>0</v>
      </c>
      <c r="GN7" s="71">
        <v>0</v>
      </c>
      <c r="GO7" s="68">
        <v>0</v>
      </c>
      <c r="GP7" s="68">
        <v>0</v>
      </c>
      <c r="GQ7" s="68">
        <v>0</v>
      </c>
      <c r="GR7" s="71">
        <v>0</v>
      </c>
      <c r="GS7" s="68">
        <v>0</v>
      </c>
      <c r="GT7" s="68">
        <v>0</v>
      </c>
      <c r="GU7" s="68">
        <v>0</v>
      </c>
      <c r="GV7" s="71">
        <v>0</v>
      </c>
      <c r="GW7" s="68">
        <v>0</v>
      </c>
      <c r="GX7" s="68">
        <v>0</v>
      </c>
      <c r="GY7" s="68">
        <v>0</v>
      </c>
      <c r="GZ7" s="71">
        <v>0</v>
      </c>
      <c r="HA7" s="68">
        <v>0</v>
      </c>
      <c r="HB7" s="68">
        <v>0</v>
      </c>
      <c r="HC7" s="68">
        <v>0</v>
      </c>
      <c r="HD7" s="71">
        <v>0</v>
      </c>
      <c r="HE7" s="68">
        <v>0</v>
      </c>
      <c r="HF7" s="68">
        <v>0</v>
      </c>
      <c r="HG7" s="68">
        <v>0</v>
      </c>
      <c r="HH7" s="71">
        <v>0</v>
      </c>
      <c r="HI7" s="68">
        <v>0</v>
      </c>
      <c r="HJ7" s="68">
        <v>0</v>
      </c>
      <c r="HK7" s="68">
        <v>0</v>
      </c>
      <c r="HL7" s="71">
        <v>0</v>
      </c>
      <c r="HM7" s="68">
        <v>0</v>
      </c>
      <c r="HN7" s="68">
        <v>0</v>
      </c>
      <c r="HO7" s="68">
        <v>0</v>
      </c>
      <c r="HP7" s="71">
        <v>0</v>
      </c>
      <c r="HQ7" s="68">
        <v>0</v>
      </c>
      <c r="HR7" s="68">
        <v>0</v>
      </c>
      <c r="HS7" s="68">
        <v>0</v>
      </c>
    </row>
    <row r="8" spans="1:227" x14ac:dyDescent="0.25">
      <c r="A8" s="26" t="str">
        <f t="shared" si="0"/>
        <v>5G21FIN</v>
      </c>
      <c r="B8" t="str">
        <f t="shared" si="1"/>
        <v>5G21FPD</v>
      </c>
      <c r="C8" t="str">
        <f t="shared" si="2"/>
        <v>5G21FMD</v>
      </c>
      <c r="D8" t="str">
        <f t="shared" si="3"/>
        <v>5G21FMT</v>
      </c>
      <c r="E8" t="str">
        <f t="shared" si="4"/>
        <v>5G21FMD</v>
      </c>
      <c r="F8" s="7"/>
      <c r="G8" t="s">
        <v>6</v>
      </c>
      <c r="H8" t="s">
        <v>15</v>
      </c>
      <c r="I8" t="s">
        <v>23</v>
      </c>
      <c r="J8" t="s">
        <v>53</v>
      </c>
      <c r="K8" t="s">
        <v>30</v>
      </c>
      <c r="L8" t="s">
        <v>55</v>
      </c>
      <c r="M8" t="s">
        <v>244</v>
      </c>
      <c r="N8" s="24">
        <v>5.46</v>
      </c>
      <c r="O8" s="105">
        <v>77.31</v>
      </c>
      <c r="P8" s="105">
        <v>77.31</v>
      </c>
      <c r="Q8" s="45">
        <v>77.31</v>
      </c>
      <c r="R8" s="133">
        <f t="shared" si="5"/>
        <v>1</v>
      </c>
      <c r="S8" s="132">
        <f t="shared" si="6"/>
        <v>0</v>
      </c>
      <c r="T8" s="71">
        <v>77.3</v>
      </c>
      <c r="U8" s="68">
        <v>0</v>
      </c>
      <c r="V8" s="68">
        <v>0</v>
      </c>
      <c r="W8" s="68">
        <v>0</v>
      </c>
      <c r="X8" s="71">
        <v>77.3</v>
      </c>
      <c r="Y8" s="68">
        <v>0</v>
      </c>
      <c r="Z8" s="68">
        <v>77.31</v>
      </c>
      <c r="AA8" s="68">
        <v>0</v>
      </c>
      <c r="AB8" s="71">
        <v>77.3</v>
      </c>
      <c r="AC8" s="68">
        <v>0</v>
      </c>
      <c r="AD8" s="68">
        <v>77.31</v>
      </c>
      <c r="AE8" s="68">
        <v>0</v>
      </c>
      <c r="AF8" s="71">
        <v>77.3</v>
      </c>
      <c r="AG8" s="68">
        <v>0</v>
      </c>
      <c r="AH8" s="68">
        <v>77.31</v>
      </c>
      <c r="AI8" s="68">
        <v>0</v>
      </c>
      <c r="AJ8" s="71">
        <v>77.3</v>
      </c>
      <c r="AK8" s="68">
        <v>0</v>
      </c>
      <c r="AL8" s="68">
        <v>77.31</v>
      </c>
      <c r="AM8" s="68">
        <v>0</v>
      </c>
      <c r="AN8" s="71">
        <v>77.3</v>
      </c>
      <c r="AO8" s="68">
        <v>0</v>
      </c>
      <c r="AP8" s="68">
        <v>77.31</v>
      </c>
      <c r="AQ8" s="68">
        <v>0</v>
      </c>
      <c r="AR8" s="71">
        <v>77.3</v>
      </c>
      <c r="AS8" s="68">
        <v>0</v>
      </c>
      <c r="AT8" s="68">
        <v>77.31</v>
      </c>
      <c r="AU8" s="68">
        <v>0</v>
      </c>
      <c r="AV8" s="71">
        <v>77.3</v>
      </c>
      <c r="AW8" s="68">
        <v>0</v>
      </c>
      <c r="AX8" s="68">
        <v>77.31</v>
      </c>
      <c r="AY8" s="68">
        <v>0</v>
      </c>
      <c r="AZ8" s="71">
        <v>77.3</v>
      </c>
      <c r="BA8" s="68">
        <v>0</v>
      </c>
      <c r="BB8" s="68">
        <v>77.31</v>
      </c>
      <c r="BC8" s="68">
        <v>0</v>
      </c>
      <c r="BD8" s="71">
        <v>77.3</v>
      </c>
      <c r="BE8" s="68">
        <v>0</v>
      </c>
      <c r="BF8" s="68">
        <v>77.31</v>
      </c>
      <c r="BG8" s="68">
        <v>0</v>
      </c>
      <c r="BH8" s="71">
        <v>77.3</v>
      </c>
      <c r="BI8" s="68">
        <v>0</v>
      </c>
      <c r="BJ8" s="68">
        <v>0</v>
      </c>
      <c r="BK8" s="68">
        <v>0</v>
      </c>
      <c r="BL8" s="71">
        <v>77.3</v>
      </c>
      <c r="BM8" s="68">
        <v>0</v>
      </c>
      <c r="BN8" s="68">
        <v>0</v>
      </c>
      <c r="BO8" s="68">
        <v>0</v>
      </c>
      <c r="BP8" s="71">
        <v>77.3</v>
      </c>
      <c r="BQ8" s="68">
        <v>0</v>
      </c>
      <c r="BR8" s="68">
        <v>0</v>
      </c>
      <c r="BS8" s="68">
        <v>0</v>
      </c>
      <c r="BT8" s="71">
        <v>77.3</v>
      </c>
      <c r="BU8" s="68">
        <v>0</v>
      </c>
      <c r="BV8" s="68">
        <v>0</v>
      </c>
      <c r="BW8" s="68">
        <v>0</v>
      </c>
      <c r="BX8" s="71">
        <v>77.3</v>
      </c>
      <c r="BY8" s="68">
        <v>0</v>
      </c>
      <c r="BZ8" s="68">
        <v>0</v>
      </c>
      <c r="CA8" s="68">
        <v>0</v>
      </c>
      <c r="CB8" s="71">
        <v>77.3</v>
      </c>
      <c r="CC8" s="68">
        <v>0</v>
      </c>
      <c r="CD8" s="68">
        <v>0</v>
      </c>
      <c r="CE8" s="68">
        <v>0</v>
      </c>
      <c r="CF8" s="71">
        <v>77.3</v>
      </c>
      <c r="CG8" s="68">
        <v>0</v>
      </c>
      <c r="CH8" s="68">
        <v>0</v>
      </c>
      <c r="CI8" s="68">
        <v>0</v>
      </c>
      <c r="CJ8" s="71">
        <v>77.3</v>
      </c>
      <c r="CK8" s="68">
        <v>0</v>
      </c>
      <c r="CL8" s="68">
        <v>0</v>
      </c>
      <c r="CM8" s="68">
        <v>0</v>
      </c>
      <c r="CN8" s="71">
        <v>77.3</v>
      </c>
      <c r="CO8" s="68">
        <v>0</v>
      </c>
      <c r="CP8" s="68">
        <v>0</v>
      </c>
      <c r="CQ8" s="68">
        <v>0</v>
      </c>
      <c r="CR8" s="71">
        <v>77.3</v>
      </c>
      <c r="CS8" s="68">
        <v>0</v>
      </c>
      <c r="CT8" s="68">
        <v>0</v>
      </c>
      <c r="CU8" s="68">
        <v>0</v>
      </c>
      <c r="CV8" s="71">
        <v>77.3</v>
      </c>
      <c r="CW8" s="68">
        <v>0</v>
      </c>
      <c r="CX8" s="68">
        <v>0</v>
      </c>
      <c r="CY8" s="68">
        <v>0</v>
      </c>
      <c r="CZ8" s="71">
        <v>77.3</v>
      </c>
      <c r="DA8" s="68">
        <v>0</v>
      </c>
      <c r="DB8" s="68">
        <v>0</v>
      </c>
      <c r="DC8" s="68">
        <v>0</v>
      </c>
      <c r="DD8" s="71">
        <v>77.3</v>
      </c>
      <c r="DE8" s="68">
        <v>0</v>
      </c>
      <c r="DF8" s="68">
        <v>0</v>
      </c>
      <c r="DG8" s="68">
        <v>0</v>
      </c>
      <c r="DH8" s="71">
        <v>77.3</v>
      </c>
      <c r="DI8" s="68">
        <v>0</v>
      </c>
      <c r="DJ8" s="68">
        <v>0</v>
      </c>
      <c r="DK8" s="68">
        <v>0</v>
      </c>
      <c r="DL8" s="71">
        <v>77.3</v>
      </c>
      <c r="DM8" s="68">
        <v>0</v>
      </c>
      <c r="DN8" s="68">
        <v>0</v>
      </c>
      <c r="DO8" s="68">
        <v>0</v>
      </c>
      <c r="DP8" s="71">
        <v>77.3</v>
      </c>
      <c r="DQ8" s="68">
        <v>0</v>
      </c>
      <c r="DR8" s="68">
        <v>0</v>
      </c>
      <c r="DS8" s="68">
        <v>0</v>
      </c>
      <c r="DT8" s="71">
        <v>77.3</v>
      </c>
      <c r="DU8" s="68">
        <v>0</v>
      </c>
      <c r="DV8" s="68">
        <v>0</v>
      </c>
      <c r="DW8" s="68">
        <v>0</v>
      </c>
      <c r="DX8" s="71">
        <v>77.3</v>
      </c>
      <c r="DY8" s="68">
        <v>0</v>
      </c>
      <c r="DZ8" s="68">
        <v>0</v>
      </c>
      <c r="EA8" s="68">
        <v>0</v>
      </c>
      <c r="EB8" s="71">
        <v>77.3</v>
      </c>
      <c r="EC8" s="68">
        <v>0</v>
      </c>
      <c r="ED8" s="68">
        <v>0</v>
      </c>
      <c r="EE8" s="68">
        <v>0</v>
      </c>
      <c r="EF8" s="71">
        <v>77.3</v>
      </c>
      <c r="EG8" s="68">
        <v>0</v>
      </c>
      <c r="EH8" s="68">
        <v>0</v>
      </c>
      <c r="EI8" s="68">
        <v>0</v>
      </c>
      <c r="EJ8" s="71">
        <v>77.3</v>
      </c>
      <c r="EK8" s="68">
        <v>0</v>
      </c>
      <c r="EL8" s="68">
        <v>0</v>
      </c>
      <c r="EM8" s="68">
        <v>0</v>
      </c>
      <c r="EN8" s="71">
        <v>77.3</v>
      </c>
      <c r="EO8" s="68">
        <v>0</v>
      </c>
      <c r="EP8" s="68">
        <v>0</v>
      </c>
      <c r="EQ8" s="68">
        <v>0</v>
      </c>
      <c r="ER8" s="71">
        <v>77.3</v>
      </c>
      <c r="ES8" s="68">
        <v>0</v>
      </c>
      <c r="ET8" s="68">
        <v>0</v>
      </c>
      <c r="EU8" s="68">
        <v>0</v>
      </c>
      <c r="EV8" s="71">
        <v>77.3</v>
      </c>
      <c r="EW8" s="68">
        <v>0</v>
      </c>
      <c r="EX8" s="68">
        <v>0</v>
      </c>
      <c r="EY8" s="68">
        <v>0</v>
      </c>
      <c r="EZ8" s="71">
        <v>77.3</v>
      </c>
      <c r="FA8" s="68">
        <v>0</v>
      </c>
      <c r="FB8" s="68">
        <v>0</v>
      </c>
      <c r="FC8" s="68">
        <v>0</v>
      </c>
      <c r="FD8" s="71">
        <v>77.3</v>
      </c>
      <c r="FE8" s="68">
        <v>0</v>
      </c>
      <c r="FF8" s="68">
        <v>0</v>
      </c>
      <c r="FG8" s="68">
        <v>0</v>
      </c>
      <c r="FH8" s="71">
        <v>77.3</v>
      </c>
      <c r="FI8" s="68">
        <v>0</v>
      </c>
      <c r="FJ8" s="68">
        <v>0</v>
      </c>
      <c r="FK8" s="68">
        <v>0</v>
      </c>
      <c r="FL8" s="71">
        <v>77.3</v>
      </c>
      <c r="FM8" s="68">
        <v>0</v>
      </c>
      <c r="FN8" s="68">
        <v>0</v>
      </c>
      <c r="FO8" s="68">
        <v>0</v>
      </c>
      <c r="FP8" s="71">
        <v>77.3</v>
      </c>
      <c r="FQ8" s="68">
        <v>0</v>
      </c>
      <c r="FR8" s="68">
        <v>0</v>
      </c>
      <c r="FS8" s="68">
        <v>0</v>
      </c>
      <c r="FT8" s="71">
        <v>77.3</v>
      </c>
      <c r="FU8" s="68">
        <v>0</v>
      </c>
      <c r="FV8" s="68">
        <v>0</v>
      </c>
      <c r="FW8" s="68">
        <v>0</v>
      </c>
      <c r="FX8" s="71">
        <v>77.3</v>
      </c>
      <c r="FY8" s="68">
        <v>0</v>
      </c>
      <c r="FZ8" s="68">
        <v>0</v>
      </c>
      <c r="GA8" s="68">
        <v>0</v>
      </c>
      <c r="GB8" s="71">
        <v>77.3</v>
      </c>
      <c r="GC8" s="68">
        <v>0</v>
      </c>
      <c r="GD8" s="68">
        <v>0</v>
      </c>
      <c r="GE8" s="68">
        <v>0</v>
      </c>
      <c r="GF8" s="71">
        <v>77.3</v>
      </c>
      <c r="GG8" s="68">
        <v>0</v>
      </c>
      <c r="GH8" s="68">
        <v>0</v>
      </c>
      <c r="GI8" s="68">
        <v>0</v>
      </c>
      <c r="GJ8" s="71">
        <v>47.8</v>
      </c>
      <c r="GK8" s="68">
        <v>0</v>
      </c>
      <c r="GL8" s="68">
        <v>0</v>
      </c>
      <c r="GM8" s="68">
        <v>0</v>
      </c>
      <c r="GN8" s="71">
        <v>0</v>
      </c>
      <c r="GO8" s="68">
        <v>0</v>
      </c>
      <c r="GP8" s="68">
        <v>0</v>
      </c>
      <c r="GQ8" s="68">
        <v>0</v>
      </c>
      <c r="GR8" s="71">
        <v>0</v>
      </c>
      <c r="GS8" s="68">
        <v>0</v>
      </c>
      <c r="GT8" s="68">
        <v>0</v>
      </c>
      <c r="GU8" s="68">
        <v>0</v>
      </c>
      <c r="GV8" s="71">
        <v>0</v>
      </c>
      <c r="GW8" s="68">
        <v>0</v>
      </c>
      <c r="GX8" s="68">
        <v>0</v>
      </c>
      <c r="GY8" s="68">
        <v>0</v>
      </c>
      <c r="GZ8" s="71">
        <v>0</v>
      </c>
      <c r="HA8" s="68">
        <v>0</v>
      </c>
      <c r="HB8" s="68">
        <v>0</v>
      </c>
      <c r="HC8" s="68">
        <v>0</v>
      </c>
      <c r="HD8" s="71">
        <v>0</v>
      </c>
      <c r="HE8" s="68">
        <v>0</v>
      </c>
      <c r="HF8" s="68">
        <v>0</v>
      </c>
      <c r="HG8" s="68">
        <v>0</v>
      </c>
      <c r="HH8" s="71">
        <v>0</v>
      </c>
      <c r="HI8" s="68">
        <v>0</v>
      </c>
      <c r="HJ8" s="68">
        <v>0</v>
      </c>
      <c r="HK8" s="68">
        <v>0</v>
      </c>
      <c r="HL8" s="71">
        <v>0</v>
      </c>
      <c r="HM8" s="68">
        <v>0</v>
      </c>
      <c r="HN8" s="68">
        <v>0</v>
      </c>
      <c r="HO8" s="68">
        <v>0</v>
      </c>
      <c r="HP8" s="71">
        <v>0</v>
      </c>
      <c r="HQ8" s="68">
        <v>0</v>
      </c>
      <c r="HR8" s="68">
        <v>0</v>
      </c>
      <c r="HS8" s="68">
        <v>0</v>
      </c>
    </row>
    <row r="9" spans="1:227" x14ac:dyDescent="0.25">
      <c r="A9" s="26" t="str">
        <f t="shared" si="0"/>
        <v>5G39FIN</v>
      </c>
      <c r="B9" t="str">
        <f t="shared" si="1"/>
        <v>5G39FPD</v>
      </c>
      <c r="C9" t="str">
        <f t="shared" si="2"/>
        <v>5G39FMD</v>
      </c>
      <c r="D9" t="str">
        <f t="shared" si="3"/>
        <v>5G39FMT</v>
      </c>
      <c r="E9" t="str">
        <f t="shared" si="4"/>
        <v>5G39FPD</v>
      </c>
      <c r="F9" s="7"/>
      <c r="G9" t="s">
        <v>5</v>
      </c>
      <c r="H9" t="s">
        <v>15</v>
      </c>
      <c r="I9" t="s">
        <v>23</v>
      </c>
      <c r="J9" t="s">
        <v>53</v>
      </c>
      <c r="K9" t="s">
        <v>30</v>
      </c>
      <c r="L9" t="s">
        <v>55</v>
      </c>
      <c r="M9" t="s">
        <v>75</v>
      </c>
      <c r="N9" s="24">
        <v>24.68</v>
      </c>
      <c r="O9" s="105">
        <v>25.04</v>
      </c>
      <c r="P9" s="105">
        <v>25.04</v>
      </c>
      <c r="Q9" s="45">
        <v>25.04</v>
      </c>
      <c r="R9" s="133">
        <f t="shared" si="5"/>
        <v>1</v>
      </c>
      <c r="S9" s="132">
        <f t="shared" si="6"/>
        <v>0</v>
      </c>
      <c r="T9" s="71">
        <v>25</v>
      </c>
      <c r="U9" s="68">
        <v>0</v>
      </c>
      <c r="V9" s="68">
        <v>0</v>
      </c>
      <c r="W9" s="68">
        <v>0</v>
      </c>
      <c r="X9" s="71">
        <v>25</v>
      </c>
      <c r="Y9" s="68">
        <v>0</v>
      </c>
      <c r="Z9" s="68">
        <v>25.04</v>
      </c>
      <c r="AA9" s="68">
        <v>0</v>
      </c>
      <c r="AB9" s="71">
        <v>25</v>
      </c>
      <c r="AC9" s="68">
        <v>0</v>
      </c>
      <c r="AD9" s="68">
        <v>25.04</v>
      </c>
      <c r="AE9" s="68">
        <v>0</v>
      </c>
      <c r="AF9" s="71">
        <v>25</v>
      </c>
      <c r="AG9" s="68">
        <v>0</v>
      </c>
      <c r="AH9" s="68">
        <v>25.04</v>
      </c>
      <c r="AI9" s="68">
        <v>0</v>
      </c>
      <c r="AJ9" s="71">
        <v>25</v>
      </c>
      <c r="AK9" s="68">
        <v>0</v>
      </c>
      <c r="AL9" s="68">
        <v>25.04</v>
      </c>
      <c r="AM9" s="68">
        <v>0</v>
      </c>
      <c r="AN9" s="71">
        <v>25</v>
      </c>
      <c r="AO9" s="68">
        <v>0</v>
      </c>
      <c r="AP9" s="68">
        <v>25.04</v>
      </c>
      <c r="AQ9" s="68">
        <v>0</v>
      </c>
      <c r="AR9" s="71">
        <v>25</v>
      </c>
      <c r="AS9" s="68">
        <v>0</v>
      </c>
      <c r="AT9" s="68">
        <v>25.04</v>
      </c>
      <c r="AU9" s="68">
        <v>0</v>
      </c>
      <c r="AV9" s="71">
        <v>25</v>
      </c>
      <c r="AW9" s="68">
        <v>0</v>
      </c>
      <c r="AX9" s="68">
        <v>25.04</v>
      </c>
      <c r="AY9" s="68">
        <v>0</v>
      </c>
      <c r="AZ9" s="71">
        <v>25</v>
      </c>
      <c r="BA9" s="68">
        <v>0</v>
      </c>
      <c r="BB9" s="68">
        <v>25.04</v>
      </c>
      <c r="BC9" s="68">
        <v>0</v>
      </c>
      <c r="BD9" s="71">
        <v>25</v>
      </c>
      <c r="BE9" s="68">
        <v>0</v>
      </c>
      <c r="BF9" s="68">
        <v>25.04</v>
      </c>
      <c r="BG9" s="68">
        <v>0</v>
      </c>
      <c r="BH9" s="71">
        <v>25</v>
      </c>
      <c r="BI9" s="68">
        <v>0</v>
      </c>
      <c r="BJ9" s="68">
        <v>0</v>
      </c>
      <c r="BK9" s="68">
        <v>0</v>
      </c>
      <c r="BL9" s="71">
        <v>25</v>
      </c>
      <c r="BM9" s="68">
        <v>0</v>
      </c>
      <c r="BN9" s="68">
        <v>0</v>
      </c>
      <c r="BO9" s="68">
        <v>0</v>
      </c>
      <c r="BP9" s="71">
        <v>25</v>
      </c>
      <c r="BQ9" s="68">
        <v>0</v>
      </c>
      <c r="BR9" s="68">
        <v>0</v>
      </c>
      <c r="BS9" s="68">
        <v>0</v>
      </c>
      <c r="BT9" s="71">
        <v>25</v>
      </c>
      <c r="BU9" s="68">
        <v>0</v>
      </c>
      <c r="BV9" s="68">
        <v>0</v>
      </c>
      <c r="BW9" s="68">
        <v>0</v>
      </c>
      <c r="BX9" s="71">
        <v>25</v>
      </c>
      <c r="BY9" s="68">
        <v>0</v>
      </c>
      <c r="BZ9" s="68">
        <v>0</v>
      </c>
      <c r="CA9" s="68">
        <v>0</v>
      </c>
      <c r="CB9" s="71">
        <v>25</v>
      </c>
      <c r="CC9" s="68">
        <v>0</v>
      </c>
      <c r="CD9" s="68">
        <v>0</v>
      </c>
      <c r="CE9" s="68">
        <v>0</v>
      </c>
      <c r="CF9" s="71">
        <v>25</v>
      </c>
      <c r="CG9" s="68">
        <v>0</v>
      </c>
      <c r="CH9" s="68">
        <v>0</v>
      </c>
      <c r="CI9" s="68">
        <v>0</v>
      </c>
      <c r="CJ9" s="71">
        <v>25</v>
      </c>
      <c r="CK9" s="68">
        <v>0</v>
      </c>
      <c r="CL9" s="68">
        <v>0</v>
      </c>
      <c r="CM9" s="68">
        <v>0</v>
      </c>
      <c r="CN9" s="71">
        <v>25</v>
      </c>
      <c r="CO9" s="68">
        <v>0</v>
      </c>
      <c r="CP9" s="68">
        <v>0</v>
      </c>
      <c r="CQ9" s="68">
        <v>0</v>
      </c>
      <c r="CR9" s="71">
        <v>25</v>
      </c>
      <c r="CS9" s="68">
        <v>0</v>
      </c>
      <c r="CT9" s="68">
        <v>0</v>
      </c>
      <c r="CU9" s="68">
        <v>0</v>
      </c>
      <c r="CV9" s="71">
        <v>25</v>
      </c>
      <c r="CW9" s="68">
        <v>0</v>
      </c>
      <c r="CX9" s="68">
        <v>0</v>
      </c>
      <c r="CY9" s="68">
        <v>0</v>
      </c>
      <c r="CZ9" s="71">
        <v>25</v>
      </c>
      <c r="DA9" s="68">
        <v>0</v>
      </c>
      <c r="DB9" s="68">
        <v>0</v>
      </c>
      <c r="DC9" s="68">
        <v>0</v>
      </c>
      <c r="DD9" s="71">
        <v>25</v>
      </c>
      <c r="DE9" s="68">
        <v>0</v>
      </c>
      <c r="DF9" s="68">
        <v>0</v>
      </c>
      <c r="DG9" s="68">
        <v>0</v>
      </c>
      <c r="DH9" s="71">
        <v>25</v>
      </c>
      <c r="DI9" s="68">
        <v>0</v>
      </c>
      <c r="DJ9" s="68">
        <v>0</v>
      </c>
      <c r="DK9" s="68">
        <v>0</v>
      </c>
      <c r="DL9" s="71">
        <v>25</v>
      </c>
      <c r="DM9" s="68">
        <v>0</v>
      </c>
      <c r="DN9" s="68">
        <v>0</v>
      </c>
      <c r="DO9" s="68">
        <v>0</v>
      </c>
      <c r="DP9" s="71">
        <v>25</v>
      </c>
      <c r="DQ9" s="68">
        <v>0</v>
      </c>
      <c r="DR9" s="68">
        <v>0</v>
      </c>
      <c r="DS9" s="68">
        <v>0</v>
      </c>
      <c r="DT9" s="71">
        <v>25</v>
      </c>
      <c r="DU9" s="68">
        <v>0</v>
      </c>
      <c r="DV9" s="68">
        <v>0</v>
      </c>
      <c r="DW9" s="68">
        <v>0</v>
      </c>
      <c r="DX9" s="71">
        <v>25</v>
      </c>
      <c r="DY9" s="68">
        <v>0</v>
      </c>
      <c r="DZ9" s="68">
        <v>0</v>
      </c>
      <c r="EA9" s="68">
        <v>0</v>
      </c>
      <c r="EB9" s="71">
        <v>25</v>
      </c>
      <c r="EC9" s="68">
        <v>0</v>
      </c>
      <c r="ED9" s="68">
        <v>0</v>
      </c>
      <c r="EE9" s="68">
        <v>0</v>
      </c>
      <c r="EF9" s="71">
        <v>25</v>
      </c>
      <c r="EG9" s="68">
        <v>0</v>
      </c>
      <c r="EH9" s="68">
        <v>0</v>
      </c>
      <c r="EI9" s="68">
        <v>0</v>
      </c>
      <c r="EJ9" s="71">
        <v>25</v>
      </c>
      <c r="EK9" s="68">
        <v>0</v>
      </c>
      <c r="EL9" s="68">
        <v>0</v>
      </c>
      <c r="EM9" s="68">
        <v>0</v>
      </c>
      <c r="EN9" s="71">
        <v>25</v>
      </c>
      <c r="EO9" s="68">
        <v>0</v>
      </c>
      <c r="EP9" s="68">
        <v>0</v>
      </c>
      <c r="EQ9" s="68">
        <v>0</v>
      </c>
      <c r="ER9" s="71">
        <v>25</v>
      </c>
      <c r="ES9" s="68">
        <v>0</v>
      </c>
      <c r="ET9" s="68">
        <v>0</v>
      </c>
      <c r="EU9" s="68">
        <v>0</v>
      </c>
      <c r="EV9" s="71">
        <v>25</v>
      </c>
      <c r="EW9" s="68">
        <v>0</v>
      </c>
      <c r="EX9" s="68">
        <v>0</v>
      </c>
      <c r="EY9" s="68">
        <v>0</v>
      </c>
      <c r="EZ9" s="71">
        <v>25</v>
      </c>
      <c r="FA9" s="68">
        <v>0</v>
      </c>
      <c r="FB9" s="68">
        <v>0</v>
      </c>
      <c r="FC9" s="68">
        <v>0</v>
      </c>
      <c r="FD9" s="71">
        <v>25</v>
      </c>
      <c r="FE9" s="68">
        <v>0</v>
      </c>
      <c r="FF9" s="68">
        <v>0</v>
      </c>
      <c r="FG9" s="68">
        <v>0</v>
      </c>
      <c r="FH9" s="71">
        <v>25</v>
      </c>
      <c r="FI9" s="68">
        <v>0</v>
      </c>
      <c r="FJ9" s="68">
        <v>0</v>
      </c>
      <c r="FK9" s="68">
        <v>0</v>
      </c>
      <c r="FL9" s="71">
        <v>25</v>
      </c>
      <c r="FM9" s="68">
        <v>0</v>
      </c>
      <c r="FN9" s="68">
        <v>0</v>
      </c>
      <c r="FO9" s="68">
        <v>0</v>
      </c>
      <c r="FP9" s="71">
        <v>25</v>
      </c>
      <c r="FQ9" s="68">
        <v>0</v>
      </c>
      <c r="FR9" s="68">
        <v>0</v>
      </c>
      <c r="FS9" s="68">
        <v>0</v>
      </c>
      <c r="FT9" s="71">
        <v>25</v>
      </c>
      <c r="FU9" s="68">
        <v>0</v>
      </c>
      <c r="FV9" s="68">
        <v>0</v>
      </c>
      <c r="FW9" s="68">
        <v>0</v>
      </c>
      <c r="FX9" s="71">
        <v>25</v>
      </c>
      <c r="FY9" s="68">
        <v>0</v>
      </c>
      <c r="FZ9" s="68">
        <v>0</v>
      </c>
      <c r="GA9" s="68">
        <v>0</v>
      </c>
      <c r="GB9" s="71">
        <v>25</v>
      </c>
      <c r="GC9" s="68">
        <v>0</v>
      </c>
      <c r="GD9" s="68">
        <v>0</v>
      </c>
      <c r="GE9" s="68">
        <v>0</v>
      </c>
      <c r="GF9" s="71">
        <v>22.1</v>
      </c>
      <c r="GG9" s="68">
        <v>0</v>
      </c>
      <c r="GH9" s="68">
        <v>0</v>
      </c>
      <c r="GI9" s="68">
        <v>0</v>
      </c>
      <c r="GJ9" s="71">
        <v>20.6</v>
      </c>
      <c r="GK9" s="68">
        <v>0</v>
      </c>
      <c r="GL9" s="68">
        <v>0</v>
      </c>
      <c r="GM9" s="68">
        <v>0</v>
      </c>
      <c r="GN9" s="71">
        <v>16.2</v>
      </c>
      <c r="GO9" s="68">
        <v>0</v>
      </c>
      <c r="GP9" s="68">
        <v>0</v>
      </c>
      <c r="GQ9" s="68">
        <v>0</v>
      </c>
      <c r="GR9" s="71">
        <v>11.7</v>
      </c>
      <c r="GS9" s="68">
        <v>0</v>
      </c>
      <c r="GT9" s="68">
        <v>0</v>
      </c>
      <c r="GU9" s="68">
        <v>0</v>
      </c>
      <c r="GV9" s="71">
        <v>5.8</v>
      </c>
      <c r="GW9" s="68">
        <v>0</v>
      </c>
      <c r="GX9" s="68">
        <v>0</v>
      </c>
      <c r="GY9" s="68">
        <v>0</v>
      </c>
      <c r="GZ9" s="71">
        <v>0</v>
      </c>
      <c r="HA9" s="68">
        <v>0</v>
      </c>
      <c r="HB9" s="68">
        <v>0</v>
      </c>
      <c r="HC9" s="68">
        <v>0</v>
      </c>
      <c r="HD9" s="71">
        <v>0</v>
      </c>
      <c r="HE9" s="68">
        <v>0</v>
      </c>
      <c r="HF9" s="68">
        <v>0</v>
      </c>
      <c r="HG9" s="68">
        <v>0</v>
      </c>
      <c r="HH9" s="71">
        <v>0</v>
      </c>
      <c r="HI9" s="68">
        <v>0</v>
      </c>
      <c r="HJ9" s="68">
        <v>0</v>
      </c>
      <c r="HK9" s="68">
        <v>0</v>
      </c>
      <c r="HL9" s="71">
        <v>0</v>
      </c>
      <c r="HM9" s="68">
        <v>0</v>
      </c>
      <c r="HN9" s="68">
        <v>0</v>
      </c>
      <c r="HO9" s="68">
        <v>0</v>
      </c>
      <c r="HP9" s="71">
        <v>0</v>
      </c>
      <c r="HQ9" s="68">
        <v>0</v>
      </c>
      <c r="HR9" s="68">
        <v>0</v>
      </c>
      <c r="HS9" s="68">
        <v>0</v>
      </c>
    </row>
    <row r="10" spans="1:227" x14ac:dyDescent="0.25">
      <c r="A10" s="26" t="str">
        <f t="shared" si="0"/>
        <v>5G40FIN</v>
      </c>
      <c r="B10" t="str">
        <f t="shared" si="1"/>
        <v>5G40FPD</v>
      </c>
      <c r="C10" t="str">
        <f t="shared" si="2"/>
        <v>5G40FMD</v>
      </c>
      <c r="D10" t="str">
        <f t="shared" si="3"/>
        <v>5G40FMT</v>
      </c>
      <c r="E10" t="str">
        <f t="shared" si="4"/>
        <v>5G40FMD</v>
      </c>
      <c r="F10" s="7"/>
      <c r="G10" t="s">
        <v>6</v>
      </c>
      <c r="H10" t="s">
        <v>15</v>
      </c>
      <c r="I10" t="s">
        <v>23</v>
      </c>
      <c r="J10" t="s">
        <v>53</v>
      </c>
      <c r="K10" t="s">
        <v>30</v>
      </c>
      <c r="L10" t="s">
        <v>55</v>
      </c>
      <c r="M10" t="s">
        <v>245</v>
      </c>
      <c r="N10" s="24">
        <v>60.6</v>
      </c>
      <c r="O10" s="105">
        <v>60.97</v>
      </c>
      <c r="P10" s="105">
        <v>60.97</v>
      </c>
      <c r="Q10" s="45">
        <v>60.97</v>
      </c>
      <c r="R10" s="133">
        <f t="shared" si="5"/>
        <v>1</v>
      </c>
      <c r="S10" s="132">
        <f t="shared" si="6"/>
        <v>0</v>
      </c>
      <c r="T10" s="71">
        <v>61</v>
      </c>
      <c r="U10" s="68">
        <v>0</v>
      </c>
      <c r="V10" s="68">
        <v>0</v>
      </c>
      <c r="W10" s="68">
        <v>0</v>
      </c>
      <c r="X10" s="71">
        <v>61</v>
      </c>
      <c r="Y10" s="68">
        <v>0</v>
      </c>
      <c r="Z10" s="68">
        <v>60.97</v>
      </c>
      <c r="AA10" s="68">
        <v>0</v>
      </c>
      <c r="AB10" s="71">
        <v>61</v>
      </c>
      <c r="AC10" s="68">
        <v>0</v>
      </c>
      <c r="AD10" s="68">
        <v>60.97</v>
      </c>
      <c r="AE10" s="68">
        <v>0</v>
      </c>
      <c r="AF10" s="71">
        <v>61</v>
      </c>
      <c r="AG10" s="68">
        <v>0</v>
      </c>
      <c r="AH10" s="68">
        <v>60.97</v>
      </c>
      <c r="AI10" s="68">
        <v>0</v>
      </c>
      <c r="AJ10" s="71">
        <v>61</v>
      </c>
      <c r="AK10" s="68">
        <v>0</v>
      </c>
      <c r="AL10" s="68">
        <v>60.97</v>
      </c>
      <c r="AM10" s="68">
        <v>0</v>
      </c>
      <c r="AN10" s="71">
        <v>61</v>
      </c>
      <c r="AO10" s="68">
        <v>0</v>
      </c>
      <c r="AP10" s="68">
        <v>60.97</v>
      </c>
      <c r="AQ10" s="68">
        <v>0</v>
      </c>
      <c r="AR10" s="71">
        <v>61</v>
      </c>
      <c r="AS10" s="68">
        <v>0</v>
      </c>
      <c r="AT10" s="68">
        <v>60.97</v>
      </c>
      <c r="AU10" s="68">
        <v>0</v>
      </c>
      <c r="AV10" s="71">
        <v>61</v>
      </c>
      <c r="AW10" s="68">
        <v>0</v>
      </c>
      <c r="AX10" s="68">
        <v>60.97</v>
      </c>
      <c r="AY10" s="68">
        <v>0</v>
      </c>
      <c r="AZ10" s="71">
        <v>61</v>
      </c>
      <c r="BA10" s="68">
        <v>0</v>
      </c>
      <c r="BB10" s="68">
        <v>60.97</v>
      </c>
      <c r="BC10" s="68">
        <v>0</v>
      </c>
      <c r="BD10" s="71">
        <v>61</v>
      </c>
      <c r="BE10" s="68">
        <v>0</v>
      </c>
      <c r="BF10" s="68">
        <v>60.97</v>
      </c>
      <c r="BG10" s="68">
        <v>0</v>
      </c>
      <c r="BH10" s="71">
        <v>61</v>
      </c>
      <c r="BI10" s="68">
        <v>0</v>
      </c>
      <c r="BJ10" s="68">
        <v>0</v>
      </c>
      <c r="BK10" s="68">
        <v>0</v>
      </c>
      <c r="BL10" s="71">
        <v>61</v>
      </c>
      <c r="BM10" s="68">
        <v>0</v>
      </c>
      <c r="BN10" s="68">
        <v>0</v>
      </c>
      <c r="BO10" s="68">
        <v>0</v>
      </c>
      <c r="BP10" s="71">
        <v>61</v>
      </c>
      <c r="BQ10" s="68">
        <v>0</v>
      </c>
      <c r="BR10" s="68">
        <v>0</v>
      </c>
      <c r="BS10" s="68">
        <v>0</v>
      </c>
      <c r="BT10" s="71">
        <v>61</v>
      </c>
      <c r="BU10" s="68">
        <v>0</v>
      </c>
      <c r="BV10" s="68">
        <v>0</v>
      </c>
      <c r="BW10" s="68">
        <v>0</v>
      </c>
      <c r="BX10" s="71">
        <v>61</v>
      </c>
      <c r="BY10" s="68">
        <v>0</v>
      </c>
      <c r="BZ10" s="68">
        <v>0</v>
      </c>
      <c r="CA10" s="68">
        <v>0</v>
      </c>
      <c r="CB10" s="71">
        <v>61</v>
      </c>
      <c r="CC10" s="68">
        <v>0</v>
      </c>
      <c r="CD10" s="68">
        <v>0</v>
      </c>
      <c r="CE10" s="68">
        <v>0</v>
      </c>
      <c r="CF10" s="71">
        <v>61</v>
      </c>
      <c r="CG10" s="68">
        <v>0</v>
      </c>
      <c r="CH10" s="68">
        <v>0</v>
      </c>
      <c r="CI10" s="68">
        <v>0</v>
      </c>
      <c r="CJ10" s="71">
        <v>61</v>
      </c>
      <c r="CK10" s="68">
        <v>0</v>
      </c>
      <c r="CL10" s="68">
        <v>0</v>
      </c>
      <c r="CM10" s="68">
        <v>0</v>
      </c>
      <c r="CN10" s="71">
        <v>61</v>
      </c>
      <c r="CO10" s="68">
        <v>0</v>
      </c>
      <c r="CP10" s="68">
        <v>0</v>
      </c>
      <c r="CQ10" s="68">
        <v>0</v>
      </c>
      <c r="CR10" s="71">
        <v>61</v>
      </c>
      <c r="CS10" s="68">
        <v>0</v>
      </c>
      <c r="CT10" s="68">
        <v>0</v>
      </c>
      <c r="CU10" s="68">
        <v>0</v>
      </c>
      <c r="CV10" s="71">
        <v>61</v>
      </c>
      <c r="CW10" s="68">
        <v>0</v>
      </c>
      <c r="CX10" s="68">
        <v>0</v>
      </c>
      <c r="CY10" s="68">
        <v>0</v>
      </c>
      <c r="CZ10" s="71">
        <v>61</v>
      </c>
      <c r="DA10" s="68">
        <v>0</v>
      </c>
      <c r="DB10" s="68">
        <v>0</v>
      </c>
      <c r="DC10" s="68">
        <v>0</v>
      </c>
      <c r="DD10" s="71">
        <v>61</v>
      </c>
      <c r="DE10" s="68">
        <v>0</v>
      </c>
      <c r="DF10" s="68">
        <v>0</v>
      </c>
      <c r="DG10" s="68">
        <v>0</v>
      </c>
      <c r="DH10" s="71">
        <v>61</v>
      </c>
      <c r="DI10" s="68">
        <v>0</v>
      </c>
      <c r="DJ10" s="68">
        <v>0</v>
      </c>
      <c r="DK10" s="68">
        <v>0</v>
      </c>
      <c r="DL10" s="71">
        <v>61</v>
      </c>
      <c r="DM10" s="68">
        <v>0</v>
      </c>
      <c r="DN10" s="68">
        <v>0</v>
      </c>
      <c r="DO10" s="68">
        <v>0</v>
      </c>
      <c r="DP10" s="71">
        <v>61</v>
      </c>
      <c r="DQ10" s="68">
        <v>0</v>
      </c>
      <c r="DR10" s="68">
        <v>0</v>
      </c>
      <c r="DS10" s="68">
        <v>0</v>
      </c>
      <c r="DT10" s="71">
        <v>61</v>
      </c>
      <c r="DU10" s="68">
        <v>0</v>
      </c>
      <c r="DV10" s="68">
        <v>0</v>
      </c>
      <c r="DW10" s="68">
        <v>0</v>
      </c>
      <c r="DX10" s="71">
        <v>61</v>
      </c>
      <c r="DY10" s="68">
        <v>0</v>
      </c>
      <c r="DZ10" s="68">
        <v>0</v>
      </c>
      <c r="EA10" s="68">
        <v>0</v>
      </c>
      <c r="EB10" s="71">
        <v>61</v>
      </c>
      <c r="EC10" s="68">
        <v>0</v>
      </c>
      <c r="ED10" s="68">
        <v>0</v>
      </c>
      <c r="EE10" s="68">
        <v>0</v>
      </c>
      <c r="EF10" s="71">
        <v>61</v>
      </c>
      <c r="EG10" s="68">
        <v>0</v>
      </c>
      <c r="EH10" s="68">
        <v>0</v>
      </c>
      <c r="EI10" s="68">
        <v>0</v>
      </c>
      <c r="EJ10" s="71">
        <v>61</v>
      </c>
      <c r="EK10" s="68">
        <v>0</v>
      </c>
      <c r="EL10" s="68">
        <v>0</v>
      </c>
      <c r="EM10" s="68">
        <v>0</v>
      </c>
      <c r="EN10" s="71">
        <v>61</v>
      </c>
      <c r="EO10" s="68">
        <v>0</v>
      </c>
      <c r="EP10" s="68">
        <v>0</v>
      </c>
      <c r="EQ10" s="68">
        <v>0</v>
      </c>
      <c r="ER10" s="71">
        <v>61</v>
      </c>
      <c r="ES10" s="68">
        <v>0</v>
      </c>
      <c r="ET10" s="68">
        <v>0</v>
      </c>
      <c r="EU10" s="68">
        <v>0</v>
      </c>
      <c r="EV10" s="71">
        <v>60</v>
      </c>
      <c r="EW10" s="68">
        <v>0</v>
      </c>
      <c r="EX10" s="68">
        <v>0</v>
      </c>
      <c r="EY10" s="68">
        <v>0</v>
      </c>
      <c r="EZ10" s="71">
        <v>48.9</v>
      </c>
      <c r="FA10" s="68">
        <v>0</v>
      </c>
      <c r="FB10" s="68">
        <v>0</v>
      </c>
      <c r="FC10" s="68">
        <v>0</v>
      </c>
      <c r="FD10" s="71">
        <v>35.200000000000003</v>
      </c>
      <c r="FE10" s="68">
        <v>0</v>
      </c>
      <c r="FF10" s="68">
        <v>0</v>
      </c>
      <c r="FG10" s="68">
        <v>0</v>
      </c>
      <c r="FH10" s="71">
        <v>28</v>
      </c>
      <c r="FI10" s="68">
        <v>0</v>
      </c>
      <c r="FJ10" s="68">
        <v>0</v>
      </c>
      <c r="FK10" s="68">
        <v>0</v>
      </c>
      <c r="FL10" s="71">
        <v>8.6</v>
      </c>
      <c r="FM10" s="68">
        <v>0</v>
      </c>
      <c r="FN10" s="68">
        <v>0</v>
      </c>
      <c r="FO10" s="68">
        <v>0</v>
      </c>
      <c r="FP10" s="71">
        <v>0</v>
      </c>
      <c r="FQ10" s="68">
        <v>0</v>
      </c>
      <c r="FR10" s="68">
        <v>0</v>
      </c>
      <c r="FS10" s="68">
        <v>0</v>
      </c>
      <c r="FT10" s="71">
        <v>0</v>
      </c>
      <c r="FU10" s="68">
        <v>0</v>
      </c>
      <c r="FV10" s="68">
        <v>0</v>
      </c>
      <c r="FW10" s="68">
        <v>0</v>
      </c>
      <c r="FX10" s="71">
        <v>0</v>
      </c>
      <c r="FY10" s="68">
        <v>0</v>
      </c>
      <c r="FZ10" s="68">
        <v>0</v>
      </c>
      <c r="GA10" s="68">
        <v>0</v>
      </c>
      <c r="GB10" s="71">
        <v>0</v>
      </c>
      <c r="GC10" s="68">
        <v>0</v>
      </c>
      <c r="GD10" s="68">
        <v>0</v>
      </c>
      <c r="GE10" s="68">
        <v>0</v>
      </c>
      <c r="GF10" s="71">
        <v>0</v>
      </c>
      <c r="GG10" s="68">
        <v>0</v>
      </c>
      <c r="GH10" s="68">
        <v>0</v>
      </c>
      <c r="GI10" s="68">
        <v>0</v>
      </c>
      <c r="GJ10" s="71">
        <v>0</v>
      </c>
      <c r="GK10" s="68">
        <v>0</v>
      </c>
      <c r="GL10" s="68">
        <v>0</v>
      </c>
      <c r="GM10" s="68">
        <v>0</v>
      </c>
      <c r="GN10" s="71">
        <v>0</v>
      </c>
      <c r="GO10" s="68">
        <v>0</v>
      </c>
      <c r="GP10" s="68">
        <v>0</v>
      </c>
      <c r="GQ10" s="68">
        <v>0</v>
      </c>
      <c r="GR10" s="71">
        <v>0</v>
      </c>
      <c r="GS10" s="68">
        <v>0</v>
      </c>
      <c r="GT10" s="68">
        <v>0</v>
      </c>
      <c r="GU10" s="68">
        <v>0</v>
      </c>
      <c r="GV10" s="71">
        <v>0</v>
      </c>
      <c r="GW10" s="68">
        <v>0</v>
      </c>
      <c r="GX10" s="68">
        <v>0</v>
      </c>
      <c r="GY10" s="68">
        <v>0</v>
      </c>
      <c r="GZ10" s="71">
        <v>0</v>
      </c>
      <c r="HA10" s="68">
        <v>0</v>
      </c>
      <c r="HB10" s="68">
        <v>0</v>
      </c>
      <c r="HC10" s="68">
        <v>0</v>
      </c>
      <c r="HD10" s="71">
        <v>0</v>
      </c>
      <c r="HE10" s="68">
        <v>0</v>
      </c>
      <c r="HF10" s="68">
        <v>0</v>
      </c>
      <c r="HG10" s="68">
        <v>0</v>
      </c>
      <c r="HH10" s="71">
        <v>0</v>
      </c>
      <c r="HI10" s="68">
        <v>0</v>
      </c>
      <c r="HJ10" s="68">
        <v>0</v>
      </c>
      <c r="HK10" s="68">
        <v>0</v>
      </c>
      <c r="HL10" s="71">
        <v>0</v>
      </c>
      <c r="HM10" s="68">
        <v>0</v>
      </c>
      <c r="HN10" s="68">
        <v>0</v>
      </c>
      <c r="HO10" s="68">
        <v>0</v>
      </c>
      <c r="HP10" s="71">
        <v>0</v>
      </c>
      <c r="HQ10" s="68">
        <v>0</v>
      </c>
      <c r="HR10" s="68">
        <v>0</v>
      </c>
      <c r="HS10" s="68">
        <v>0</v>
      </c>
    </row>
    <row r="11" spans="1:227" x14ac:dyDescent="0.25">
      <c r="A11" s="26" t="str">
        <f t="shared" si="0"/>
        <v>5G41FIN</v>
      </c>
      <c r="B11" t="str">
        <f t="shared" si="1"/>
        <v>5G41FPD</v>
      </c>
      <c r="C11" t="str">
        <f t="shared" si="2"/>
        <v>5G41FMD</v>
      </c>
      <c r="D11" t="str">
        <f t="shared" si="3"/>
        <v>5G41FMT</v>
      </c>
      <c r="E11" t="str">
        <f t="shared" si="4"/>
        <v>5G41FPD</v>
      </c>
      <c r="F11" s="7"/>
      <c r="G11" t="s">
        <v>5</v>
      </c>
      <c r="H11" t="s">
        <v>15</v>
      </c>
      <c r="I11" t="s">
        <v>23</v>
      </c>
      <c r="J11" t="s">
        <v>53</v>
      </c>
      <c r="K11" t="s">
        <v>30</v>
      </c>
      <c r="L11" t="s">
        <v>55</v>
      </c>
      <c r="M11" t="s">
        <v>76</v>
      </c>
      <c r="N11" s="24">
        <v>48.78</v>
      </c>
      <c r="O11" s="105">
        <v>88.2</v>
      </c>
      <c r="P11" s="105">
        <v>88.2</v>
      </c>
      <c r="Q11" s="45">
        <v>88.2</v>
      </c>
      <c r="R11" s="133">
        <f t="shared" si="5"/>
        <v>1</v>
      </c>
      <c r="S11" s="132">
        <f t="shared" si="6"/>
        <v>0</v>
      </c>
      <c r="T11" s="71">
        <v>88.2</v>
      </c>
      <c r="U11" s="68">
        <v>0</v>
      </c>
      <c r="V11" s="68">
        <v>0</v>
      </c>
      <c r="W11" s="68">
        <v>0</v>
      </c>
      <c r="X11" s="71">
        <v>88.2</v>
      </c>
      <c r="Y11" s="68">
        <v>0</v>
      </c>
      <c r="Z11" s="68">
        <v>88.2</v>
      </c>
      <c r="AA11" s="68">
        <v>0</v>
      </c>
      <c r="AB11" s="71">
        <v>88.2</v>
      </c>
      <c r="AC11" s="68">
        <v>0</v>
      </c>
      <c r="AD11" s="68">
        <v>88.2</v>
      </c>
      <c r="AE11" s="68">
        <v>0</v>
      </c>
      <c r="AF11" s="71">
        <v>88.2</v>
      </c>
      <c r="AG11" s="68">
        <v>0</v>
      </c>
      <c r="AH11" s="68">
        <v>88.2</v>
      </c>
      <c r="AI11" s="68">
        <v>0</v>
      </c>
      <c r="AJ11" s="71">
        <v>88.2</v>
      </c>
      <c r="AK11" s="68">
        <v>0</v>
      </c>
      <c r="AL11" s="68">
        <v>88.2</v>
      </c>
      <c r="AM11" s="68">
        <v>0</v>
      </c>
      <c r="AN11" s="71">
        <v>88.2</v>
      </c>
      <c r="AO11" s="68">
        <v>0</v>
      </c>
      <c r="AP11" s="68">
        <v>88.2</v>
      </c>
      <c r="AQ11" s="68">
        <v>0</v>
      </c>
      <c r="AR11" s="71">
        <v>88.2</v>
      </c>
      <c r="AS11" s="68">
        <v>0</v>
      </c>
      <c r="AT11" s="68">
        <v>88.2</v>
      </c>
      <c r="AU11" s="68">
        <v>0</v>
      </c>
      <c r="AV11" s="71">
        <v>88.2</v>
      </c>
      <c r="AW11" s="68">
        <v>0</v>
      </c>
      <c r="AX11" s="68">
        <v>88.2</v>
      </c>
      <c r="AY11" s="68">
        <v>0</v>
      </c>
      <c r="AZ11" s="71">
        <v>88.2</v>
      </c>
      <c r="BA11" s="68">
        <v>0</v>
      </c>
      <c r="BB11" s="68">
        <v>88.2</v>
      </c>
      <c r="BC11" s="68">
        <v>0</v>
      </c>
      <c r="BD11" s="71">
        <v>88.2</v>
      </c>
      <c r="BE11" s="68">
        <v>0</v>
      </c>
      <c r="BF11" s="68">
        <v>88.2</v>
      </c>
      <c r="BG11" s="68">
        <v>0</v>
      </c>
      <c r="BH11" s="71">
        <v>88.2</v>
      </c>
      <c r="BI11" s="68">
        <v>0</v>
      </c>
      <c r="BJ11" s="68">
        <v>0</v>
      </c>
      <c r="BK11" s="68">
        <v>0</v>
      </c>
      <c r="BL11" s="71">
        <v>88.2</v>
      </c>
      <c r="BM11" s="68">
        <v>0</v>
      </c>
      <c r="BN11" s="68">
        <v>0</v>
      </c>
      <c r="BO11" s="68">
        <v>0</v>
      </c>
      <c r="BP11" s="71">
        <v>88.2</v>
      </c>
      <c r="BQ11" s="68">
        <v>0</v>
      </c>
      <c r="BR11" s="68">
        <v>0</v>
      </c>
      <c r="BS11" s="68">
        <v>0</v>
      </c>
      <c r="BT11" s="71">
        <v>88.2</v>
      </c>
      <c r="BU11" s="68">
        <v>0</v>
      </c>
      <c r="BV11" s="68">
        <v>0</v>
      </c>
      <c r="BW11" s="68">
        <v>0</v>
      </c>
      <c r="BX11" s="71">
        <v>88.2</v>
      </c>
      <c r="BY11" s="68">
        <v>0</v>
      </c>
      <c r="BZ11" s="68">
        <v>0</v>
      </c>
      <c r="CA11" s="68">
        <v>0</v>
      </c>
      <c r="CB11" s="71">
        <v>88.2</v>
      </c>
      <c r="CC11" s="68">
        <v>0</v>
      </c>
      <c r="CD11" s="68">
        <v>0</v>
      </c>
      <c r="CE11" s="68">
        <v>0</v>
      </c>
      <c r="CF11" s="71">
        <v>88.2</v>
      </c>
      <c r="CG11" s="68">
        <v>0</v>
      </c>
      <c r="CH11" s="68">
        <v>0</v>
      </c>
      <c r="CI11" s="68">
        <v>0</v>
      </c>
      <c r="CJ11" s="71">
        <v>88.2</v>
      </c>
      <c r="CK11" s="68">
        <v>0</v>
      </c>
      <c r="CL11" s="68">
        <v>0</v>
      </c>
      <c r="CM11" s="68">
        <v>0</v>
      </c>
      <c r="CN11" s="71">
        <v>88.2</v>
      </c>
      <c r="CO11" s="68">
        <v>0</v>
      </c>
      <c r="CP11" s="68">
        <v>0</v>
      </c>
      <c r="CQ11" s="68">
        <v>0</v>
      </c>
      <c r="CR11" s="71">
        <v>88.2</v>
      </c>
      <c r="CS11" s="68">
        <v>0</v>
      </c>
      <c r="CT11" s="68">
        <v>0</v>
      </c>
      <c r="CU11" s="68">
        <v>0</v>
      </c>
      <c r="CV11" s="71">
        <v>88.2</v>
      </c>
      <c r="CW11" s="68">
        <v>0</v>
      </c>
      <c r="CX11" s="68">
        <v>0</v>
      </c>
      <c r="CY11" s="68">
        <v>0</v>
      </c>
      <c r="CZ11" s="71">
        <v>88.2</v>
      </c>
      <c r="DA11" s="68">
        <v>0</v>
      </c>
      <c r="DB11" s="68">
        <v>0</v>
      </c>
      <c r="DC11" s="68">
        <v>0</v>
      </c>
      <c r="DD11" s="71">
        <v>88.2</v>
      </c>
      <c r="DE11" s="68">
        <v>0</v>
      </c>
      <c r="DF11" s="68">
        <v>0</v>
      </c>
      <c r="DG11" s="68">
        <v>0</v>
      </c>
      <c r="DH11" s="71">
        <v>88.2</v>
      </c>
      <c r="DI11" s="68">
        <v>0</v>
      </c>
      <c r="DJ11" s="68">
        <v>0</v>
      </c>
      <c r="DK11" s="68">
        <v>0</v>
      </c>
      <c r="DL11" s="71">
        <v>88.2</v>
      </c>
      <c r="DM11" s="68">
        <v>0</v>
      </c>
      <c r="DN11" s="68">
        <v>0</v>
      </c>
      <c r="DO11" s="68">
        <v>0</v>
      </c>
      <c r="DP11" s="71">
        <v>88.2</v>
      </c>
      <c r="DQ11" s="68">
        <v>0</v>
      </c>
      <c r="DR11" s="68">
        <v>0</v>
      </c>
      <c r="DS11" s="68">
        <v>0</v>
      </c>
      <c r="DT11" s="71">
        <v>88.2</v>
      </c>
      <c r="DU11" s="68">
        <v>0</v>
      </c>
      <c r="DV11" s="68">
        <v>0</v>
      </c>
      <c r="DW11" s="68">
        <v>0</v>
      </c>
      <c r="DX11" s="71">
        <v>88.2</v>
      </c>
      <c r="DY11" s="68">
        <v>0</v>
      </c>
      <c r="DZ11" s="68">
        <v>0</v>
      </c>
      <c r="EA11" s="68">
        <v>0</v>
      </c>
      <c r="EB11" s="71">
        <v>88.2</v>
      </c>
      <c r="EC11" s="68">
        <v>0</v>
      </c>
      <c r="ED11" s="68">
        <v>0</v>
      </c>
      <c r="EE11" s="68">
        <v>0</v>
      </c>
      <c r="EF11" s="71">
        <v>88.2</v>
      </c>
      <c r="EG11" s="68">
        <v>0</v>
      </c>
      <c r="EH11" s="68">
        <v>0</v>
      </c>
      <c r="EI11" s="68">
        <v>0</v>
      </c>
      <c r="EJ11" s="71">
        <v>88.2</v>
      </c>
      <c r="EK11" s="68">
        <v>0</v>
      </c>
      <c r="EL11" s="68">
        <v>0</v>
      </c>
      <c r="EM11" s="68">
        <v>0</v>
      </c>
      <c r="EN11" s="71">
        <v>86.4</v>
      </c>
      <c r="EO11" s="68">
        <v>0</v>
      </c>
      <c r="EP11" s="68">
        <v>0</v>
      </c>
      <c r="EQ11" s="68">
        <v>0</v>
      </c>
      <c r="ER11" s="71">
        <v>44.6</v>
      </c>
      <c r="ES11" s="68">
        <v>0</v>
      </c>
      <c r="ET11" s="68">
        <v>0</v>
      </c>
      <c r="EU11" s="68">
        <v>0</v>
      </c>
      <c r="EV11" s="71">
        <v>44.6</v>
      </c>
      <c r="EW11" s="68">
        <v>0</v>
      </c>
      <c r="EX11" s="68">
        <v>0</v>
      </c>
      <c r="EY11" s="68">
        <v>0</v>
      </c>
      <c r="EZ11" s="71">
        <v>22</v>
      </c>
      <c r="FA11" s="68">
        <v>0</v>
      </c>
      <c r="FB11" s="68">
        <v>0</v>
      </c>
      <c r="FC11" s="68">
        <v>0</v>
      </c>
      <c r="FD11" s="71">
        <v>0</v>
      </c>
      <c r="FE11" s="68">
        <v>0</v>
      </c>
      <c r="FF11" s="68">
        <v>0</v>
      </c>
      <c r="FG11" s="68">
        <v>0</v>
      </c>
      <c r="FH11" s="71">
        <v>0</v>
      </c>
      <c r="FI11" s="68">
        <v>0</v>
      </c>
      <c r="FJ11" s="68">
        <v>0</v>
      </c>
      <c r="FK11" s="68">
        <v>0</v>
      </c>
      <c r="FL11" s="71">
        <v>0</v>
      </c>
      <c r="FM11" s="68">
        <v>0</v>
      </c>
      <c r="FN11" s="68">
        <v>0</v>
      </c>
      <c r="FO11" s="68">
        <v>0</v>
      </c>
      <c r="FP11" s="71">
        <v>0</v>
      </c>
      <c r="FQ11" s="68">
        <v>0</v>
      </c>
      <c r="FR11" s="68">
        <v>0</v>
      </c>
      <c r="FS11" s="68">
        <v>0</v>
      </c>
      <c r="FT11" s="71">
        <v>0</v>
      </c>
      <c r="FU11" s="68">
        <v>0</v>
      </c>
      <c r="FV11" s="68">
        <v>0</v>
      </c>
      <c r="FW11" s="68">
        <v>0</v>
      </c>
      <c r="FX11" s="71">
        <v>0</v>
      </c>
      <c r="FY11" s="68">
        <v>0</v>
      </c>
      <c r="FZ11" s="68">
        <v>0</v>
      </c>
      <c r="GA11" s="68">
        <v>0</v>
      </c>
      <c r="GB11" s="71">
        <v>0</v>
      </c>
      <c r="GC11" s="68">
        <v>0</v>
      </c>
      <c r="GD11" s="68">
        <v>0</v>
      </c>
      <c r="GE11" s="68">
        <v>0</v>
      </c>
      <c r="GF11" s="71">
        <v>0</v>
      </c>
      <c r="GG11" s="68">
        <v>0</v>
      </c>
      <c r="GH11" s="68">
        <v>0</v>
      </c>
      <c r="GI11" s="68">
        <v>0</v>
      </c>
      <c r="GJ11" s="71">
        <v>0</v>
      </c>
      <c r="GK11" s="68">
        <v>0</v>
      </c>
      <c r="GL11" s="68">
        <v>0</v>
      </c>
      <c r="GM11" s="68">
        <v>0</v>
      </c>
      <c r="GN11" s="71">
        <v>0</v>
      </c>
      <c r="GO11" s="68">
        <v>0</v>
      </c>
      <c r="GP11" s="68">
        <v>0</v>
      </c>
      <c r="GQ11" s="68">
        <v>0</v>
      </c>
      <c r="GR11" s="71">
        <v>0</v>
      </c>
      <c r="GS11" s="68">
        <v>0</v>
      </c>
      <c r="GT11" s="68">
        <v>0</v>
      </c>
      <c r="GU11" s="68">
        <v>0</v>
      </c>
      <c r="GV11" s="71">
        <v>0</v>
      </c>
      <c r="GW11" s="68">
        <v>0</v>
      </c>
      <c r="GX11" s="68">
        <v>0</v>
      </c>
      <c r="GY11" s="68">
        <v>0</v>
      </c>
      <c r="GZ11" s="71">
        <v>0</v>
      </c>
      <c r="HA11" s="68">
        <v>0</v>
      </c>
      <c r="HB11" s="68">
        <v>0</v>
      </c>
      <c r="HC11" s="68">
        <v>0</v>
      </c>
      <c r="HD11" s="71">
        <v>0</v>
      </c>
      <c r="HE11" s="68">
        <v>0</v>
      </c>
      <c r="HF11" s="68">
        <v>0</v>
      </c>
      <c r="HG11" s="68">
        <v>0</v>
      </c>
      <c r="HH11" s="71">
        <v>0</v>
      </c>
      <c r="HI11" s="68">
        <v>0</v>
      </c>
      <c r="HJ11" s="68">
        <v>0</v>
      </c>
      <c r="HK11" s="68">
        <v>0</v>
      </c>
      <c r="HL11" s="71">
        <v>0</v>
      </c>
      <c r="HM11" s="68">
        <v>0</v>
      </c>
      <c r="HN11" s="68">
        <v>0</v>
      </c>
      <c r="HO11" s="68">
        <v>0</v>
      </c>
      <c r="HP11" s="71">
        <v>0</v>
      </c>
      <c r="HQ11" s="68">
        <v>0</v>
      </c>
      <c r="HR11" s="68">
        <v>0</v>
      </c>
      <c r="HS11" s="68">
        <v>0</v>
      </c>
    </row>
    <row r="12" spans="1:227" x14ac:dyDescent="0.25">
      <c r="A12" s="26" t="str">
        <f t="shared" si="0"/>
        <v>5G6FIN</v>
      </c>
      <c r="B12" t="str">
        <f t="shared" si="1"/>
        <v>5G6FPD</v>
      </c>
      <c r="C12" t="str">
        <f t="shared" si="2"/>
        <v>5G6FMD</v>
      </c>
      <c r="D12" t="str">
        <f t="shared" si="3"/>
        <v>5G6FMT</v>
      </c>
      <c r="E12" t="str">
        <f t="shared" si="4"/>
        <v>5G6FMD</v>
      </c>
      <c r="F12" s="7"/>
      <c r="G12" t="s">
        <v>6</v>
      </c>
      <c r="H12" t="s">
        <v>15</v>
      </c>
      <c r="I12" t="s">
        <v>23</v>
      </c>
      <c r="J12" t="s">
        <v>53</v>
      </c>
      <c r="K12" t="s">
        <v>30</v>
      </c>
      <c r="L12" t="s">
        <v>55</v>
      </c>
      <c r="M12" t="s">
        <v>246</v>
      </c>
      <c r="N12" s="24">
        <v>19.36</v>
      </c>
      <c r="O12" s="105">
        <v>38.200000000000003</v>
      </c>
      <c r="P12" s="105">
        <v>38.200000000000003</v>
      </c>
      <c r="Q12" s="45">
        <v>38.200000000000003</v>
      </c>
      <c r="R12" s="133">
        <f t="shared" si="5"/>
        <v>1</v>
      </c>
      <c r="S12" s="132">
        <f t="shared" si="6"/>
        <v>0</v>
      </c>
      <c r="T12" s="71">
        <v>38.200000000000003</v>
      </c>
      <c r="U12" s="68">
        <v>0</v>
      </c>
      <c r="V12" s="68">
        <v>0</v>
      </c>
      <c r="W12" s="68">
        <v>0</v>
      </c>
      <c r="X12" s="71">
        <v>38.200000000000003</v>
      </c>
      <c r="Y12" s="68">
        <v>0</v>
      </c>
      <c r="Z12" s="68">
        <v>38.200000000000003</v>
      </c>
      <c r="AA12" s="68">
        <v>0</v>
      </c>
      <c r="AB12" s="71">
        <v>38.200000000000003</v>
      </c>
      <c r="AC12" s="68">
        <v>0</v>
      </c>
      <c r="AD12" s="68">
        <v>38.200000000000003</v>
      </c>
      <c r="AE12" s="68">
        <v>0</v>
      </c>
      <c r="AF12" s="71">
        <v>38.200000000000003</v>
      </c>
      <c r="AG12" s="68">
        <v>0</v>
      </c>
      <c r="AH12" s="68">
        <v>38.200000000000003</v>
      </c>
      <c r="AI12" s="68">
        <v>0</v>
      </c>
      <c r="AJ12" s="71">
        <v>38.200000000000003</v>
      </c>
      <c r="AK12" s="68">
        <v>0</v>
      </c>
      <c r="AL12" s="68">
        <v>38.200000000000003</v>
      </c>
      <c r="AM12" s="68">
        <v>0</v>
      </c>
      <c r="AN12" s="71">
        <v>38.200000000000003</v>
      </c>
      <c r="AO12" s="68">
        <v>0</v>
      </c>
      <c r="AP12" s="68">
        <v>38.200000000000003</v>
      </c>
      <c r="AQ12" s="68">
        <v>0</v>
      </c>
      <c r="AR12" s="71">
        <v>38.200000000000003</v>
      </c>
      <c r="AS12" s="68">
        <v>0</v>
      </c>
      <c r="AT12" s="68">
        <v>38.200000000000003</v>
      </c>
      <c r="AU12" s="68">
        <v>0</v>
      </c>
      <c r="AV12" s="71">
        <v>38.200000000000003</v>
      </c>
      <c r="AW12" s="68">
        <v>0</v>
      </c>
      <c r="AX12" s="68">
        <v>38.200000000000003</v>
      </c>
      <c r="AY12" s="68">
        <v>0</v>
      </c>
      <c r="AZ12" s="71">
        <v>38.200000000000003</v>
      </c>
      <c r="BA12" s="68">
        <v>0</v>
      </c>
      <c r="BB12" s="68">
        <v>38.200000000000003</v>
      </c>
      <c r="BC12" s="68">
        <v>0</v>
      </c>
      <c r="BD12" s="71">
        <v>38.200000000000003</v>
      </c>
      <c r="BE12" s="68">
        <v>0</v>
      </c>
      <c r="BF12" s="68">
        <v>38.200000000000003</v>
      </c>
      <c r="BG12" s="68">
        <v>0</v>
      </c>
      <c r="BH12" s="71">
        <v>38.200000000000003</v>
      </c>
      <c r="BI12" s="68">
        <v>0</v>
      </c>
      <c r="BJ12" s="68">
        <v>0</v>
      </c>
      <c r="BK12" s="68">
        <v>0</v>
      </c>
      <c r="BL12" s="71">
        <v>38.200000000000003</v>
      </c>
      <c r="BM12" s="68">
        <v>0</v>
      </c>
      <c r="BN12" s="68">
        <v>0</v>
      </c>
      <c r="BO12" s="68">
        <v>0</v>
      </c>
      <c r="BP12" s="71">
        <v>38.200000000000003</v>
      </c>
      <c r="BQ12" s="68">
        <v>0</v>
      </c>
      <c r="BR12" s="68">
        <v>0</v>
      </c>
      <c r="BS12" s="68">
        <v>0</v>
      </c>
      <c r="BT12" s="71">
        <v>38.200000000000003</v>
      </c>
      <c r="BU12" s="68">
        <v>0</v>
      </c>
      <c r="BV12" s="68">
        <v>0</v>
      </c>
      <c r="BW12" s="68">
        <v>0</v>
      </c>
      <c r="BX12" s="71">
        <v>38.200000000000003</v>
      </c>
      <c r="BY12" s="68">
        <v>0</v>
      </c>
      <c r="BZ12" s="68">
        <v>0</v>
      </c>
      <c r="CA12" s="68">
        <v>0</v>
      </c>
      <c r="CB12" s="71">
        <v>38.200000000000003</v>
      </c>
      <c r="CC12" s="68">
        <v>0</v>
      </c>
      <c r="CD12" s="68">
        <v>0</v>
      </c>
      <c r="CE12" s="68">
        <v>0</v>
      </c>
      <c r="CF12" s="71">
        <v>38.200000000000003</v>
      </c>
      <c r="CG12" s="68">
        <v>0</v>
      </c>
      <c r="CH12" s="68">
        <v>0</v>
      </c>
      <c r="CI12" s="68">
        <v>0</v>
      </c>
      <c r="CJ12" s="71">
        <v>38.200000000000003</v>
      </c>
      <c r="CK12" s="68">
        <v>0</v>
      </c>
      <c r="CL12" s="68">
        <v>0</v>
      </c>
      <c r="CM12" s="68">
        <v>0</v>
      </c>
      <c r="CN12" s="71">
        <v>38.200000000000003</v>
      </c>
      <c r="CO12" s="68">
        <v>0</v>
      </c>
      <c r="CP12" s="68">
        <v>0</v>
      </c>
      <c r="CQ12" s="68">
        <v>0</v>
      </c>
      <c r="CR12" s="71">
        <v>38.200000000000003</v>
      </c>
      <c r="CS12" s="68">
        <v>0</v>
      </c>
      <c r="CT12" s="68">
        <v>0</v>
      </c>
      <c r="CU12" s="68">
        <v>0</v>
      </c>
      <c r="CV12" s="71">
        <v>38.200000000000003</v>
      </c>
      <c r="CW12" s="68">
        <v>0</v>
      </c>
      <c r="CX12" s="68">
        <v>0</v>
      </c>
      <c r="CY12" s="68">
        <v>0</v>
      </c>
      <c r="CZ12" s="71">
        <v>38.200000000000003</v>
      </c>
      <c r="DA12" s="68">
        <v>0</v>
      </c>
      <c r="DB12" s="68">
        <v>0</v>
      </c>
      <c r="DC12" s="68">
        <v>0</v>
      </c>
      <c r="DD12" s="71">
        <v>38.200000000000003</v>
      </c>
      <c r="DE12" s="68">
        <v>0</v>
      </c>
      <c r="DF12" s="68">
        <v>0</v>
      </c>
      <c r="DG12" s="68">
        <v>0</v>
      </c>
      <c r="DH12" s="71">
        <v>38.200000000000003</v>
      </c>
      <c r="DI12" s="68">
        <v>0</v>
      </c>
      <c r="DJ12" s="68">
        <v>0</v>
      </c>
      <c r="DK12" s="68">
        <v>0</v>
      </c>
      <c r="DL12" s="71">
        <v>38.200000000000003</v>
      </c>
      <c r="DM12" s="68">
        <v>0</v>
      </c>
      <c r="DN12" s="68">
        <v>0</v>
      </c>
      <c r="DO12" s="68">
        <v>0</v>
      </c>
      <c r="DP12" s="71">
        <v>38.200000000000003</v>
      </c>
      <c r="DQ12" s="68">
        <v>0</v>
      </c>
      <c r="DR12" s="68">
        <v>0</v>
      </c>
      <c r="DS12" s="68">
        <v>0</v>
      </c>
      <c r="DT12" s="71">
        <v>38.200000000000003</v>
      </c>
      <c r="DU12" s="68">
        <v>0</v>
      </c>
      <c r="DV12" s="68">
        <v>0</v>
      </c>
      <c r="DW12" s="68">
        <v>0</v>
      </c>
      <c r="DX12" s="71">
        <v>38.200000000000003</v>
      </c>
      <c r="DY12" s="68">
        <v>0</v>
      </c>
      <c r="DZ12" s="68">
        <v>0</v>
      </c>
      <c r="EA12" s="68">
        <v>0</v>
      </c>
      <c r="EB12" s="71">
        <v>38.200000000000003</v>
      </c>
      <c r="EC12" s="68">
        <v>0</v>
      </c>
      <c r="ED12" s="68">
        <v>0</v>
      </c>
      <c r="EE12" s="68">
        <v>0</v>
      </c>
      <c r="EF12" s="71">
        <v>38.200000000000003</v>
      </c>
      <c r="EG12" s="68">
        <v>0</v>
      </c>
      <c r="EH12" s="68">
        <v>0</v>
      </c>
      <c r="EI12" s="68">
        <v>0</v>
      </c>
      <c r="EJ12" s="71">
        <v>38.200000000000003</v>
      </c>
      <c r="EK12" s="68">
        <v>0</v>
      </c>
      <c r="EL12" s="68">
        <v>0</v>
      </c>
      <c r="EM12" s="68">
        <v>0</v>
      </c>
      <c r="EN12" s="71">
        <v>38.200000000000003</v>
      </c>
      <c r="EO12" s="68">
        <v>0</v>
      </c>
      <c r="EP12" s="68">
        <v>0</v>
      </c>
      <c r="EQ12" s="68">
        <v>0</v>
      </c>
      <c r="ER12" s="71">
        <v>38.200000000000003</v>
      </c>
      <c r="ES12" s="68">
        <v>0</v>
      </c>
      <c r="ET12" s="68">
        <v>0</v>
      </c>
      <c r="EU12" s="68">
        <v>0</v>
      </c>
      <c r="EV12" s="71">
        <v>38.200000000000003</v>
      </c>
      <c r="EW12" s="68">
        <v>0</v>
      </c>
      <c r="EX12" s="68">
        <v>0</v>
      </c>
      <c r="EY12" s="68">
        <v>0</v>
      </c>
      <c r="EZ12" s="71">
        <v>38.200000000000003</v>
      </c>
      <c r="FA12" s="68">
        <v>0</v>
      </c>
      <c r="FB12" s="68">
        <v>0</v>
      </c>
      <c r="FC12" s="68">
        <v>0</v>
      </c>
      <c r="FD12" s="71">
        <v>38.200000000000003</v>
      </c>
      <c r="FE12" s="68">
        <v>0</v>
      </c>
      <c r="FF12" s="68">
        <v>0</v>
      </c>
      <c r="FG12" s="68">
        <v>0</v>
      </c>
      <c r="FH12" s="71">
        <v>38.200000000000003</v>
      </c>
      <c r="FI12" s="68">
        <v>0</v>
      </c>
      <c r="FJ12" s="68">
        <v>0</v>
      </c>
      <c r="FK12" s="68">
        <v>0</v>
      </c>
      <c r="FL12" s="71">
        <v>38.200000000000003</v>
      </c>
      <c r="FM12" s="68">
        <v>0</v>
      </c>
      <c r="FN12" s="68">
        <v>0</v>
      </c>
      <c r="FO12" s="68">
        <v>0</v>
      </c>
      <c r="FP12" s="71">
        <v>38.200000000000003</v>
      </c>
      <c r="FQ12" s="68">
        <v>0</v>
      </c>
      <c r="FR12" s="68">
        <v>0</v>
      </c>
      <c r="FS12" s="68">
        <v>0</v>
      </c>
      <c r="FT12" s="71">
        <v>38.200000000000003</v>
      </c>
      <c r="FU12" s="68">
        <v>0</v>
      </c>
      <c r="FV12" s="68">
        <v>0</v>
      </c>
      <c r="FW12" s="68">
        <v>0</v>
      </c>
      <c r="FX12" s="71">
        <v>38.200000000000003</v>
      </c>
      <c r="FY12" s="68">
        <v>0</v>
      </c>
      <c r="FZ12" s="68">
        <v>0</v>
      </c>
      <c r="GA12" s="68">
        <v>0</v>
      </c>
      <c r="GB12" s="71">
        <v>38.200000000000003</v>
      </c>
      <c r="GC12" s="68">
        <v>0</v>
      </c>
      <c r="GD12" s="68">
        <v>0</v>
      </c>
      <c r="GE12" s="68">
        <v>0</v>
      </c>
      <c r="GF12" s="71">
        <v>38.200000000000003</v>
      </c>
      <c r="GG12" s="68">
        <v>0</v>
      </c>
      <c r="GH12" s="68">
        <v>0</v>
      </c>
      <c r="GI12" s="68">
        <v>0</v>
      </c>
      <c r="GJ12" s="71">
        <v>38.200000000000003</v>
      </c>
      <c r="GK12" s="68">
        <v>0</v>
      </c>
      <c r="GL12" s="68">
        <v>0</v>
      </c>
      <c r="GM12" s="68">
        <v>0</v>
      </c>
      <c r="GN12" s="71">
        <v>38.200000000000003</v>
      </c>
      <c r="GO12" s="68">
        <v>0</v>
      </c>
      <c r="GP12" s="68">
        <v>0</v>
      </c>
      <c r="GQ12" s="68">
        <v>0</v>
      </c>
      <c r="GR12" s="71">
        <v>38.200000000000003</v>
      </c>
      <c r="GS12" s="68">
        <v>0</v>
      </c>
      <c r="GT12" s="68">
        <v>0</v>
      </c>
      <c r="GU12" s="68">
        <v>0</v>
      </c>
      <c r="GV12" s="71">
        <v>38.200000000000003</v>
      </c>
      <c r="GW12" s="68">
        <v>0</v>
      </c>
      <c r="GX12" s="68">
        <v>0</v>
      </c>
      <c r="GY12" s="68">
        <v>0</v>
      </c>
      <c r="GZ12" s="71">
        <v>38.200000000000003</v>
      </c>
      <c r="HA12" s="68">
        <v>0</v>
      </c>
      <c r="HB12" s="68">
        <v>0</v>
      </c>
      <c r="HC12" s="68">
        <v>0</v>
      </c>
      <c r="HD12" s="71">
        <v>38.200000000000003</v>
      </c>
      <c r="HE12" s="68">
        <v>0</v>
      </c>
      <c r="HF12" s="68">
        <v>0</v>
      </c>
      <c r="HG12" s="68">
        <v>0</v>
      </c>
      <c r="HH12" s="71">
        <v>38.200000000000003</v>
      </c>
      <c r="HI12" s="68">
        <v>0</v>
      </c>
      <c r="HJ12" s="68">
        <v>0</v>
      </c>
      <c r="HK12" s="68">
        <v>0</v>
      </c>
      <c r="HL12" s="71">
        <v>28.2</v>
      </c>
      <c r="HM12" s="68">
        <v>0</v>
      </c>
      <c r="HN12" s="68">
        <v>0</v>
      </c>
      <c r="HO12" s="68">
        <v>0</v>
      </c>
      <c r="HP12" s="71">
        <v>0</v>
      </c>
      <c r="HQ12" s="68">
        <v>0</v>
      </c>
      <c r="HR12" s="68">
        <v>0</v>
      </c>
      <c r="HS12" s="68">
        <v>0</v>
      </c>
    </row>
    <row r="13" spans="1:227" x14ac:dyDescent="0.25">
      <c r="A13" s="26" t="str">
        <f t="shared" si="0"/>
        <v>5G63FIN</v>
      </c>
      <c r="B13" t="str">
        <f t="shared" si="1"/>
        <v>5G63FPD</v>
      </c>
      <c r="C13" t="str">
        <f t="shared" si="2"/>
        <v>5G63FMD</v>
      </c>
      <c r="D13" t="str">
        <f t="shared" si="3"/>
        <v>5G63FMT</v>
      </c>
      <c r="E13" t="str">
        <f t="shared" si="4"/>
        <v>5G63FMD</v>
      </c>
      <c r="F13" s="7"/>
      <c r="G13" t="s">
        <v>6</v>
      </c>
      <c r="H13" t="s">
        <v>15</v>
      </c>
      <c r="I13" t="s">
        <v>23</v>
      </c>
      <c r="J13" t="s">
        <v>53</v>
      </c>
      <c r="K13" t="s">
        <v>30</v>
      </c>
      <c r="L13" t="s">
        <v>55</v>
      </c>
      <c r="M13" t="s">
        <v>247</v>
      </c>
      <c r="N13" s="24">
        <v>6.41</v>
      </c>
      <c r="O13" s="105">
        <v>89.45</v>
      </c>
      <c r="P13" s="105">
        <v>89.45</v>
      </c>
      <c r="Q13" s="45">
        <v>89.45</v>
      </c>
      <c r="R13" s="133">
        <f t="shared" si="5"/>
        <v>1</v>
      </c>
      <c r="S13" s="132">
        <f t="shared" si="6"/>
        <v>0</v>
      </c>
      <c r="T13" s="71">
        <v>89.5</v>
      </c>
      <c r="U13" s="68">
        <v>0</v>
      </c>
      <c r="V13" s="68">
        <v>0</v>
      </c>
      <c r="W13" s="68">
        <v>0</v>
      </c>
      <c r="X13" s="71">
        <v>89.5</v>
      </c>
      <c r="Y13" s="68">
        <v>0</v>
      </c>
      <c r="Z13" s="68">
        <v>89.45</v>
      </c>
      <c r="AA13" s="68">
        <v>0</v>
      </c>
      <c r="AB13" s="71">
        <v>89.5</v>
      </c>
      <c r="AC13" s="68">
        <v>0</v>
      </c>
      <c r="AD13" s="68">
        <v>89.45</v>
      </c>
      <c r="AE13" s="68">
        <v>0</v>
      </c>
      <c r="AF13" s="71">
        <v>89.5</v>
      </c>
      <c r="AG13" s="68">
        <v>0</v>
      </c>
      <c r="AH13" s="68">
        <v>89.45</v>
      </c>
      <c r="AI13" s="68">
        <v>0</v>
      </c>
      <c r="AJ13" s="71">
        <v>89.5</v>
      </c>
      <c r="AK13" s="68">
        <v>0</v>
      </c>
      <c r="AL13" s="68">
        <v>89.45</v>
      </c>
      <c r="AM13" s="68">
        <v>0</v>
      </c>
      <c r="AN13" s="71">
        <v>89.5</v>
      </c>
      <c r="AO13" s="68">
        <v>0</v>
      </c>
      <c r="AP13" s="68">
        <v>89.45</v>
      </c>
      <c r="AQ13" s="68">
        <v>0</v>
      </c>
      <c r="AR13" s="71">
        <v>89.5</v>
      </c>
      <c r="AS13" s="68">
        <v>0</v>
      </c>
      <c r="AT13" s="68">
        <v>89.45</v>
      </c>
      <c r="AU13" s="68">
        <v>0</v>
      </c>
      <c r="AV13" s="71">
        <v>89.5</v>
      </c>
      <c r="AW13" s="68">
        <v>0</v>
      </c>
      <c r="AX13" s="68">
        <v>89.45</v>
      </c>
      <c r="AY13" s="68">
        <v>0</v>
      </c>
      <c r="AZ13" s="71">
        <v>89.5</v>
      </c>
      <c r="BA13" s="68">
        <v>0</v>
      </c>
      <c r="BB13" s="68">
        <v>89.45</v>
      </c>
      <c r="BC13" s="68">
        <v>0</v>
      </c>
      <c r="BD13" s="71">
        <v>89.5</v>
      </c>
      <c r="BE13" s="68">
        <v>0</v>
      </c>
      <c r="BF13" s="68">
        <v>89.45</v>
      </c>
      <c r="BG13" s="68">
        <v>0</v>
      </c>
      <c r="BH13" s="71">
        <v>89.5</v>
      </c>
      <c r="BI13" s="68">
        <v>0</v>
      </c>
      <c r="BJ13" s="68">
        <v>0</v>
      </c>
      <c r="BK13" s="68">
        <v>0</v>
      </c>
      <c r="BL13" s="71">
        <v>89.5</v>
      </c>
      <c r="BM13" s="68">
        <v>0</v>
      </c>
      <c r="BN13" s="68">
        <v>0</v>
      </c>
      <c r="BO13" s="68">
        <v>0</v>
      </c>
      <c r="BP13" s="71">
        <v>89.5</v>
      </c>
      <c r="BQ13" s="68">
        <v>0</v>
      </c>
      <c r="BR13" s="68">
        <v>0</v>
      </c>
      <c r="BS13" s="68">
        <v>0</v>
      </c>
      <c r="BT13" s="71">
        <v>89.5</v>
      </c>
      <c r="BU13" s="68">
        <v>0</v>
      </c>
      <c r="BV13" s="68">
        <v>0</v>
      </c>
      <c r="BW13" s="68">
        <v>0</v>
      </c>
      <c r="BX13" s="71">
        <v>89.5</v>
      </c>
      <c r="BY13" s="68">
        <v>0</v>
      </c>
      <c r="BZ13" s="68">
        <v>0</v>
      </c>
      <c r="CA13" s="68">
        <v>0</v>
      </c>
      <c r="CB13" s="71">
        <v>89.5</v>
      </c>
      <c r="CC13" s="68">
        <v>0</v>
      </c>
      <c r="CD13" s="68">
        <v>0</v>
      </c>
      <c r="CE13" s="68">
        <v>0</v>
      </c>
      <c r="CF13" s="71">
        <v>89.5</v>
      </c>
      <c r="CG13" s="68">
        <v>0</v>
      </c>
      <c r="CH13" s="68">
        <v>0</v>
      </c>
      <c r="CI13" s="68">
        <v>0</v>
      </c>
      <c r="CJ13" s="71">
        <v>89.5</v>
      </c>
      <c r="CK13" s="68">
        <v>0</v>
      </c>
      <c r="CL13" s="68">
        <v>0</v>
      </c>
      <c r="CM13" s="68">
        <v>0</v>
      </c>
      <c r="CN13" s="71">
        <v>89.5</v>
      </c>
      <c r="CO13" s="68">
        <v>0</v>
      </c>
      <c r="CP13" s="68">
        <v>0</v>
      </c>
      <c r="CQ13" s="68">
        <v>0</v>
      </c>
      <c r="CR13" s="71">
        <v>89.5</v>
      </c>
      <c r="CS13" s="68">
        <v>0</v>
      </c>
      <c r="CT13" s="68">
        <v>0</v>
      </c>
      <c r="CU13" s="68">
        <v>0</v>
      </c>
      <c r="CV13" s="71">
        <v>89.5</v>
      </c>
      <c r="CW13" s="68">
        <v>0</v>
      </c>
      <c r="CX13" s="68">
        <v>0</v>
      </c>
      <c r="CY13" s="68">
        <v>0</v>
      </c>
      <c r="CZ13" s="71">
        <v>89.5</v>
      </c>
      <c r="DA13" s="68">
        <v>0</v>
      </c>
      <c r="DB13" s="68">
        <v>0</v>
      </c>
      <c r="DC13" s="68">
        <v>0</v>
      </c>
      <c r="DD13" s="71">
        <v>89.5</v>
      </c>
      <c r="DE13" s="68">
        <v>0</v>
      </c>
      <c r="DF13" s="68">
        <v>0</v>
      </c>
      <c r="DG13" s="68">
        <v>0</v>
      </c>
      <c r="DH13" s="71">
        <v>89.5</v>
      </c>
      <c r="DI13" s="68">
        <v>0</v>
      </c>
      <c r="DJ13" s="68">
        <v>0</v>
      </c>
      <c r="DK13" s="68">
        <v>0</v>
      </c>
      <c r="DL13" s="71">
        <v>89.5</v>
      </c>
      <c r="DM13" s="68">
        <v>0</v>
      </c>
      <c r="DN13" s="68">
        <v>0</v>
      </c>
      <c r="DO13" s="68">
        <v>0</v>
      </c>
      <c r="DP13" s="71">
        <v>89.5</v>
      </c>
      <c r="DQ13" s="68">
        <v>0</v>
      </c>
      <c r="DR13" s="68">
        <v>0</v>
      </c>
      <c r="DS13" s="68">
        <v>0</v>
      </c>
      <c r="DT13" s="71">
        <v>89.5</v>
      </c>
      <c r="DU13" s="68">
        <v>0</v>
      </c>
      <c r="DV13" s="68">
        <v>0</v>
      </c>
      <c r="DW13" s="68">
        <v>0</v>
      </c>
      <c r="DX13" s="71">
        <v>89.5</v>
      </c>
      <c r="DY13" s="68">
        <v>0</v>
      </c>
      <c r="DZ13" s="68">
        <v>0</v>
      </c>
      <c r="EA13" s="68">
        <v>0</v>
      </c>
      <c r="EB13" s="71">
        <v>89.5</v>
      </c>
      <c r="EC13" s="68">
        <v>0</v>
      </c>
      <c r="ED13" s="68">
        <v>0</v>
      </c>
      <c r="EE13" s="68">
        <v>0</v>
      </c>
      <c r="EF13" s="71">
        <v>86.2</v>
      </c>
      <c r="EG13" s="68">
        <v>0</v>
      </c>
      <c r="EH13" s="68">
        <v>0</v>
      </c>
      <c r="EI13" s="68">
        <v>0</v>
      </c>
      <c r="EJ13" s="71">
        <v>62.2</v>
      </c>
      <c r="EK13" s="68">
        <v>0</v>
      </c>
      <c r="EL13" s="68">
        <v>0</v>
      </c>
      <c r="EM13" s="68">
        <v>0</v>
      </c>
      <c r="EN13" s="71">
        <v>52</v>
      </c>
      <c r="EO13" s="68">
        <v>0</v>
      </c>
      <c r="EP13" s="68">
        <v>0</v>
      </c>
      <c r="EQ13" s="68">
        <v>0</v>
      </c>
      <c r="ER13" s="71">
        <v>15.8</v>
      </c>
      <c r="ES13" s="68">
        <v>0</v>
      </c>
      <c r="ET13" s="68">
        <v>0</v>
      </c>
      <c r="EU13" s="68">
        <v>0</v>
      </c>
      <c r="EV13" s="71">
        <v>0</v>
      </c>
      <c r="EW13" s="68">
        <v>0</v>
      </c>
      <c r="EX13" s="68">
        <v>0</v>
      </c>
      <c r="EY13" s="68">
        <v>0</v>
      </c>
      <c r="EZ13" s="71">
        <v>0</v>
      </c>
      <c r="FA13" s="68">
        <v>0</v>
      </c>
      <c r="FB13" s="68">
        <v>0</v>
      </c>
      <c r="FC13" s="68">
        <v>0</v>
      </c>
      <c r="FD13" s="71">
        <v>0</v>
      </c>
      <c r="FE13" s="68">
        <v>0</v>
      </c>
      <c r="FF13" s="68">
        <v>0</v>
      </c>
      <c r="FG13" s="68">
        <v>0</v>
      </c>
      <c r="FH13" s="71">
        <v>0</v>
      </c>
      <c r="FI13" s="68">
        <v>0</v>
      </c>
      <c r="FJ13" s="68">
        <v>0</v>
      </c>
      <c r="FK13" s="68">
        <v>0</v>
      </c>
      <c r="FL13" s="71">
        <v>0</v>
      </c>
      <c r="FM13" s="68">
        <v>0</v>
      </c>
      <c r="FN13" s="68">
        <v>0</v>
      </c>
      <c r="FO13" s="68">
        <v>0</v>
      </c>
      <c r="FP13" s="71">
        <v>0</v>
      </c>
      <c r="FQ13" s="68">
        <v>0</v>
      </c>
      <c r="FR13" s="68">
        <v>0</v>
      </c>
      <c r="FS13" s="68">
        <v>0</v>
      </c>
      <c r="FT13" s="71">
        <v>0</v>
      </c>
      <c r="FU13" s="68">
        <v>0</v>
      </c>
      <c r="FV13" s="68">
        <v>0</v>
      </c>
      <c r="FW13" s="68">
        <v>0</v>
      </c>
      <c r="FX13" s="71">
        <v>0</v>
      </c>
      <c r="FY13" s="68">
        <v>0</v>
      </c>
      <c r="FZ13" s="68">
        <v>0</v>
      </c>
      <c r="GA13" s="68">
        <v>0</v>
      </c>
      <c r="GB13" s="71">
        <v>0</v>
      </c>
      <c r="GC13" s="68">
        <v>0</v>
      </c>
      <c r="GD13" s="68">
        <v>0</v>
      </c>
      <c r="GE13" s="68">
        <v>0</v>
      </c>
      <c r="GF13" s="71">
        <v>0</v>
      </c>
      <c r="GG13" s="68">
        <v>0</v>
      </c>
      <c r="GH13" s="68">
        <v>0</v>
      </c>
      <c r="GI13" s="68">
        <v>0</v>
      </c>
      <c r="GJ13" s="71">
        <v>0</v>
      </c>
      <c r="GK13" s="68">
        <v>0</v>
      </c>
      <c r="GL13" s="68">
        <v>0</v>
      </c>
      <c r="GM13" s="68">
        <v>0</v>
      </c>
      <c r="GN13" s="71">
        <v>0</v>
      </c>
      <c r="GO13" s="68">
        <v>0</v>
      </c>
      <c r="GP13" s="68">
        <v>0</v>
      </c>
      <c r="GQ13" s="68">
        <v>0</v>
      </c>
      <c r="GR13" s="71">
        <v>0</v>
      </c>
      <c r="GS13" s="68">
        <v>0</v>
      </c>
      <c r="GT13" s="68">
        <v>0</v>
      </c>
      <c r="GU13" s="68">
        <v>0</v>
      </c>
      <c r="GV13" s="71">
        <v>0</v>
      </c>
      <c r="GW13" s="68">
        <v>0</v>
      </c>
      <c r="GX13" s="68">
        <v>0</v>
      </c>
      <c r="GY13" s="68">
        <v>0</v>
      </c>
      <c r="GZ13" s="71">
        <v>0</v>
      </c>
      <c r="HA13" s="68">
        <v>0</v>
      </c>
      <c r="HB13" s="68">
        <v>0</v>
      </c>
      <c r="HC13" s="68">
        <v>0</v>
      </c>
      <c r="HD13" s="71">
        <v>0</v>
      </c>
      <c r="HE13" s="68">
        <v>0</v>
      </c>
      <c r="HF13" s="68">
        <v>0</v>
      </c>
      <c r="HG13" s="68">
        <v>0</v>
      </c>
      <c r="HH13" s="71">
        <v>0</v>
      </c>
      <c r="HI13" s="68">
        <v>0</v>
      </c>
      <c r="HJ13" s="68">
        <v>0</v>
      </c>
      <c r="HK13" s="68">
        <v>0</v>
      </c>
      <c r="HL13" s="71">
        <v>0</v>
      </c>
      <c r="HM13" s="68">
        <v>0</v>
      </c>
      <c r="HN13" s="68">
        <v>0</v>
      </c>
      <c r="HO13" s="68">
        <v>0</v>
      </c>
      <c r="HP13" s="71">
        <v>0</v>
      </c>
      <c r="HQ13" s="68">
        <v>0</v>
      </c>
      <c r="HR13" s="68">
        <v>0</v>
      </c>
      <c r="HS13" s="68">
        <v>0</v>
      </c>
    </row>
    <row r="14" spans="1:227" x14ac:dyDescent="0.25">
      <c r="A14" s="26" t="str">
        <f t="shared" si="0"/>
        <v>5G7FIN</v>
      </c>
      <c r="B14" t="str">
        <f t="shared" si="1"/>
        <v>5G7FPD</v>
      </c>
      <c r="C14" t="str">
        <f t="shared" si="2"/>
        <v>5G7FMD</v>
      </c>
      <c r="D14" t="str">
        <f t="shared" si="3"/>
        <v>5G7FMT</v>
      </c>
      <c r="E14" t="str">
        <f t="shared" si="4"/>
        <v>5G7FPD</v>
      </c>
      <c r="F14" s="7"/>
      <c r="G14" t="s">
        <v>5</v>
      </c>
      <c r="H14" t="s">
        <v>15</v>
      </c>
      <c r="I14" t="s">
        <v>23</v>
      </c>
      <c r="J14" t="s">
        <v>53</v>
      </c>
      <c r="K14" t="s">
        <v>30</v>
      </c>
      <c r="L14" t="s">
        <v>55</v>
      </c>
      <c r="M14" t="s">
        <v>81</v>
      </c>
      <c r="N14" s="24">
        <v>65.62</v>
      </c>
      <c r="O14" s="105">
        <v>66.34</v>
      </c>
      <c r="P14" s="105">
        <v>66.34</v>
      </c>
      <c r="Q14" s="45">
        <v>66.34</v>
      </c>
      <c r="R14" s="133">
        <f t="shared" si="5"/>
        <v>1</v>
      </c>
      <c r="S14" s="132">
        <f t="shared" si="6"/>
        <v>0</v>
      </c>
      <c r="T14" s="71">
        <v>66.3</v>
      </c>
      <c r="U14" s="68">
        <v>0</v>
      </c>
      <c r="V14" s="68">
        <v>0</v>
      </c>
      <c r="W14" s="68">
        <v>0</v>
      </c>
      <c r="X14" s="71">
        <v>66.3</v>
      </c>
      <c r="Y14" s="68">
        <v>0</v>
      </c>
      <c r="Z14" s="68">
        <v>66.34</v>
      </c>
      <c r="AA14" s="68">
        <v>0</v>
      </c>
      <c r="AB14" s="71">
        <v>66.3</v>
      </c>
      <c r="AC14" s="68">
        <v>0</v>
      </c>
      <c r="AD14" s="68">
        <v>66.34</v>
      </c>
      <c r="AE14" s="68">
        <v>0</v>
      </c>
      <c r="AF14" s="71">
        <v>66.3</v>
      </c>
      <c r="AG14" s="68">
        <v>0</v>
      </c>
      <c r="AH14" s="68">
        <v>66.34</v>
      </c>
      <c r="AI14" s="68">
        <v>0</v>
      </c>
      <c r="AJ14" s="71">
        <v>66.3</v>
      </c>
      <c r="AK14" s="68">
        <v>0</v>
      </c>
      <c r="AL14" s="68">
        <v>66.34</v>
      </c>
      <c r="AM14" s="68">
        <v>0</v>
      </c>
      <c r="AN14" s="71">
        <v>66.3</v>
      </c>
      <c r="AO14" s="68">
        <v>0</v>
      </c>
      <c r="AP14" s="68">
        <v>66.34</v>
      </c>
      <c r="AQ14" s="68">
        <v>0</v>
      </c>
      <c r="AR14" s="71">
        <v>66.3</v>
      </c>
      <c r="AS14" s="68">
        <v>0</v>
      </c>
      <c r="AT14" s="68">
        <v>66.34</v>
      </c>
      <c r="AU14" s="68">
        <v>0</v>
      </c>
      <c r="AV14" s="71">
        <v>66.3</v>
      </c>
      <c r="AW14" s="68">
        <v>0</v>
      </c>
      <c r="AX14" s="68">
        <v>66.34</v>
      </c>
      <c r="AY14" s="68">
        <v>0</v>
      </c>
      <c r="AZ14" s="71">
        <v>66.3</v>
      </c>
      <c r="BA14" s="68">
        <v>0</v>
      </c>
      <c r="BB14" s="68">
        <v>66.34</v>
      </c>
      <c r="BC14" s="68">
        <v>0</v>
      </c>
      <c r="BD14" s="71">
        <v>66.3</v>
      </c>
      <c r="BE14" s="68">
        <v>0</v>
      </c>
      <c r="BF14" s="68">
        <v>66.34</v>
      </c>
      <c r="BG14" s="68">
        <v>0</v>
      </c>
      <c r="BH14" s="71">
        <v>66.3</v>
      </c>
      <c r="BI14" s="68">
        <v>0</v>
      </c>
      <c r="BJ14" s="68">
        <v>0</v>
      </c>
      <c r="BK14" s="68">
        <v>0</v>
      </c>
      <c r="BL14" s="71">
        <v>66.3</v>
      </c>
      <c r="BM14" s="68">
        <v>0</v>
      </c>
      <c r="BN14" s="68">
        <v>0</v>
      </c>
      <c r="BO14" s="68">
        <v>0</v>
      </c>
      <c r="BP14" s="71">
        <v>66.3</v>
      </c>
      <c r="BQ14" s="68">
        <v>0</v>
      </c>
      <c r="BR14" s="68">
        <v>0</v>
      </c>
      <c r="BS14" s="68">
        <v>0</v>
      </c>
      <c r="BT14" s="71">
        <v>66.3</v>
      </c>
      <c r="BU14" s="68">
        <v>0</v>
      </c>
      <c r="BV14" s="68">
        <v>0</v>
      </c>
      <c r="BW14" s="68">
        <v>0</v>
      </c>
      <c r="BX14" s="71">
        <v>66.3</v>
      </c>
      <c r="BY14" s="68">
        <v>0</v>
      </c>
      <c r="BZ14" s="68">
        <v>0</v>
      </c>
      <c r="CA14" s="68">
        <v>0</v>
      </c>
      <c r="CB14" s="71">
        <v>66.3</v>
      </c>
      <c r="CC14" s="68">
        <v>0</v>
      </c>
      <c r="CD14" s="68">
        <v>0</v>
      </c>
      <c r="CE14" s="68">
        <v>0</v>
      </c>
      <c r="CF14" s="71">
        <v>66.3</v>
      </c>
      <c r="CG14" s="68">
        <v>0</v>
      </c>
      <c r="CH14" s="68">
        <v>0</v>
      </c>
      <c r="CI14" s="68">
        <v>0</v>
      </c>
      <c r="CJ14" s="71">
        <v>66.3</v>
      </c>
      <c r="CK14" s="68">
        <v>0</v>
      </c>
      <c r="CL14" s="68">
        <v>0</v>
      </c>
      <c r="CM14" s="68">
        <v>0</v>
      </c>
      <c r="CN14" s="71">
        <v>66.3</v>
      </c>
      <c r="CO14" s="68">
        <v>0</v>
      </c>
      <c r="CP14" s="68">
        <v>0</v>
      </c>
      <c r="CQ14" s="68">
        <v>0</v>
      </c>
      <c r="CR14" s="71">
        <v>66.3</v>
      </c>
      <c r="CS14" s="68">
        <v>0</v>
      </c>
      <c r="CT14" s="68">
        <v>0</v>
      </c>
      <c r="CU14" s="68">
        <v>0</v>
      </c>
      <c r="CV14" s="71">
        <v>66.3</v>
      </c>
      <c r="CW14" s="68">
        <v>0</v>
      </c>
      <c r="CX14" s="68">
        <v>0</v>
      </c>
      <c r="CY14" s="68">
        <v>0</v>
      </c>
      <c r="CZ14" s="71">
        <v>66.3</v>
      </c>
      <c r="DA14" s="68">
        <v>0</v>
      </c>
      <c r="DB14" s="68">
        <v>0</v>
      </c>
      <c r="DC14" s="68">
        <v>0</v>
      </c>
      <c r="DD14" s="71">
        <v>66.3</v>
      </c>
      <c r="DE14" s="68">
        <v>0</v>
      </c>
      <c r="DF14" s="68">
        <v>0</v>
      </c>
      <c r="DG14" s="68">
        <v>0</v>
      </c>
      <c r="DH14" s="71">
        <v>66.3</v>
      </c>
      <c r="DI14" s="68">
        <v>0</v>
      </c>
      <c r="DJ14" s="68">
        <v>0</v>
      </c>
      <c r="DK14" s="68">
        <v>0</v>
      </c>
      <c r="DL14" s="71">
        <v>66.3</v>
      </c>
      <c r="DM14" s="68">
        <v>0</v>
      </c>
      <c r="DN14" s="68">
        <v>0</v>
      </c>
      <c r="DO14" s="68">
        <v>0</v>
      </c>
      <c r="DP14" s="71">
        <v>66.3</v>
      </c>
      <c r="DQ14" s="68">
        <v>0</v>
      </c>
      <c r="DR14" s="68">
        <v>0</v>
      </c>
      <c r="DS14" s="68">
        <v>0</v>
      </c>
      <c r="DT14" s="71">
        <v>66.3</v>
      </c>
      <c r="DU14" s="68">
        <v>0</v>
      </c>
      <c r="DV14" s="68">
        <v>0</v>
      </c>
      <c r="DW14" s="68">
        <v>0</v>
      </c>
      <c r="DX14" s="71">
        <v>66.3</v>
      </c>
      <c r="DY14" s="68">
        <v>0</v>
      </c>
      <c r="DZ14" s="68">
        <v>0</v>
      </c>
      <c r="EA14" s="68">
        <v>0</v>
      </c>
      <c r="EB14" s="71">
        <v>66.3</v>
      </c>
      <c r="EC14" s="68">
        <v>0</v>
      </c>
      <c r="ED14" s="68">
        <v>0</v>
      </c>
      <c r="EE14" s="68">
        <v>0</v>
      </c>
      <c r="EF14" s="71">
        <v>66.3</v>
      </c>
      <c r="EG14" s="68">
        <v>0</v>
      </c>
      <c r="EH14" s="68">
        <v>0</v>
      </c>
      <c r="EI14" s="68">
        <v>0</v>
      </c>
      <c r="EJ14" s="71">
        <v>66.3</v>
      </c>
      <c r="EK14" s="68">
        <v>0</v>
      </c>
      <c r="EL14" s="68">
        <v>0</v>
      </c>
      <c r="EM14" s="68">
        <v>0</v>
      </c>
      <c r="EN14" s="71">
        <v>66.3</v>
      </c>
      <c r="EO14" s="68">
        <v>0</v>
      </c>
      <c r="EP14" s="68">
        <v>0</v>
      </c>
      <c r="EQ14" s="68">
        <v>0</v>
      </c>
      <c r="ER14" s="71">
        <v>66.3</v>
      </c>
      <c r="ES14" s="68">
        <v>0</v>
      </c>
      <c r="ET14" s="68">
        <v>0</v>
      </c>
      <c r="EU14" s="68">
        <v>0</v>
      </c>
      <c r="EV14" s="71">
        <v>66.3</v>
      </c>
      <c r="EW14" s="68">
        <v>0</v>
      </c>
      <c r="EX14" s="68">
        <v>0</v>
      </c>
      <c r="EY14" s="68">
        <v>0</v>
      </c>
      <c r="EZ14" s="71">
        <v>66.3</v>
      </c>
      <c r="FA14" s="68">
        <v>0</v>
      </c>
      <c r="FB14" s="68">
        <v>0</v>
      </c>
      <c r="FC14" s="68">
        <v>0</v>
      </c>
      <c r="FD14" s="71">
        <v>66.3</v>
      </c>
      <c r="FE14" s="68">
        <v>0</v>
      </c>
      <c r="FF14" s="68">
        <v>0</v>
      </c>
      <c r="FG14" s="68">
        <v>0</v>
      </c>
      <c r="FH14" s="71">
        <v>63.4</v>
      </c>
      <c r="FI14" s="68">
        <v>0</v>
      </c>
      <c r="FJ14" s="68">
        <v>0</v>
      </c>
      <c r="FK14" s="68">
        <v>0</v>
      </c>
      <c r="FL14" s="71">
        <v>63.4</v>
      </c>
      <c r="FM14" s="68">
        <v>0</v>
      </c>
      <c r="FN14" s="68">
        <v>0</v>
      </c>
      <c r="FO14" s="68">
        <v>0</v>
      </c>
      <c r="FP14" s="71">
        <v>63.4</v>
      </c>
      <c r="FQ14" s="68">
        <v>0</v>
      </c>
      <c r="FR14" s="68">
        <v>0</v>
      </c>
      <c r="FS14" s="68">
        <v>0</v>
      </c>
      <c r="FT14" s="71">
        <v>63.4</v>
      </c>
      <c r="FU14" s="68">
        <v>0</v>
      </c>
      <c r="FV14" s="68">
        <v>0</v>
      </c>
      <c r="FW14" s="68">
        <v>0</v>
      </c>
      <c r="FX14" s="71">
        <v>63.4</v>
      </c>
      <c r="FY14" s="68">
        <v>0</v>
      </c>
      <c r="FZ14" s="68">
        <v>0</v>
      </c>
      <c r="GA14" s="68">
        <v>0</v>
      </c>
      <c r="GB14" s="71">
        <v>63.4</v>
      </c>
      <c r="GC14" s="68">
        <v>0</v>
      </c>
      <c r="GD14" s="68">
        <v>0</v>
      </c>
      <c r="GE14" s="68">
        <v>0</v>
      </c>
      <c r="GF14" s="71">
        <v>63.4</v>
      </c>
      <c r="GG14" s="68">
        <v>0</v>
      </c>
      <c r="GH14" s="68">
        <v>0</v>
      </c>
      <c r="GI14" s="68">
        <v>0</v>
      </c>
      <c r="GJ14" s="71">
        <v>63.4</v>
      </c>
      <c r="GK14" s="68">
        <v>0</v>
      </c>
      <c r="GL14" s="68">
        <v>0</v>
      </c>
      <c r="GM14" s="68">
        <v>0</v>
      </c>
      <c r="GN14" s="71">
        <v>63.4</v>
      </c>
      <c r="GO14" s="68">
        <v>0</v>
      </c>
      <c r="GP14" s="68">
        <v>0</v>
      </c>
      <c r="GQ14" s="68">
        <v>0</v>
      </c>
      <c r="GR14" s="71">
        <v>63.4</v>
      </c>
      <c r="GS14" s="68">
        <v>0</v>
      </c>
      <c r="GT14" s="68">
        <v>0</v>
      </c>
      <c r="GU14" s="68">
        <v>0</v>
      </c>
      <c r="GV14" s="71">
        <v>63.4</v>
      </c>
      <c r="GW14" s="68">
        <v>0</v>
      </c>
      <c r="GX14" s="68">
        <v>0</v>
      </c>
      <c r="GY14" s="68">
        <v>0</v>
      </c>
      <c r="GZ14" s="71">
        <v>59.3</v>
      </c>
      <c r="HA14" s="68">
        <v>0</v>
      </c>
      <c r="HB14" s="68">
        <v>0</v>
      </c>
      <c r="HC14" s="68">
        <v>0</v>
      </c>
      <c r="HD14" s="71">
        <v>25.3</v>
      </c>
      <c r="HE14" s="68">
        <v>0</v>
      </c>
      <c r="HF14" s="68">
        <v>0</v>
      </c>
      <c r="HG14" s="68">
        <v>0</v>
      </c>
      <c r="HH14" s="71">
        <v>2</v>
      </c>
      <c r="HI14" s="68">
        <v>0</v>
      </c>
      <c r="HJ14" s="68">
        <v>0</v>
      </c>
      <c r="HK14" s="68">
        <v>0</v>
      </c>
      <c r="HL14" s="71">
        <v>0</v>
      </c>
      <c r="HM14" s="68">
        <v>0</v>
      </c>
      <c r="HN14" s="68">
        <v>0</v>
      </c>
      <c r="HO14" s="68">
        <v>0</v>
      </c>
      <c r="HP14" s="71">
        <v>0</v>
      </c>
      <c r="HQ14" s="68">
        <v>0</v>
      </c>
      <c r="HR14" s="68">
        <v>0</v>
      </c>
      <c r="HS14" s="68">
        <v>0</v>
      </c>
    </row>
    <row r="15" spans="1:227" x14ac:dyDescent="0.25">
      <c r="A15" s="26" t="str">
        <f t="shared" si="0"/>
        <v>5G77FIN</v>
      </c>
      <c r="B15" t="str">
        <f t="shared" si="1"/>
        <v>5G77FPD</v>
      </c>
      <c r="C15" t="str">
        <f t="shared" si="2"/>
        <v>5G77FMD</v>
      </c>
      <c r="D15" t="str">
        <f t="shared" si="3"/>
        <v>5G77FMT</v>
      </c>
      <c r="E15" t="str">
        <f t="shared" si="4"/>
        <v>5G77FMD</v>
      </c>
      <c r="F15" s="7"/>
      <c r="G15" t="s">
        <v>6</v>
      </c>
      <c r="H15" t="s">
        <v>15</v>
      </c>
      <c r="I15" t="s">
        <v>23</v>
      </c>
      <c r="J15" t="s">
        <v>53</v>
      </c>
      <c r="K15" t="s">
        <v>25</v>
      </c>
      <c r="L15" t="s">
        <v>55</v>
      </c>
      <c r="M15" t="s">
        <v>248</v>
      </c>
      <c r="N15" s="24">
        <v>45.27</v>
      </c>
      <c r="O15" s="105">
        <v>45.27</v>
      </c>
      <c r="P15" s="105">
        <v>45.27</v>
      </c>
      <c r="Q15" s="45">
        <v>45.27</v>
      </c>
      <c r="R15" s="133">
        <f t="shared" si="5"/>
        <v>1</v>
      </c>
      <c r="S15" s="132">
        <f t="shared" si="6"/>
        <v>0</v>
      </c>
      <c r="T15" s="71">
        <v>45.3</v>
      </c>
      <c r="U15" s="68">
        <v>0</v>
      </c>
      <c r="V15" s="68">
        <v>0</v>
      </c>
      <c r="W15" s="68">
        <v>0</v>
      </c>
      <c r="X15" s="71">
        <v>45.3</v>
      </c>
      <c r="Y15" s="68">
        <v>0</v>
      </c>
      <c r="Z15" s="68">
        <v>45.27</v>
      </c>
      <c r="AA15" s="68">
        <v>0</v>
      </c>
      <c r="AB15" s="71">
        <v>45.3</v>
      </c>
      <c r="AC15" s="68">
        <v>0</v>
      </c>
      <c r="AD15" s="68">
        <v>45.27</v>
      </c>
      <c r="AE15" s="68">
        <v>0</v>
      </c>
      <c r="AF15" s="71">
        <v>45.3</v>
      </c>
      <c r="AG15" s="68">
        <v>0</v>
      </c>
      <c r="AH15" s="68">
        <v>45.27</v>
      </c>
      <c r="AI15" s="68">
        <v>0</v>
      </c>
      <c r="AJ15" s="71">
        <v>45.3</v>
      </c>
      <c r="AK15" s="68">
        <v>0</v>
      </c>
      <c r="AL15" s="68">
        <v>45.27</v>
      </c>
      <c r="AM15" s="68">
        <v>0</v>
      </c>
      <c r="AN15" s="71">
        <v>45.3</v>
      </c>
      <c r="AO15" s="68">
        <v>0</v>
      </c>
      <c r="AP15" s="68">
        <v>45.27</v>
      </c>
      <c r="AQ15" s="68">
        <v>0</v>
      </c>
      <c r="AR15" s="71">
        <v>45.3</v>
      </c>
      <c r="AS15" s="68">
        <v>0</v>
      </c>
      <c r="AT15" s="68">
        <v>45.27</v>
      </c>
      <c r="AU15" s="68">
        <v>0</v>
      </c>
      <c r="AV15" s="71">
        <v>45.3</v>
      </c>
      <c r="AW15" s="68">
        <v>0</v>
      </c>
      <c r="AX15" s="68">
        <v>45.27</v>
      </c>
      <c r="AY15" s="68">
        <v>0</v>
      </c>
      <c r="AZ15" s="71">
        <v>45.3</v>
      </c>
      <c r="BA15" s="68">
        <v>0</v>
      </c>
      <c r="BB15" s="68">
        <v>45.27</v>
      </c>
      <c r="BC15" s="68">
        <v>0</v>
      </c>
      <c r="BD15" s="71">
        <v>45.3</v>
      </c>
      <c r="BE15" s="68">
        <v>0</v>
      </c>
      <c r="BF15" s="68">
        <v>45.27</v>
      </c>
      <c r="BG15" s="68">
        <v>0</v>
      </c>
      <c r="BH15" s="71">
        <v>45.3</v>
      </c>
      <c r="BI15" s="68">
        <v>0</v>
      </c>
      <c r="BJ15" s="68">
        <v>0</v>
      </c>
      <c r="BK15" s="68">
        <v>0</v>
      </c>
      <c r="BL15" s="71">
        <v>45.3</v>
      </c>
      <c r="BM15" s="68">
        <v>0</v>
      </c>
      <c r="BN15" s="68">
        <v>0</v>
      </c>
      <c r="BO15" s="68">
        <v>0</v>
      </c>
      <c r="BP15" s="71">
        <v>45.3</v>
      </c>
      <c r="BQ15" s="68">
        <v>0</v>
      </c>
      <c r="BR15" s="68">
        <v>0</v>
      </c>
      <c r="BS15" s="68">
        <v>0</v>
      </c>
      <c r="BT15" s="71">
        <v>45.3</v>
      </c>
      <c r="BU15" s="68">
        <v>0</v>
      </c>
      <c r="BV15" s="68">
        <v>0</v>
      </c>
      <c r="BW15" s="68">
        <v>0</v>
      </c>
      <c r="BX15" s="71">
        <v>45.3</v>
      </c>
      <c r="BY15" s="68">
        <v>0</v>
      </c>
      <c r="BZ15" s="68">
        <v>0</v>
      </c>
      <c r="CA15" s="68">
        <v>0</v>
      </c>
      <c r="CB15" s="71">
        <v>45.3</v>
      </c>
      <c r="CC15" s="68">
        <v>0</v>
      </c>
      <c r="CD15" s="68">
        <v>0</v>
      </c>
      <c r="CE15" s="68">
        <v>0</v>
      </c>
      <c r="CF15" s="71">
        <v>45.3</v>
      </c>
      <c r="CG15" s="68">
        <v>0</v>
      </c>
      <c r="CH15" s="68">
        <v>0</v>
      </c>
      <c r="CI15" s="68">
        <v>0</v>
      </c>
      <c r="CJ15" s="71">
        <v>45.3</v>
      </c>
      <c r="CK15" s="68">
        <v>0</v>
      </c>
      <c r="CL15" s="68">
        <v>0</v>
      </c>
      <c r="CM15" s="68">
        <v>0</v>
      </c>
      <c r="CN15" s="71">
        <v>45.3</v>
      </c>
      <c r="CO15" s="68">
        <v>0</v>
      </c>
      <c r="CP15" s="68">
        <v>0</v>
      </c>
      <c r="CQ15" s="68">
        <v>0</v>
      </c>
      <c r="CR15" s="71">
        <v>45.3</v>
      </c>
      <c r="CS15" s="68">
        <v>0</v>
      </c>
      <c r="CT15" s="68">
        <v>0</v>
      </c>
      <c r="CU15" s="68">
        <v>0</v>
      </c>
      <c r="CV15" s="71">
        <v>45.3</v>
      </c>
      <c r="CW15" s="68">
        <v>0</v>
      </c>
      <c r="CX15" s="68">
        <v>0</v>
      </c>
      <c r="CY15" s="68">
        <v>0</v>
      </c>
      <c r="CZ15" s="71">
        <v>45.3</v>
      </c>
      <c r="DA15" s="68">
        <v>0</v>
      </c>
      <c r="DB15" s="68">
        <v>0</v>
      </c>
      <c r="DC15" s="68">
        <v>0</v>
      </c>
      <c r="DD15" s="71">
        <v>45.3</v>
      </c>
      <c r="DE15" s="68">
        <v>0</v>
      </c>
      <c r="DF15" s="68">
        <v>0</v>
      </c>
      <c r="DG15" s="68">
        <v>0</v>
      </c>
      <c r="DH15" s="71">
        <v>45.3</v>
      </c>
      <c r="DI15" s="68">
        <v>0</v>
      </c>
      <c r="DJ15" s="68">
        <v>0</v>
      </c>
      <c r="DK15" s="68">
        <v>0</v>
      </c>
      <c r="DL15" s="71">
        <v>45.3</v>
      </c>
      <c r="DM15" s="68">
        <v>0</v>
      </c>
      <c r="DN15" s="68">
        <v>0</v>
      </c>
      <c r="DO15" s="68">
        <v>0</v>
      </c>
      <c r="DP15" s="71">
        <v>45.3</v>
      </c>
      <c r="DQ15" s="68">
        <v>0</v>
      </c>
      <c r="DR15" s="68">
        <v>0</v>
      </c>
      <c r="DS15" s="68">
        <v>0</v>
      </c>
      <c r="DT15" s="71">
        <v>45.3</v>
      </c>
      <c r="DU15" s="68">
        <v>0</v>
      </c>
      <c r="DV15" s="68">
        <v>0</v>
      </c>
      <c r="DW15" s="68">
        <v>0</v>
      </c>
      <c r="DX15" s="71">
        <v>45.3</v>
      </c>
      <c r="DY15" s="68">
        <v>0</v>
      </c>
      <c r="DZ15" s="68">
        <v>0</v>
      </c>
      <c r="EA15" s="68">
        <v>0</v>
      </c>
      <c r="EB15" s="71">
        <v>45.3</v>
      </c>
      <c r="EC15" s="68">
        <v>0</v>
      </c>
      <c r="ED15" s="68">
        <v>0</v>
      </c>
      <c r="EE15" s="68">
        <v>0</v>
      </c>
      <c r="EF15" s="71">
        <v>45.3</v>
      </c>
      <c r="EG15" s="68">
        <v>0</v>
      </c>
      <c r="EH15" s="68">
        <v>0</v>
      </c>
      <c r="EI15" s="68">
        <v>0</v>
      </c>
      <c r="EJ15" s="71">
        <v>45.3</v>
      </c>
      <c r="EK15" s="68">
        <v>0</v>
      </c>
      <c r="EL15" s="68">
        <v>0</v>
      </c>
      <c r="EM15" s="68">
        <v>0</v>
      </c>
      <c r="EN15" s="71">
        <v>45.3</v>
      </c>
      <c r="EO15" s="68">
        <v>0</v>
      </c>
      <c r="EP15" s="68">
        <v>0</v>
      </c>
      <c r="EQ15" s="68">
        <v>0</v>
      </c>
      <c r="ER15" s="71">
        <v>45.3</v>
      </c>
      <c r="ES15" s="68">
        <v>0</v>
      </c>
      <c r="ET15" s="68">
        <v>0</v>
      </c>
      <c r="EU15" s="68">
        <v>0</v>
      </c>
      <c r="EV15" s="71">
        <v>45.3</v>
      </c>
      <c r="EW15" s="68">
        <v>0</v>
      </c>
      <c r="EX15" s="68">
        <v>0</v>
      </c>
      <c r="EY15" s="68">
        <v>0</v>
      </c>
      <c r="EZ15" s="71">
        <v>45.3</v>
      </c>
      <c r="FA15" s="68">
        <v>0</v>
      </c>
      <c r="FB15" s="68">
        <v>0</v>
      </c>
      <c r="FC15" s="68">
        <v>0</v>
      </c>
      <c r="FD15" s="71">
        <v>45.3</v>
      </c>
      <c r="FE15" s="68">
        <v>0</v>
      </c>
      <c r="FF15" s="68">
        <v>0</v>
      </c>
      <c r="FG15" s="68">
        <v>0</v>
      </c>
      <c r="FH15" s="71">
        <v>36.5</v>
      </c>
      <c r="FI15" s="68">
        <v>0</v>
      </c>
      <c r="FJ15" s="68">
        <v>0</v>
      </c>
      <c r="FK15" s="68">
        <v>0</v>
      </c>
      <c r="FL15" s="71">
        <v>21.9</v>
      </c>
      <c r="FM15" s="68">
        <v>0</v>
      </c>
      <c r="FN15" s="68">
        <v>0</v>
      </c>
      <c r="FO15" s="68">
        <v>0</v>
      </c>
      <c r="FP15" s="71">
        <v>10</v>
      </c>
      <c r="FQ15" s="68">
        <v>0</v>
      </c>
      <c r="FR15" s="68">
        <v>0</v>
      </c>
      <c r="FS15" s="68">
        <v>0</v>
      </c>
      <c r="FT15" s="71">
        <v>3.1</v>
      </c>
      <c r="FU15" s="68">
        <v>0</v>
      </c>
      <c r="FV15" s="68">
        <v>0</v>
      </c>
      <c r="FW15" s="68">
        <v>0</v>
      </c>
      <c r="FX15" s="71">
        <v>0</v>
      </c>
      <c r="FY15" s="68">
        <v>0</v>
      </c>
      <c r="FZ15" s="68">
        <v>0</v>
      </c>
      <c r="GA15" s="68">
        <v>0</v>
      </c>
      <c r="GB15" s="71">
        <v>0</v>
      </c>
      <c r="GC15" s="68">
        <v>0</v>
      </c>
      <c r="GD15" s="68">
        <v>0</v>
      </c>
      <c r="GE15" s="68">
        <v>0</v>
      </c>
      <c r="GF15" s="71">
        <v>0</v>
      </c>
      <c r="GG15" s="68">
        <v>0</v>
      </c>
      <c r="GH15" s="68">
        <v>0</v>
      </c>
      <c r="GI15" s="68">
        <v>0</v>
      </c>
      <c r="GJ15" s="71">
        <v>0</v>
      </c>
      <c r="GK15" s="68">
        <v>0</v>
      </c>
      <c r="GL15" s="68">
        <v>0</v>
      </c>
      <c r="GM15" s="68">
        <v>0</v>
      </c>
      <c r="GN15" s="71">
        <v>0</v>
      </c>
      <c r="GO15" s="68">
        <v>0</v>
      </c>
      <c r="GP15" s="68">
        <v>0</v>
      </c>
      <c r="GQ15" s="68">
        <v>0</v>
      </c>
      <c r="GR15" s="71">
        <v>0</v>
      </c>
      <c r="GS15" s="68">
        <v>0</v>
      </c>
      <c r="GT15" s="68">
        <v>0</v>
      </c>
      <c r="GU15" s="68">
        <v>0</v>
      </c>
      <c r="GV15" s="71">
        <v>0</v>
      </c>
      <c r="GW15" s="68">
        <v>0</v>
      </c>
      <c r="GX15" s="68">
        <v>0</v>
      </c>
      <c r="GY15" s="68">
        <v>0</v>
      </c>
      <c r="GZ15" s="71">
        <v>0</v>
      </c>
      <c r="HA15" s="68">
        <v>0</v>
      </c>
      <c r="HB15" s="68">
        <v>0</v>
      </c>
      <c r="HC15" s="68">
        <v>0</v>
      </c>
      <c r="HD15" s="71">
        <v>0</v>
      </c>
      <c r="HE15" s="68">
        <v>0</v>
      </c>
      <c r="HF15" s="68">
        <v>0</v>
      </c>
      <c r="HG15" s="68">
        <v>0</v>
      </c>
      <c r="HH15" s="71">
        <v>0</v>
      </c>
      <c r="HI15" s="68">
        <v>0</v>
      </c>
      <c r="HJ15" s="68">
        <v>0</v>
      </c>
      <c r="HK15" s="68">
        <v>0</v>
      </c>
      <c r="HL15" s="71">
        <v>0</v>
      </c>
      <c r="HM15" s="68">
        <v>0</v>
      </c>
      <c r="HN15" s="68">
        <v>0</v>
      </c>
      <c r="HO15" s="68">
        <v>0</v>
      </c>
      <c r="HP15" s="71">
        <v>0</v>
      </c>
      <c r="HQ15" s="68">
        <v>0</v>
      </c>
      <c r="HR15" s="68">
        <v>0</v>
      </c>
      <c r="HS15" s="68">
        <v>0</v>
      </c>
    </row>
    <row r="16" spans="1:227" x14ac:dyDescent="0.25">
      <c r="A16" s="26" t="str">
        <f t="shared" si="0"/>
        <v>5G79FIN</v>
      </c>
      <c r="B16" t="str">
        <f t="shared" si="1"/>
        <v>5G79FPD</v>
      </c>
      <c r="C16" t="str">
        <f t="shared" si="2"/>
        <v>5G79FMD</v>
      </c>
      <c r="D16" t="str">
        <f t="shared" si="3"/>
        <v>5G79FMT</v>
      </c>
      <c r="E16" t="str">
        <f t="shared" si="4"/>
        <v>5G79FMD</v>
      </c>
      <c r="F16" s="7"/>
      <c r="G16" t="s">
        <v>6</v>
      </c>
      <c r="H16" t="s">
        <v>15</v>
      </c>
      <c r="I16" t="s">
        <v>23</v>
      </c>
      <c r="J16" t="s">
        <v>53</v>
      </c>
      <c r="K16" t="s">
        <v>25</v>
      </c>
      <c r="L16" t="s">
        <v>77</v>
      </c>
      <c r="M16" t="s">
        <v>249</v>
      </c>
      <c r="N16" s="24">
        <v>11.73</v>
      </c>
      <c r="O16" s="105">
        <v>35.03</v>
      </c>
      <c r="P16" s="105">
        <v>35.03</v>
      </c>
      <c r="Q16" s="45">
        <v>35.03</v>
      </c>
      <c r="R16" s="133">
        <f t="shared" si="5"/>
        <v>1</v>
      </c>
      <c r="S16" s="132">
        <f t="shared" si="6"/>
        <v>0</v>
      </c>
      <c r="T16" s="71">
        <v>35</v>
      </c>
      <c r="U16" s="68">
        <v>0</v>
      </c>
      <c r="V16" s="68">
        <v>0</v>
      </c>
      <c r="W16" s="68">
        <v>0</v>
      </c>
      <c r="X16" s="71">
        <v>35</v>
      </c>
      <c r="Y16" s="68">
        <v>0</v>
      </c>
      <c r="Z16" s="68">
        <v>35.03</v>
      </c>
      <c r="AA16" s="68">
        <v>0</v>
      </c>
      <c r="AB16" s="71">
        <v>35</v>
      </c>
      <c r="AC16" s="68">
        <v>0</v>
      </c>
      <c r="AD16" s="68">
        <v>35.03</v>
      </c>
      <c r="AE16" s="68">
        <v>0</v>
      </c>
      <c r="AF16" s="71">
        <v>35</v>
      </c>
      <c r="AG16" s="68">
        <v>0</v>
      </c>
      <c r="AH16" s="68">
        <v>35.03</v>
      </c>
      <c r="AI16" s="68">
        <v>0</v>
      </c>
      <c r="AJ16" s="71">
        <v>35</v>
      </c>
      <c r="AK16" s="68">
        <v>0</v>
      </c>
      <c r="AL16" s="68">
        <v>35.03</v>
      </c>
      <c r="AM16" s="68">
        <v>0</v>
      </c>
      <c r="AN16" s="71">
        <v>35</v>
      </c>
      <c r="AO16" s="68">
        <v>0</v>
      </c>
      <c r="AP16" s="68">
        <v>35.03</v>
      </c>
      <c r="AQ16" s="68">
        <v>0</v>
      </c>
      <c r="AR16" s="71">
        <v>35</v>
      </c>
      <c r="AS16" s="68">
        <v>0</v>
      </c>
      <c r="AT16" s="68">
        <v>35.03</v>
      </c>
      <c r="AU16" s="68">
        <v>0</v>
      </c>
      <c r="AV16" s="71">
        <v>35</v>
      </c>
      <c r="AW16" s="68">
        <v>0</v>
      </c>
      <c r="AX16" s="68">
        <v>35.03</v>
      </c>
      <c r="AY16" s="68">
        <v>0</v>
      </c>
      <c r="AZ16" s="71">
        <v>35</v>
      </c>
      <c r="BA16" s="68">
        <v>0</v>
      </c>
      <c r="BB16" s="68">
        <v>35.03</v>
      </c>
      <c r="BC16" s="68">
        <v>0</v>
      </c>
      <c r="BD16" s="71">
        <v>35</v>
      </c>
      <c r="BE16" s="68">
        <v>0</v>
      </c>
      <c r="BF16" s="68">
        <v>35.03</v>
      </c>
      <c r="BG16" s="68">
        <v>0</v>
      </c>
      <c r="BH16" s="71">
        <v>35</v>
      </c>
      <c r="BI16" s="68">
        <v>0</v>
      </c>
      <c r="BJ16" s="68">
        <v>0</v>
      </c>
      <c r="BK16" s="68">
        <v>0</v>
      </c>
      <c r="BL16" s="71">
        <v>35</v>
      </c>
      <c r="BM16" s="68">
        <v>0</v>
      </c>
      <c r="BN16" s="68">
        <v>0</v>
      </c>
      <c r="BO16" s="68">
        <v>0</v>
      </c>
      <c r="BP16" s="71">
        <v>35</v>
      </c>
      <c r="BQ16" s="68">
        <v>0</v>
      </c>
      <c r="BR16" s="68">
        <v>0</v>
      </c>
      <c r="BS16" s="68">
        <v>0</v>
      </c>
      <c r="BT16" s="71">
        <v>35</v>
      </c>
      <c r="BU16" s="68">
        <v>0</v>
      </c>
      <c r="BV16" s="68">
        <v>0</v>
      </c>
      <c r="BW16" s="68">
        <v>0</v>
      </c>
      <c r="BX16" s="71">
        <v>35</v>
      </c>
      <c r="BY16" s="68">
        <v>0</v>
      </c>
      <c r="BZ16" s="68">
        <v>0</v>
      </c>
      <c r="CA16" s="68">
        <v>0</v>
      </c>
      <c r="CB16" s="71">
        <v>35</v>
      </c>
      <c r="CC16" s="68">
        <v>0</v>
      </c>
      <c r="CD16" s="68">
        <v>0</v>
      </c>
      <c r="CE16" s="68">
        <v>0</v>
      </c>
      <c r="CF16" s="71">
        <v>35</v>
      </c>
      <c r="CG16" s="68">
        <v>0</v>
      </c>
      <c r="CH16" s="68">
        <v>0</v>
      </c>
      <c r="CI16" s="68">
        <v>0</v>
      </c>
      <c r="CJ16" s="71">
        <v>35</v>
      </c>
      <c r="CK16" s="68">
        <v>0</v>
      </c>
      <c r="CL16" s="68">
        <v>0</v>
      </c>
      <c r="CM16" s="68">
        <v>0</v>
      </c>
      <c r="CN16" s="71">
        <v>35</v>
      </c>
      <c r="CO16" s="68">
        <v>0</v>
      </c>
      <c r="CP16" s="68">
        <v>0</v>
      </c>
      <c r="CQ16" s="68">
        <v>0</v>
      </c>
      <c r="CR16" s="71">
        <v>35</v>
      </c>
      <c r="CS16" s="68">
        <v>0</v>
      </c>
      <c r="CT16" s="68">
        <v>0</v>
      </c>
      <c r="CU16" s="68">
        <v>0</v>
      </c>
      <c r="CV16" s="71">
        <v>35</v>
      </c>
      <c r="CW16" s="68">
        <v>0</v>
      </c>
      <c r="CX16" s="68">
        <v>0</v>
      </c>
      <c r="CY16" s="68">
        <v>0</v>
      </c>
      <c r="CZ16" s="71">
        <v>35</v>
      </c>
      <c r="DA16" s="68">
        <v>0</v>
      </c>
      <c r="DB16" s="68">
        <v>0</v>
      </c>
      <c r="DC16" s="68">
        <v>0</v>
      </c>
      <c r="DD16" s="71">
        <v>35</v>
      </c>
      <c r="DE16" s="68">
        <v>0</v>
      </c>
      <c r="DF16" s="68">
        <v>0</v>
      </c>
      <c r="DG16" s="68">
        <v>0</v>
      </c>
      <c r="DH16" s="71">
        <v>35</v>
      </c>
      <c r="DI16" s="68">
        <v>0</v>
      </c>
      <c r="DJ16" s="68">
        <v>0</v>
      </c>
      <c r="DK16" s="68">
        <v>0</v>
      </c>
      <c r="DL16" s="71">
        <v>35</v>
      </c>
      <c r="DM16" s="68">
        <v>0</v>
      </c>
      <c r="DN16" s="68">
        <v>0</v>
      </c>
      <c r="DO16" s="68">
        <v>0</v>
      </c>
      <c r="DP16" s="71">
        <v>35</v>
      </c>
      <c r="DQ16" s="68">
        <v>0</v>
      </c>
      <c r="DR16" s="68">
        <v>0</v>
      </c>
      <c r="DS16" s="68">
        <v>0</v>
      </c>
      <c r="DT16" s="71">
        <v>35</v>
      </c>
      <c r="DU16" s="68">
        <v>0</v>
      </c>
      <c r="DV16" s="68">
        <v>0</v>
      </c>
      <c r="DW16" s="68">
        <v>0</v>
      </c>
      <c r="DX16" s="71">
        <v>35</v>
      </c>
      <c r="DY16" s="68">
        <v>0</v>
      </c>
      <c r="DZ16" s="68">
        <v>0</v>
      </c>
      <c r="EA16" s="68">
        <v>0</v>
      </c>
      <c r="EB16" s="71">
        <v>35</v>
      </c>
      <c r="EC16" s="68">
        <v>0</v>
      </c>
      <c r="ED16" s="68">
        <v>0</v>
      </c>
      <c r="EE16" s="68">
        <v>0</v>
      </c>
      <c r="EF16" s="71">
        <v>35</v>
      </c>
      <c r="EG16" s="68">
        <v>0</v>
      </c>
      <c r="EH16" s="68">
        <v>0</v>
      </c>
      <c r="EI16" s="68">
        <v>0</v>
      </c>
      <c r="EJ16" s="71">
        <v>35</v>
      </c>
      <c r="EK16" s="68">
        <v>0</v>
      </c>
      <c r="EL16" s="68">
        <v>0</v>
      </c>
      <c r="EM16" s="68">
        <v>0</v>
      </c>
      <c r="EN16" s="71">
        <v>35</v>
      </c>
      <c r="EO16" s="68">
        <v>0</v>
      </c>
      <c r="EP16" s="68">
        <v>0</v>
      </c>
      <c r="EQ16" s="68">
        <v>0</v>
      </c>
      <c r="ER16" s="71">
        <v>35</v>
      </c>
      <c r="ES16" s="68">
        <v>0</v>
      </c>
      <c r="ET16" s="68">
        <v>0</v>
      </c>
      <c r="EU16" s="68">
        <v>0</v>
      </c>
      <c r="EV16" s="71">
        <v>31</v>
      </c>
      <c r="EW16" s="68">
        <v>0</v>
      </c>
      <c r="EX16" s="68">
        <v>0</v>
      </c>
      <c r="EY16" s="68">
        <v>0</v>
      </c>
      <c r="EZ16" s="71">
        <v>24.4</v>
      </c>
      <c r="FA16" s="68">
        <v>0</v>
      </c>
      <c r="FB16" s="68">
        <v>0</v>
      </c>
      <c r="FC16" s="68">
        <v>0</v>
      </c>
      <c r="FD16" s="71">
        <v>11.3</v>
      </c>
      <c r="FE16" s="68">
        <v>0</v>
      </c>
      <c r="FF16" s="68">
        <v>0</v>
      </c>
      <c r="FG16" s="68">
        <v>0</v>
      </c>
      <c r="FH16" s="71">
        <v>0</v>
      </c>
      <c r="FI16" s="68">
        <v>0</v>
      </c>
      <c r="FJ16" s="68">
        <v>0</v>
      </c>
      <c r="FK16" s="68">
        <v>0</v>
      </c>
      <c r="FL16" s="71">
        <v>0</v>
      </c>
      <c r="FM16" s="68">
        <v>0</v>
      </c>
      <c r="FN16" s="68">
        <v>0</v>
      </c>
      <c r="FO16" s="68">
        <v>0</v>
      </c>
      <c r="FP16" s="71">
        <v>0</v>
      </c>
      <c r="FQ16" s="68">
        <v>0</v>
      </c>
      <c r="FR16" s="68">
        <v>0</v>
      </c>
      <c r="FS16" s="68">
        <v>0</v>
      </c>
      <c r="FT16" s="71">
        <v>0</v>
      </c>
      <c r="FU16" s="68">
        <v>0</v>
      </c>
      <c r="FV16" s="68">
        <v>0</v>
      </c>
      <c r="FW16" s="68">
        <v>0</v>
      </c>
      <c r="FX16" s="71">
        <v>0</v>
      </c>
      <c r="FY16" s="68">
        <v>0</v>
      </c>
      <c r="FZ16" s="68">
        <v>0</v>
      </c>
      <c r="GA16" s="68">
        <v>0</v>
      </c>
      <c r="GB16" s="71">
        <v>0</v>
      </c>
      <c r="GC16" s="68">
        <v>0</v>
      </c>
      <c r="GD16" s="68">
        <v>0</v>
      </c>
      <c r="GE16" s="68">
        <v>0</v>
      </c>
      <c r="GF16" s="71">
        <v>0</v>
      </c>
      <c r="GG16" s="68">
        <v>0</v>
      </c>
      <c r="GH16" s="68">
        <v>0</v>
      </c>
      <c r="GI16" s="68">
        <v>0</v>
      </c>
      <c r="GJ16" s="71">
        <v>0</v>
      </c>
      <c r="GK16" s="68">
        <v>0</v>
      </c>
      <c r="GL16" s="68">
        <v>0</v>
      </c>
      <c r="GM16" s="68">
        <v>0</v>
      </c>
      <c r="GN16" s="71">
        <v>0</v>
      </c>
      <c r="GO16" s="68">
        <v>0</v>
      </c>
      <c r="GP16" s="68">
        <v>0</v>
      </c>
      <c r="GQ16" s="68">
        <v>0</v>
      </c>
      <c r="GR16" s="71">
        <v>0</v>
      </c>
      <c r="GS16" s="68">
        <v>0</v>
      </c>
      <c r="GT16" s="68">
        <v>0</v>
      </c>
      <c r="GU16" s="68">
        <v>0</v>
      </c>
      <c r="GV16" s="71">
        <v>0</v>
      </c>
      <c r="GW16" s="68">
        <v>0</v>
      </c>
      <c r="GX16" s="68">
        <v>0</v>
      </c>
      <c r="GY16" s="68">
        <v>0</v>
      </c>
      <c r="GZ16" s="71">
        <v>0</v>
      </c>
      <c r="HA16" s="68">
        <v>0</v>
      </c>
      <c r="HB16" s="68">
        <v>0</v>
      </c>
      <c r="HC16" s="68">
        <v>0</v>
      </c>
      <c r="HD16" s="71">
        <v>0</v>
      </c>
      <c r="HE16" s="68">
        <v>0</v>
      </c>
      <c r="HF16" s="68">
        <v>0</v>
      </c>
      <c r="HG16" s="68">
        <v>0</v>
      </c>
      <c r="HH16" s="71">
        <v>0</v>
      </c>
      <c r="HI16" s="68">
        <v>0</v>
      </c>
      <c r="HJ16" s="68">
        <v>0</v>
      </c>
      <c r="HK16" s="68">
        <v>0</v>
      </c>
      <c r="HL16" s="71">
        <v>0</v>
      </c>
      <c r="HM16" s="68">
        <v>0</v>
      </c>
      <c r="HN16" s="68">
        <v>0</v>
      </c>
      <c r="HO16" s="68">
        <v>0</v>
      </c>
      <c r="HP16" s="71">
        <v>0</v>
      </c>
      <c r="HQ16" s="68">
        <v>0</v>
      </c>
      <c r="HR16" s="68">
        <v>0</v>
      </c>
      <c r="HS16" s="68">
        <v>0</v>
      </c>
    </row>
    <row r="17" spans="1:227" x14ac:dyDescent="0.25">
      <c r="A17" s="26" t="str">
        <f t="shared" si="0"/>
        <v>5G83FIN</v>
      </c>
      <c r="B17" t="str">
        <f t="shared" si="1"/>
        <v>5G83FPD</v>
      </c>
      <c r="C17" t="str">
        <f t="shared" si="2"/>
        <v>5G83FMD</v>
      </c>
      <c r="D17" t="str">
        <f t="shared" si="3"/>
        <v>5G83FMT</v>
      </c>
      <c r="E17" t="str">
        <f t="shared" si="4"/>
        <v>5G83FPD</v>
      </c>
      <c r="F17" s="7"/>
      <c r="G17" t="s">
        <v>5</v>
      </c>
      <c r="H17" t="s">
        <v>15</v>
      </c>
      <c r="I17" t="s">
        <v>23</v>
      </c>
      <c r="J17" t="s">
        <v>53</v>
      </c>
      <c r="K17" t="s">
        <v>25</v>
      </c>
      <c r="L17" t="s">
        <v>55</v>
      </c>
      <c r="M17" t="s">
        <v>82</v>
      </c>
      <c r="N17" s="24">
        <v>68.989999999999995</v>
      </c>
      <c r="O17" s="105">
        <v>79.89</v>
      </c>
      <c r="P17" s="105">
        <v>79.89</v>
      </c>
      <c r="Q17" s="45">
        <v>79.89</v>
      </c>
      <c r="R17" s="133">
        <f t="shared" si="5"/>
        <v>1</v>
      </c>
      <c r="S17" s="132">
        <f t="shared" si="6"/>
        <v>0</v>
      </c>
      <c r="T17" s="71">
        <v>0</v>
      </c>
      <c r="U17" s="68">
        <v>0</v>
      </c>
      <c r="V17" s="68">
        <v>0</v>
      </c>
      <c r="W17" s="68">
        <v>0</v>
      </c>
      <c r="X17" s="71">
        <v>0</v>
      </c>
      <c r="Y17" s="68">
        <v>0</v>
      </c>
      <c r="Z17" s="68">
        <v>79.89</v>
      </c>
      <c r="AA17" s="68">
        <v>0</v>
      </c>
      <c r="AB17" s="71">
        <v>0</v>
      </c>
      <c r="AC17" s="68">
        <v>0</v>
      </c>
      <c r="AD17" s="68">
        <v>79.89</v>
      </c>
      <c r="AE17" s="68">
        <v>0</v>
      </c>
      <c r="AF17" s="71">
        <v>0</v>
      </c>
      <c r="AG17" s="68">
        <v>0</v>
      </c>
      <c r="AH17" s="68">
        <v>79.89</v>
      </c>
      <c r="AI17" s="68">
        <v>0</v>
      </c>
      <c r="AJ17" s="71">
        <v>0</v>
      </c>
      <c r="AK17" s="68">
        <v>0</v>
      </c>
      <c r="AL17" s="68">
        <v>79.89</v>
      </c>
      <c r="AM17" s="68">
        <v>0</v>
      </c>
      <c r="AN17" s="71">
        <v>0</v>
      </c>
      <c r="AO17" s="68">
        <v>0</v>
      </c>
      <c r="AP17" s="68">
        <v>79.89</v>
      </c>
      <c r="AQ17" s="68">
        <v>0</v>
      </c>
      <c r="AR17" s="71">
        <v>0</v>
      </c>
      <c r="AS17" s="68">
        <v>0</v>
      </c>
      <c r="AT17" s="68">
        <v>79.89</v>
      </c>
      <c r="AU17" s="68">
        <v>0</v>
      </c>
      <c r="AV17" s="71">
        <v>0</v>
      </c>
      <c r="AW17" s="68">
        <v>0</v>
      </c>
      <c r="AX17" s="68">
        <v>79.89</v>
      </c>
      <c r="AY17" s="68">
        <v>0</v>
      </c>
      <c r="AZ17" s="71">
        <v>0</v>
      </c>
      <c r="BA17" s="68">
        <v>0</v>
      </c>
      <c r="BB17" s="68">
        <v>79.89</v>
      </c>
      <c r="BC17" s="68">
        <v>0</v>
      </c>
      <c r="BD17" s="71">
        <v>0</v>
      </c>
      <c r="BE17" s="68">
        <v>0</v>
      </c>
      <c r="BF17" s="68">
        <v>79.89</v>
      </c>
      <c r="BG17" s="68">
        <v>0</v>
      </c>
      <c r="BH17" s="71">
        <v>0</v>
      </c>
      <c r="BI17" s="68">
        <v>0</v>
      </c>
      <c r="BJ17" s="68">
        <v>79.900000000000006</v>
      </c>
      <c r="BK17" s="68">
        <v>0</v>
      </c>
      <c r="BL17" s="71">
        <v>0</v>
      </c>
      <c r="BM17" s="68">
        <v>0</v>
      </c>
      <c r="BN17" s="68">
        <v>79.900000000000006</v>
      </c>
      <c r="BO17" s="68">
        <v>0</v>
      </c>
      <c r="BP17" s="71">
        <v>0</v>
      </c>
      <c r="BQ17" s="68">
        <v>0</v>
      </c>
      <c r="BR17" s="68">
        <v>79.900000000000006</v>
      </c>
      <c r="BS17" s="68">
        <v>0</v>
      </c>
      <c r="BT17" s="71">
        <v>0</v>
      </c>
      <c r="BU17" s="68">
        <v>0</v>
      </c>
      <c r="BV17" s="68">
        <v>79.900000000000006</v>
      </c>
      <c r="BW17" s="68">
        <v>0</v>
      </c>
      <c r="BX17" s="71">
        <v>0</v>
      </c>
      <c r="BY17" s="68">
        <v>0</v>
      </c>
      <c r="BZ17" s="68">
        <v>79.900000000000006</v>
      </c>
      <c r="CA17" s="68">
        <v>0</v>
      </c>
      <c r="CB17" s="71">
        <v>0</v>
      </c>
      <c r="CC17" s="68">
        <v>0</v>
      </c>
      <c r="CD17" s="68">
        <v>79.900000000000006</v>
      </c>
      <c r="CE17" s="68">
        <v>0</v>
      </c>
      <c r="CF17" s="71">
        <v>0</v>
      </c>
      <c r="CG17" s="68">
        <v>0</v>
      </c>
      <c r="CH17" s="68">
        <v>79.900000000000006</v>
      </c>
      <c r="CI17" s="68">
        <v>0</v>
      </c>
      <c r="CJ17" s="71">
        <v>0</v>
      </c>
      <c r="CK17" s="68">
        <v>0</v>
      </c>
      <c r="CL17" s="68">
        <v>79.900000000000006</v>
      </c>
      <c r="CM17" s="68">
        <v>0</v>
      </c>
      <c r="CN17" s="71">
        <v>0</v>
      </c>
      <c r="CO17" s="68">
        <v>0</v>
      </c>
      <c r="CP17" s="68">
        <v>79.900000000000006</v>
      </c>
      <c r="CQ17" s="68">
        <v>0</v>
      </c>
      <c r="CR17" s="71">
        <v>0</v>
      </c>
      <c r="CS17" s="68">
        <v>0</v>
      </c>
      <c r="CT17" s="68">
        <v>79.900000000000006</v>
      </c>
      <c r="CU17" s="68">
        <v>0</v>
      </c>
      <c r="CV17" s="71">
        <v>0</v>
      </c>
      <c r="CW17" s="68">
        <v>0</v>
      </c>
      <c r="CX17" s="68">
        <v>79.900000000000006</v>
      </c>
      <c r="CY17" s="68">
        <v>0</v>
      </c>
      <c r="CZ17" s="71">
        <v>0</v>
      </c>
      <c r="DA17" s="68">
        <v>0</v>
      </c>
      <c r="DB17" s="68">
        <v>79.900000000000006</v>
      </c>
      <c r="DC17" s="68">
        <v>0</v>
      </c>
      <c r="DD17" s="71">
        <v>0</v>
      </c>
      <c r="DE17" s="68">
        <v>0</v>
      </c>
      <c r="DF17" s="68">
        <v>79.900000000000006</v>
      </c>
      <c r="DG17" s="68">
        <v>0</v>
      </c>
      <c r="DH17" s="71">
        <v>0</v>
      </c>
      <c r="DI17" s="68">
        <v>0</v>
      </c>
      <c r="DJ17" s="68">
        <v>79.900000000000006</v>
      </c>
      <c r="DK17" s="68">
        <v>0</v>
      </c>
      <c r="DL17" s="71">
        <v>0</v>
      </c>
      <c r="DM17" s="68">
        <v>0</v>
      </c>
      <c r="DN17" s="68">
        <v>79.900000000000006</v>
      </c>
      <c r="DO17" s="68">
        <v>0</v>
      </c>
      <c r="DP17" s="71">
        <v>0</v>
      </c>
      <c r="DQ17" s="68">
        <v>0</v>
      </c>
      <c r="DR17" s="68">
        <v>79.900000000000006</v>
      </c>
      <c r="DS17" s="68">
        <v>0</v>
      </c>
      <c r="DT17" s="71">
        <v>0</v>
      </c>
      <c r="DU17" s="68">
        <v>0</v>
      </c>
      <c r="DV17" s="68">
        <v>79.900000000000006</v>
      </c>
      <c r="DW17" s="68">
        <v>0</v>
      </c>
      <c r="DX17" s="71">
        <v>0</v>
      </c>
      <c r="DY17" s="68">
        <v>0</v>
      </c>
      <c r="DZ17" s="68">
        <v>79.900000000000006</v>
      </c>
      <c r="EA17" s="68">
        <v>0</v>
      </c>
      <c r="EB17" s="71">
        <v>0</v>
      </c>
      <c r="EC17" s="68">
        <v>0</v>
      </c>
      <c r="ED17" s="68">
        <v>79.900000000000006</v>
      </c>
      <c r="EE17" s="68">
        <v>0</v>
      </c>
      <c r="EF17" s="71">
        <v>0</v>
      </c>
      <c r="EG17" s="68">
        <v>0</v>
      </c>
      <c r="EH17" s="68">
        <v>79.900000000000006</v>
      </c>
      <c r="EI17" s="68">
        <v>0</v>
      </c>
      <c r="EJ17" s="71">
        <v>0</v>
      </c>
      <c r="EK17" s="68">
        <v>0</v>
      </c>
      <c r="EL17" s="68">
        <v>79.900000000000006</v>
      </c>
      <c r="EM17" s="68">
        <v>0</v>
      </c>
      <c r="EN17" s="71">
        <v>0</v>
      </c>
      <c r="EO17" s="68">
        <v>0</v>
      </c>
      <c r="EP17" s="68">
        <v>79.900000000000006</v>
      </c>
      <c r="EQ17" s="68">
        <v>0</v>
      </c>
      <c r="ER17" s="71">
        <v>0</v>
      </c>
      <c r="ES17" s="68">
        <v>0</v>
      </c>
      <c r="ET17" s="68">
        <v>79.900000000000006</v>
      </c>
      <c r="EU17" s="68">
        <v>0</v>
      </c>
      <c r="EV17" s="71">
        <v>0</v>
      </c>
      <c r="EW17" s="68">
        <v>0</v>
      </c>
      <c r="EX17" s="68">
        <v>79.900000000000006</v>
      </c>
      <c r="EY17" s="68">
        <v>0</v>
      </c>
      <c r="EZ17" s="71">
        <v>0</v>
      </c>
      <c r="FA17" s="68">
        <v>0</v>
      </c>
      <c r="FB17" s="68">
        <v>79.900000000000006</v>
      </c>
      <c r="FC17" s="68">
        <v>0</v>
      </c>
      <c r="FD17" s="71">
        <v>0</v>
      </c>
      <c r="FE17" s="68">
        <v>0</v>
      </c>
      <c r="FF17" s="68">
        <v>79.900000000000006</v>
      </c>
      <c r="FG17" s="68">
        <v>0</v>
      </c>
      <c r="FH17" s="71">
        <v>0</v>
      </c>
      <c r="FI17" s="68">
        <v>0</v>
      </c>
      <c r="FJ17" s="68">
        <v>79.900000000000006</v>
      </c>
      <c r="FK17" s="68">
        <v>0</v>
      </c>
      <c r="FL17" s="71">
        <v>0</v>
      </c>
      <c r="FM17" s="68">
        <v>0</v>
      </c>
      <c r="FN17" s="68">
        <v>79.900000000000006</v>
      </c>
      <c r="FO17" s="68">
        <v>0</v>
      </c>
      <c r="FP17" s="71">
        <v>0</v>
      </c>
      <c r="FQ17" s="68">
        <v>0</v>
      </c>
      <c r="FR17" s="68">
        <v>79.900000000000006</v>
      </c>
      <c r="FS17" s="68">
        <v>0</v>
      </c>
      <c r="FT17" s="71">
        <v>0</v>
      </c>
      <c r="FU17" s="68">
        <v>0</v>
      </c>
      <c r="FV17" s="68">
        <v>79.900000000000006</v>
      </c>
      <c r="FW17" s="68">
        <v>0</v>
      </c>
      <c r="FX17" s="71">
        <v>0</v>
      </c>
      <c r="FY17" s="68">
        <v>0</v>
      </c>
      <c r="FZ17" s="68">
        <v>79.900000000000006</v>
      </c>
      <c r="GA17" s="68">
        <v>0</v>
      </c>
      <c r="GB17" s="71">
        <v>0</v>
      </c>
      <c r="GC17" s="68">
        <v>0</v>
      </c>
      <c r="GD17" s="68">
        <v>77</v>
      </c>
      <c r="GE17" s="68">
        <v>0</v>
      </c>
      <c r="GF17" s="71">
        <v>0</v>
      </c>
      <c r="GG17" s="68">
        <v>0</v>
      </c>
      <c r="GH17" s="68">
        <v>77</v>
      </c>
      <c r="GI17" s="68">
        <v>0</v>
      </c>
      <c r="GJ17" s="71">
        <v>0</v>
      </c>
      <c r="GK17" s="68">
        <v>0</v>
      </c>
      <c r="GL17" s="68">
        <v>77</v>
      </c>
      <c r="GM17" s="68">
        <v>0</v>
      </c>
      <c r="GN17" s="71">
        <v>0</v>
      </c>
      <c r="GO17" s="68">
        <v>0</v>
      </c>
      <c r="GP17" s="68">
        <v>77</v>
      </c>
      <c r="GQ17" s="68">
        <v>0</v>
      </c>
      <c r="GR17" s="71">
        <v>0</v>
      </c>
      <c r="GS17" s="68">
        <v>0</v>
      </c>
      <c r="GT17" s="68">
        <v>77</v>
      </c>
      <c r="GU17" s="68">
        <v>0</v>
      </c>
      <c r="GV17" s="71">
        <v>0</v>
      </c>
      <c r="GW17" s="68">
        <v>0</v>
      </c>
      <c r="GX17" s="68">
        <v>77</v>
      </c>
      <c r="GY17" s="68">
        <v>0</v>
      </c>
      <c r="GZ17" s="71">
        <v>0</v>
      </c>
      <c r="HA17" s="68">
        <v>0</v>
      </c>
      <c r="HB17" s="68">
        <v>30</v>
      </c>
      <c r="HC17" s="68">
        <v>0</v>
      </c>
      <c r="HD17" s="71">
        <v>0</v>
      </c>
      <c r="HE17" s="68">
        <v>0</v>
      </c>
      <c r="HF17" s="68">
        <v>12.98</v>
      </c>
      <c r="HG17" s="68">
        <v>0</v>
      </c>
      <c r="HH17" s="71">
        <v>0</v>
      </c>
      <c r="HI17" s="68">
        <v>0</v>
      </c>
      <c r="HJ17" s="68">
        <v>0</v>
      </c>
      <c r="HK17" s="68">
        <v>0</v>
      </c>
      <c r="HL17" s="71">
        <v>0</v>
      </c>
      <c r="HM17" s="68">
        <v>0</v>
      </c>
      <c r="HN17" s="68">
        <v>0</v>
      </c>
      <c r="HO17" s="68">
        <v>0</v>
      </c>
      <c r="HP17" s="71">
        <v>0</v>
      </c>
      <c r="HQ17" s="68">
        <v>0</v>
      </c>
      <c r="HR17" s="68">
        <v>0</v>
      </c>
      <c r="HS17" s="68">
        <v>0</v>
      </c>
    </row>
    <row r="18" spans="1:227" x14ac:dyDescent="0.25">
      <c r="A18" s="26" t="str">
        <f t="shared" si="0"/>
        <v>5G93FIN</v>
      </c>
      <c r="B18" t="str">
        <f t="shared" si="1"/>
        <v>5G93FPD</v>
      </c>
      <c r="C18" t="str">
        <f t="shared" si="2"/>
        <v>5G93FMD</v>
      </c>
      <c r="D18" t="str">
        <f t="shared" si="3"/>
        <v>5G93FMT</v>
      </c>
      <c r="E18" t="str">
        <f t="shared" si="4"/>
        <v>5G93FMD</v>
      </c>
      <c r="F18" s="7"/>
      <c r="G18" t="s">
        <v>6</v>
      </c>
      <c r="H18" t="s">
        <v>15</v>
      </c>
      <c r="I18" t="s">
        <v>23</v>
      </c>
      <c r="J18" t="s">
        <v>53</v>
      </c>
      <c r="K18" t="s">
        <v>25</v>
      </c>
      <c r="L18" t="s">
        <v>55</v>
      </c>
      <c r="M18" t="s">
        <v>250</v>
      </c>
      <c r="N18" s="24">
        <v>31.28</v>
      </c>
      <c r="O18" s="105">
        <v>37.229999999999997</v>
      </c>
      <c r="P18" s="105">
        <v>37.229999999999997</v>
      </c>
      <c r="Q18" s="45">
        <v>37.229999999999997</v>
      </c>
      <c r="R18" s="133">
        <f t="shared" si="5"/>
        <v>1</v>
      </c>
      <c r="S18" s="132">
        <f t="shared" si="6"/>
        <v>0</v>
      </c>
      <c r="T18" s="71">
        <v>37.200000000000003</v>
      </c>
      <c r="U18" s="68">
        <v>0</v>
      </c>
      <c r="V18" s="68">
        <v>0</v>
      </c>
      <c r="W18" s="68">
        <v>0</v>
      </c>
      <c r="X18" s="71">
        <v>37.200000000000003</v>
      </c>
      <c r="Y18" s="68">
        <v>0</v>
      </c>
      <c r="Z18" s="68">
        <v>37.229999999999997</v>
      </c>
      <c r="AA18" s="68">
        <v>0</v>
      </c>
      <c r="AB18" s="71">
        <v>37.200000000000003</v>
      </c>
      <c r="AC18" s="68">
        <v>0</v>
      </c>
      <c r="AD18" s="68">
        <v>37.229999999999997</v>
      </c>
      <c r="AE18" s="68">
        <v>0</v>
      </c>
      <c r="AF18" s="71">
        <v>37.200000000000003</v>
      </c>
      <c r="AG18" s="68">
        <v>0</v>
      </c>
      <c r="AH18" s="68">
        <v>37.229999999999997</v>
      </c>
      <c r="AI18" s="68">
        <v>0</v>
      </c>
      <c r="AJ18" s="71">
        <v>37.200000000000003</v>
      </c>
      <c r="AK18" s="68">
        <v>0</v>
      </c>
      <c r="AL18" s="68">
        <v>37.229999999999997</v>
      </c>
      <c r="AM18" s="68">
        <v>0</v>
      </c>
      <c r="AN18" s="71">
        <v>37.200000000000003</v>
      </c>
      <c r="AO18" s="68">
        <v>0</v>
      </c>
      <c r="AP18" s="68">
        <v>37.229999999999997</v>
      </c>
      <c r="AQ18" s="68">
        <v>0</v>
      </c>
      <c r="AR18" s="71">
        <v>37.200000000000003</v>
      </c>
      <c r="AS18" s="68">
        <v>0</v>
      </c>
      <c r="AT18" s="68">
        <v>37.229999999999997</v>
      </c>
      <c r="AU18" s="68">
        <v>0</v>
      </c>
      <c r="AV18" s="71">
        <v>37.200000000000003</v>
      </c>
      <c r="AW18" s="68">
        <v>0</v>
      </c>
      <c r="AX18" s="68">
        <v>37.229999999999997</v>
      </c>
      <c r="AY18" s="68">
        <v>0</v>
      </c>
      <c r="AZ18" s="71">
        <v>37.200000000000003</v>
      </c>
      <c r="BA18" s="68">
        <v>0</v>
      </c>
      <c r="BB18" s="68">
        <v>37.229999999999997</v>
      </c>
      <c r="BC18" s="68">
        <v>0</v>
      </c>
      <c r="BD18" s="71">
        <v>37.200000000000003</v>
      </c>
      <c r="BE18" s="68">
        <v>0</v>
      </c>
      <c r="BF18" s="68">
        <v>37.229999999999997</v>
      </c>
      <c r="BG18" s="68">
        <v>0</v>
      </c>
      <c r="BH18" s="71">
        <v>37.200000000000003</v>
      </c>
      <c r="BI18" s="68">
        <v>0</v>
      </c>
      <c r="BJ18" s="68">
        <v>0</v>
      </c>
      <c r="BK18" s="68">
        <v>0</v>
      </c>
      <c r="BL18" s="71">
        <v>37.200000000000003</v>
      </c>
      <c r="BM18" s="68">
        <v>0</v>
      </c>
      <c r="BN18" s="68">
        <v>0</v>
      </c>
      <c r="BO18" s="68">
        <v>0</v>
      </c>
      <c r="BP18" s="71">
        <v>37.200000000000003</v>
      </c>
      <c r="BQ18" s="68">
        <v>0</v>
      </c>
      <c r="BR18" s="68">
        <v>0</v>
      </c>
      <c r="BS18" s="68">
        <v>0</v>
      </c>
      <c r="BT18" s="71">
        <v>37.200000000000003</v>
      </c>
      <c r="BU18" s="68">
        <v>0</v>
      </c>
      <c r="BV18" s="68">
        <v>0</v>
      </c>
      <c r="BW18" s="68">
        <v>0</v>
      </c>
      <c r="BX18" s="71">
        <v>37.200000000000003</v>
      </c>
      <c r="BY18" s="68">
        <v>0</v>
      </c>
      <c r="BZ18" s="68">
        <v>0</v>
      </c>
      <c r="CA18" s="68">
        <v>0</v>
      </c>
      <c r="CB18" s="71">
        <v>37.200000000000003</v>
      </c>
      <c r="CC18" s="68">
        <v>0</v>
      </c>
      <c r="CD18" s="68">
        <v>0</v>
      </c>
      <c r="CE18" s="68">
        <v>0</v>
      </c>
      <c r="CF18" s="71">
        <v>37.200000000000003</v>
      </c>
      <c r="CG18" s="68">
        <v>0</v>
      </c>
      <c r="CH18" s="68">
        <v>0</v>
      </c>
      <c r="CI18" s="68">
        <v>0</v>
      </c>
      <c r="CJ18" s="71">
        <v>37.200000000000003</v>
      </c>
      <c r="CK18" s="68">
        <v>0</v>
      </c>
      <c r="CL18" s="68">
        <v>0</v>
      </c>
      <c r="CM18" s="68">
        <v>0</v>
      </c>
      <c r="CN18" s="71">
        <v>37.200000000000003</v>
      </c>
      <c r="CO18" s="68">
        <v>0</v>
      </c>
      <c r="CP18" s="68">
        <v>0</v>
      </c>
      <c r="CQ18" s="68">
        <v>0</v>
      </c>
      <c r="CR18" s="71">
        <v>37.200000000000003</v>
      </c>
      <c r="CS18" s="68">
        <v>0</v>
      </c>
      <c r="CT18" s="68">
        <v>0</v>
      </c>
      <c r="CU18" s="68">
        <v>0</v>
      </c>
      <c r="CV18" s="71">
        <v>37.200000000000003</v>
      </c>
      <c r="CW18" s="68">
        <v>0</v>
      </c>
      <c r="CX18" s="68">
        <v>0</v>
      </c>
      <c r="CY18" s="68">
        <v>0</v>
      </c>
      <c r="CZ18" s="71">
        <v>37.200000000000003</v>
      </c>
      <c r="DA18" s="68">
        <v>0</v>
      </c>
      <c r="DB18" s="68">
        <v>0</v>
      </c>
      <c r="DC18" s="68">
        <v>0</v>
      </c>
      <c r="DD18" s="71">
        <v>37.200000000000003</v>
      </c>
      <c r="DE18" s="68">
        <v>0</v>
      </c>
      <c r="DF18" s="68">
        <v>0</v>
      </c>
      <c r="DG18" s="68">
        <v>0</v>
      </c>
      <c r="DH18" s="71">
        <v>37.200000000000003</v>
      </c>
      <c r="DI18" s="68">
        <v>0</v>
      </c>
      <c r="DJ18" s="68">
        <v>0</v>
      </c>
      <c r="DK18" s="68">
        <v>0</v>
      </c>
      <c r="DL18" s="71">
        <v>37.200000000000003</v>
      </c>
      <c r="DM18" s="68">
        <v>0</v>
      </c>
      <c r="DN18" s="68">
        <v>0</v>
      </c>
      <c r="DO18" s="68">
        <v>0</v>
      </c>
      <c r="DP18" s="71">
        <v>37.200000000000003</v>
      </c>
      <c r="DQ18" s="68">
        <v>0</v>
      </c>
      <c r="DR18" s="68">
        <v>0</v>
      </c>
      <c r="DS18" s="68">
        <v>0</v>
      </c>
      <c r="DT18" s="71">
        <v>37.200000000000003</v>
      </c>
      <c r="DU18" s="68">
        <v>0</v>
      </c>
      <c r="DV18" s="68">
        <v>0</v>
      </c>
      <c r="DW18" s="68">
        <v>0</v>
      </c>
      <c r="DX18" s="71">
        <v>37.200000000000003</v>
      </c>
      <c r="DY18" s="68">
        <v>0</v>
      </c>
      <c r="DZ18" s="68">
        <v>0</v>
      </c>
      <c r="EA18" s="68">
        <v>0</v>
      </c>
      <c r="EB18" s="71">
        <v>37.200000000000003</v>
      </c>
      <c r="EC18" s="68">
        <v>0</v>
      </c>
      <c r="ED18" s="68">
        <v>0</v>
      </c>
      <c r="EE18" s="68">
        <v>0</v>
      </c>
      <c r="EF18" s="71">
        <v>37.200000000000003</v>
      </c>
      <c r="EG18" s="68">
        <v>0</v>
      </c>
      <c r="EH18" s="68">
        <v>0</v>
      </c>
      <c r="EI18" s="68">
        <v>0</v>
      </c>
      <c r="EJ18" s="71">
        <v>37.200000000000003</v>
      </c>
      <c r="EK18" s="68">
        <v>0</v>
      </c>
      <c r="EL18" s="68">
        <v>0</v>
      </c>
      <c r="EM18" s="68">
        <v>0</v>
      </c>
      <c r="EN18" s="71">
        <v>36.200000000000003</v>
      </c>
      <c r="EO18" s="68">
        <v>0</v>
      </c>
      <c r="EP18" s="68">
        <v>0</v>
      </c>
      <c r="EQ18" s="68">
        <v>0</v>
      </c>
      <c r="ER18" s="71">
        <v>19.8</v>
      </c>
      <c r="ES18" s="68">
        <v>0</v>
      </c>
      <c r="ET18" s="68">
        <v>0</v>
      </c>
      <c r="EU18" s="68">
        <v>0</v>
      </c>
      <c r="EV18" s="71">
        <v>2.1</v>
      </c>
      <c r="EW18" s="68">
        <v>0</v>
      </c>
      <c r="EX18" s="68">
        <v>0</v>
      </c>
      <c r="EY18" s="68">
        <v>0</v>
      </c>
      <c r="EZ18" s="71">
        <v>0</v>
      </c>
      <c r="FA18" s="68">
        <v>0</v>
      </c>
      <c r="FB18" s="68">
        <v>0</v>
      </c>
      <c r="FC18" s="68">
        <v>0</v>
      </c>
      <c r="FD18" s="71">
        <v>0</v>
      </c>
      <c r="FE18" s="68">
        <v>0</v>
      </c>
      <c r="FF18" s="68">
        <v>0</v>
      </c>
      <c r="FG18" s="68">
        <v>0</v>
      </c>
      <c r="FH18" s="71">
        <v>0</v>
      </c>
      <c r="FI18" s="68">
        <v>0</v>
      </c>
      <c r="FJ18" s="68">
        <v>0</v>
      </c>
      <c r="FK18" s="68">
        <v>0</v>
      </c>
      <c r="FL18" s="71">
        <v>0</v>
      </c>
      <c r="FM18" s="68">
        <v>0</v>
      </c>
      <c r="FN18" s="68">
        <v>0</v>
      </c>
      <c r="FO18" s="68">
        <v>0</v>
      </c>
      <c r="FP18" s="71">
        <v>0</v>
      </c>
      <c r="FQ18" s="68">
        <v>0</v>
      </c>
      <c r="FR18" s="68">
        <v>0</v>
      </c>
      <c r="FS18" s="68">
        <v>0</v>
      </c>
      <c r="FT18" s="71">
        <v>0</v>
      </c>
      <c r="FU18" s="68">
        <v>0</v>
      </c>
      <c r="FV18" s="68">
        <v>0</v>
      </c>
      <c r="FW18" s="68">
        <v>0</v>
      </c>
      <c r="FX18" s="71">
        <v>0</v>
      </c>
      <c r="FY18" s="68">
        <v>0</v>
      </c>
      <c r="FZ18" s="68">
        <v>0</v>
      </c>
      <c r="GA18" s="68">
        <v>0</v>
      </c>
      <c r="GB18" s="71">
        <v>0</v>
      </c>
      <c r="GC18" s="68">
        <v>0</v>
      </c>
      <c r="GD18" s="68">
        <v>0</v>
      </c>
      <c r="GE18" s="68">
        <v>0</v>
      </c>
      <c r="GF18" s="71">
        <v>0</v>
      </c>
      <c r="GG18" s="68">
        <v>0</v>
      </c>
      <c r="GH18" s="68">
        <v>0</v>
      </c>
      <c r="GI18" s="68">
        <v>0</v>
      </c>
      <c r="GJ18" s="71">
        <v>0</v>
      </c>
      <c r="GK18" s="68">
        <v>0</v>
      </c>
      <c r="GL18" s="68">
        <v>0</v>
      </c>
      <c r="GM18" s="68">
        <v>0</v>
      </c>
      <c r="GN18" s="71">
        <v>0</v>
      </c>
      <c r="GO18" s="68">
        <v>0</v>
      </c>
      <c r="GP18" s="68">
        <v>0</v>
      </c>
      <c r="GQ18" s="68">
        <v>0</v>
      </c>
      <c r="GR18" s="71">
        <v>0</v>
      </c>
      <c r="GS18" s="68">
        <v>0</v>
      </c>
      <c r="GT18" s="68">
        <v>0</v>
      </c>
      <c r="GU18" s="68">
        <v>0</v>
      </c>
      <c r="GV18" s="71">
        <v>0</v>
      </c>
      <c r="GW18" s="68">
        <v>0</v>
      </c>
      <c r="GX18" s="68">
        <v>0</v>
      </c>
      <c r="GY18" s="68">
        <v>0</v>
      </c>
      <c r="GZ18" s="71">
        <v>0</v>
      </c>
      <c r="HA18" s="68">
        <v>0</v>
      </c>
      <c r="HB18" s="68">
        <v>0</v>
      </c>
      <c r="HC18" s="68">
        <v>0</v>
      </c>
      <c r="HD18" s="71">
        <v>0</v>
      </c>
      <c r="HE18" s="68">
        <v>0</v>
      </c>
      <c r="HF18" s="68">
        <v>0</v>
      </c>
      <c r="HG18" s="68">
        <v>0</v>
      </c>
      <c r="HH18" s="71">
        <v>0</v>
      </c>
      <c r="HI18" s="68">
        <v>0</v>
      </c>
      <c r="HJ18" s="68">
        <v>0</v>
      </c>
      <c r="HK18" s="68">
        <v>0</v>
      </c>
      <c r="HL18" s="71">
        <v>0</v>
      </c>
      <c r="HM18" s="68">
        <v>0</v>
      </c>
      <c r="HN18" s="68">
        <v>0</v>
      </c>
      <c r="HO18" s="68">
        <v>0</v>
      </c>
      <c r="HP18" s="71">
        <v>0</v>
      </c>
      <c r="HQ18" s="68">
        <v>0</v>
      </c>
      <c r="HR18" s="68">
        <v>0</v>
      </c>
      <c r="HS18" s="68">
        <v>0</v>
      </c>
    </row>
    <row r="19" spans="1:227" x14ac:dyDescent="0.25">
      <c r="A19" s="26" t="str">
        <f t="shared" si="0"/>
        <v>5G97FIN</v>
      </c>
      <c r="B19" t="str">
        <f t="shared" si="1"/>
        <v>5G97FPD</v>
      </c>
      <c r="C19" t="str">
        <f t="shared" si="2"/>
        <v>5G97FMD</v>
      </c>
      <c r="D19" t="str">
        <f t="shared" si="3"/>
        <v>5G97FMT</v>
      </c>
      <c r="E19" t="str">
        <f t="shared" si="4"/>
        <v>5G97FMD</v>
      </c>
      <c r="F19" s="7"/>
      <c r="G19" t="s">
        <v>6</v>
      </c>
      <c r="H19" t="s">
        <v>15</v>
      </c>
      <c r="I19" t="s">
        <v>23</v>
      </c>
      <c r="J19" t="s">
        <v>53</v>
      </c>
      <c r="K19" t="s">
        <v>25</v>
      </c>
      <c r="L19" t="s">
        <v>55</v>
      </c>
      <c r="M19" t="s">
        <v>251</v>
      </c>
      <c r="N19" s="24">
        <v>8.8000000000000007</v>
      </c>
      <c r="O19" s="105">
        <v>8.8000000000000007</v>
      </c>
      <c r="P19" s="105">
        <v>8.8000000000000007</v>
      </c>
      <c r="Q19" s="45">
        <v>8.8000000000000007</v>
      </c>
      <c r="R19" s="133">
        <f t="shared" si="5"/>
        <v>1</v>
      </c>
      <c r="S19" s="132">
        <f t="shared" si="6"/>
        <v>0</v>
      </c>
      <c r="T19" s="71">
        <v>8.8000000000000007</v>
      </c>
      <c r="U19" s="68">
        <v>0</v>
      </c>
      <c r="V19" s="68">
        <v>0</v>
      </c>
      <c r="W19" s="68">
        <v>0</v>
      </c>
      <c r="X19" s="71">
        <v>8.8000000000000007</v>
      </c>
      <c r="Y19" s="68">
        <v>0</v>
      </c>
      <c r="Z19" s="68">
        <v>8.8000000000000007</v>
      </c>
      <c r="AA19" s="68">
        <v>0</v>
      </c>
      <c r="AB19" s="71">
        <v>8.8000000000000007</v>
      </c>
      <c r="AC19" s="68">
        <v>0</v>
      </c>
      <c r="AD19" s="68">
        <v>8.8000000000000007</v>
      </c>
      <c r="AE19" s="68">
        <v>0</v>
      </c>
      <c r="AF19" s="71">
        <v>8.8000000000000007</v>
      </c>
      <c r="AG19" s="68">
        <v>0</v>
      </c>
      <c r="AH19" s="68">
        <v>8.8000000000000007</v>
      </c>
      <c r="AI19" s="68">
        <v>0</v>
      </c>
      <c r="AJ19" s="71">
        <v>8.8000000000000007</v>
      </c>
      <c r="AK19" s="68">
        <v>0</v>
      </c>
      <c r="AL19" s="68">
        <v>8.8000000000000007</v>
      </c>
      <c r="AM19" s="68">
        <v>0</v>
      </c>
      <c r="AN19" s="71">
        <v>8.8000000000000007</v>
      </c>
      <c r="AO19" s="68">
        <v>0</v>
      </c>
      <c r="AP19" s="68">
        <v>8.8000000000000007</v>
      </c>
      <c r="AQ19" s="68">
        <v>0</v>
      </c>
      <c r="AR19" s="71">
        <v>8.8000000000000007</v>
      </c>
      <c r="AS19" s="68">
        <v>0</v>
      </c>
      <c r="AT19" s="68">
        <v>8.8000000000000007</v>
      </c>
      <c r="AU19" s="68">
        <v>0</v>
      </c>
      <c r="AV19" s="71">
        <v>8.8000000000000007</v>
      </c>
      <c r="AW19" s="68">
        <v>0</v>
      </c>
      <c r="AX19" s="68">
        <v>8.8000000000000007</v>
      </c>
      <c r="AY19" s="68">
        <v>0</v>
      </c>
      <c r="AZ19" s="71">
        <v>8.8000000000000007</v>
      </c>
      <c r="BA19" s="68">
        <v>0</v>
      </c>
      <c r="BB19" s="68">
        <v>8.8000000000000007</v>
      </c>
      <c r="BC19" s="68">
        <v>0</v>
      </c>
      <c r="BD19" s="71">
        <v>8.8000000000000007</v>
      </c>
      <c r="BE19" s="68">
        <v>0</v>
      </c>
      <c r="BF19" s="68">
        <v>8.8000000000000007</v>
      </c>
      <c r="BG19" s="68">
        <v>0</v>
      </c>
      <c r="BH19" s="71">
        <v>8.8000000000000007</v>
      </c>
      <c r="BI19" s="68">
        <v>0</v>
      </c>
      <c r="BJ19" s="68">
        <v>0</v>
      </c>
      <c r="BK19" s="68">
        <v>0</v>
      </c>
      <c r="BL19" s="71">
        <v>8.8000000000000007</v>
      </c>
      <c r="BM19" s="68">
        <v>0</v>
      </c>
      <c r="BN19" s="68">
        <v>0</v>
      </c>
      <c r="BO19" s="68">
        <v>0</v>
      </c>
      <c r="BP19" s="71">
        <v>8.8000000000000007</v>
      </c>
      <c r="BQ19" s="68">
        <v>0</v>
      </c>
      <c r="BR19" s="68">
        <v>0</v>
      </c>
      <c r="BS19" s="68">
        <v>0</v>
      </c>
      <c r="BT19" s="71">
        <v>8.8000000000000007</v>
      </c>
      <c r="BU19" s="68">
        <v>0</v>
      </c>
      <c r="BV19" s="68">
        <v>0</v>
      </c>
      <c r="BW19" s="68">
        <v>0</v>
      </c>
      <c r="BX19" s="71">
        <v>8.8000000000000007</v>
      </c>
      <c r="BY19" s="68">
        <v>0</v>
      </c>
      <c r="BZ19" s="68">
        <v>0</v>
      </c>
      <c r="CA19" s="68">
        <v>0</v>
      </c>
      <c r="CB19" s="71">
        <v>8.8000000000000007</v>
      </c>
      <c r="CC19" s="68">
        <v>0</v>
      </c>
      <c r="CD19" s="68">
        <v>0</v>
      </c>
      <c r="CE19" s="68">
        <v>0</v>
      </c>
      <c r="CF19" s="71">
        <v>8.8000000000000007</v>
      </c>
      <c r="CG19" s="68">
        <v>0</v>
      </c>
      <c r="CH19" s="68">
        <v>0</v>
      </c>
      <c r="CI19" s="68">
        <v>0</v>
      </c>
      <c r="CJ19" s="71">
        <v>8.8000000000000007</v>
      </c>
      <c r="CK19" s="68">
        <v>0</v>
      </c>
      <c r="CL19" s="68">
        <v>0</v>
      </c>
      <c r="CM19" s="68">
        <v>0</v>
      </c>
      <c r="CN19" s="71">
        <v>8.8000000000000007</v>
      </c>
      <c r="CO19" s="68">
        <v>0</v>
      </c>
      <c r="CP19" s="68">
        <v>0</v>
      </c>
      <c r="CQ19" s="68">
        <v>0</v>
      </c>
      <c r="CR19" s="71">
        <v>8.8000000000000007</v>
      </c>
      <c r="CS19" s="68">
        <v>0</v>
      </c>
      <c r="CT19" s="68">
        <v>0</v>
      </c>
      <c r="CU19" s="68">
        <v>0</v>
      </c>
      <c r="CV19" s="71">
        <v>8.8000000000000007</v>
      </c>
      <c r="CW19" s="68">
        <v>0</v>
      </c>
      <c r="CX19" s="68">
        <v>0</v>
      </c>
      <c r="CY19" s="68">
        <v>0</v>
      </c>
      <c r="CZ19" s="71">
        <v>8.8000000000000007</v>
      </c>
      <c r="DA19" s="68">
        <v>0</v>
      </c>
      <c r="DB19" s="68">
        <v>0</v>
      </c>
      <c r="DC19" s="68">
        <v>0</v>
      </c>
      <c r="DD19" s="71">
        <v>8.8000000000000007</v>
      </c>
      <c r="DE19" s="68">
        <v>0</v>
      </c>
      <c r="DF19" s="68">
        <v>0</v>
      </c>
      <c r="DG19" s="68">
        <v>0</v>
      </c>
      <c r="DH19" s="71">
        <v>8.8000000000000007</v>
      </c>
      <c r="DI19" s="68">
        <v>0</v>
      </c>
      <c r="DJ19" s="68">
        <v>0</v>
      </c>
      <c r="DK19" s="68">
        <v>0</v>
      </c>
      <c r="DL19" s="71">
        <v>8.8000000000000007</v>
      </c>
      <c r="DM19" s="68">
        <v>0</v>
      </c>
      <c r="DN19" s="68">
        <v>0</v>
      </c>
      <c r="DO19" s="68">
        <v>0</v>
      </c>
      <c r="DP19" s="71">
        <v>8.8000000000000007</v>
      </c>
      <c r="DQ19" s="68">
        <v>0</v>
      </c>
      <c r="DR19" s="68">
        <v>0</v>
      </c>
      <c r="DS19" s="68">
        <v>0</v>
      </c>
      <c r="DT19" s="71">
        <v>8.8000000000000007</v>
      </c>
      <c r="DU19" s="68">
        <v>0</v>
      </c>
      <c r="DV19" s="68">
        <v>0</v>
      </c>
      <c r="DW19" s="68">
        <v>0</v>
      </c>
      <c r="DX19" s="71">
        <v>8.8000000000000007</v>
      </c>
      <c r="DY19" s="68">
        <v>0</v>
      </c>
      <c r="DZ19" s="68">
        <v>0</v>
      </c>
      <c r="EA19" s="68">
        <v>0</v>
      </c>
      <c r="EB19" s="71">
        <v>8.8000000000000007</v>
      </c>
      <c r="EC19" s="68">
        <v>0</v>
      </c>
      <c r="ED19" s="68">
        <v>0</v>
      </c>
      <c r="EE19" s="68">
        <v>0</v>
      </c>
      <c r="EF19" s="71">
        <v>0</v>
      </c>
      <c r="EG19" s="68">
        <v>0</v>
      </c>
      <c r="EH19" s="68">
        <v>0</v>
      </c>
      <c r="EI19" s="68">
        <v>0</v>
      </c>
      <c r="EJ19" s="71">
        <v>0</v>
      </c>
      <c r="EK19" s="68">
        <v>0</v>
      </c>
      <c r="EL19" s="68">
        <v>0</v>
      </c>
      <c r="EM19" s="68">
        <v>0</v>
      </c>
      <c r="EN19" s="71">
        <v>0</v>
      </c>
      <c r="EO19" s="68">
        <v>0</v>
      </c>
      <c r="EP19" s="68">
        <v>0</v>
      </c>
      <c r="EQ19" s="68">
        <v>0</v>
      </c>
      <c r="ER19" s="71">
        <v>0</v>
      </c>
      <c r="ES19" s="68">
        <v>0</v>
      </c>
      <c r="ET19" s="68">
        <v>0</v>
      </c>
      <c r="EU19" s="68">
        <v>0</v>
      </c>
      <c r="EV19" s="71">
        <v>0</v>
      </c>
      <c r="EW19" s="68">
        <v>0</v>
      </c>
      <c r="EX19" s="68">
        <v>0</v>
      </c>
      <c r="EY19" s="68">
        <v>0</v>
      </c>
      <c r="EZ19" s="71">
        <v>0</v>
      </c>
      <c r="FA19" s="68">
        <v>0</v>
      </c>
      <c r="FB19" s="68">
        <v>0</v>
      </c>
      <c r="FC19" s="68">
        <v>0</v>
      </c>
      <c r="FD19" s="71">
        <v>0</v>
      </c>
      <c r="FE19" s="68">
        <v>0</v>
      </c>
      <c r="FF19" s="68">
        <v>0</v>
      </c>
      <c r="FG19" s="68">
        <v>0</v>
      </c>
      <c r="FH19" s="71">
        <v>0</v>
      </c>
      <c r="FI19" s="68">
        <v>0</v>
      </c>
      <c r="FJ19" s="68">
        <v>0</v>
      </c>
      <c r="FK19" s="68">
        <v>0</v>
      </c>
      <c r="FL19" s="71">
        <v>0</v>
      </c>
      <c r="FM19" s="68">
        <v>0</v>
      </c>
      <c r="FN19" s="68">
        <v>0</v>
      </c>
      <c r="FO19" s="68">
        <v>0</v>
      </c>
      <c r="FP19" s="71">
        <v>0</v>
      </c>
      <c r="FQ19" s="68">
        <v>0</v>
      </c>
      <c r="FR19" s="68">
        <v>0</v>
      </c>
      <c r="FS19" s="68">
        <v>0</v>
      </c>
      <c r="FT19" s="71">
        <v>0</v>
      </c>
      <c r="FU19" s="68">
        <v>0</v>
      </c>
      <c r="FV19" s="68">
        <v>0</v>
      </c>
      <c r="FW19" s="68">
        <v>0</v>
      </c>
      <c r="FX19" s="71">
        <v>0</v>
      </c>
      <c r="FY19" s="68">
        <v>0</v>
      </c>
      <c r="FZ19" s="68">
        <v>0</v>
      </c>
      <c r="GA19" s="68">
        <v>0</v>
      </c>
      <c r="GB19" s="71">
        <v>0</v>
      </c>
      <c r="GC19" s="68">
        <v>0</v>
      </c>
      <c r="GD19" s="68">
        <v>0</v>
      </c>
      <c r="GE19" s="68">
        <v>0</v>
      </c>
      <c r="GF19" s="71">
        <v>0</v>
      </c>
      <c r="GG19" s="68">
        <v>0</v>
      </c>
      <c r="GH19" s="68">
        <v>0</v>
      </c>
      <c r="GI19" s="68">
        <v>0</v>
      </c>
      <c r="GJ19" s="71">
        <v>0</v>
      </c>
      <c r="GK19" s="68">
        <v>0</v>
      </c>
      <c r="GL19" s="68">
        <v>0</v>
      </c>
      <c r="GM19" s="68">
        <v>0</v>
      </c>
      <c r="GN19" s="71">
        <v>0</v>
      </c>
      <c r="GO19" s="68">
        <v>0</v>
      </c>
      <c r="GP19" s="68">
        <v>0</v>
      </c>
      <c r="GQ19" s="68">
        <v>0</v>
      </c>
      <c r="GR19" s="71">
        <v>0</v>
      </c>
      <c r="GS19" s="68">
        <v>0</v>
      </c>
      <c r="GT19" s="68">
        <v>0</v>
      </c>
      <c r="GU19" s="68">
        <v>0</v>
      </c>
      <c r="GV19" s="71">
        <v>0</v>
      </c>
      <c r="GW19" s="68">
        <v>0</v>
      </c>
      <c r="GX19" s="68">
        <v>0</v>
      </c>
      <c r="GY19" s="68">
        <v>0</v>
      </c>
      <c r="GZ19" s="71">
        <v>0</v>
      </c>
      <c r="HA19" s="68">
        <v>0</v>
      </c>
      <c r="HB19" s="68">
        <v>0</v>
      </c>
      <c r="HC19" s="68">
        <v>0</v>
      </c>
      <c r="HD19" s="71">
        <v>0</v>
      </c>
      <c r="HE19" s="68">
        <v>0</v>
      </c>
      <c r="HF19" s="68">
        <v>0</v>
      </c>
      <c r="HG19" s="68">
        <v>0</v>
      </c>
      <c r="HH19" s="71">
        <v>0</v>
      </c>
      <c r="HI19" s="68">
        <v>0</v>
      </c>
      <c r="HJ19" s="68">
        <v>0</v>
      </c>
      <c r="HK19" s="68">
        <v>0</v>
      </c>
      <c r="HL19" s="71">
        <v>0</v>
      </c>
      <c r="HM19" s="68">
        <v>0</v>
      </c>
      <c r="HN19" s="68">
        <v>0</v>
      </c>
      <c r="HO19" s="68">
        <v>0</v>
      </c>
      <c r="HP19" s="71">
        <v>0</v>
      </c>
      <c r="HQ19" s="68">
        <v>0</v>
      </c>
      <c r="HR19" s="68">
        <v>0</v>
      </c>
      <c r="HS19" s="68">
        <v>0</v>
      </c>
    </row>
    <row r="20" spans="1:227" x14ac:dyDescent="0.25">
      <c r="A20" s="26" t="str">
        <f t="shared" si="0"/>
        <v>5G99FIN</v>
      </c>
      <c r="B20" t="str">
        <f t="shared" si="1"/>
        <v>5G99FPD</v>
      </c>
      <c r="C20" t="str">
        <f t="shared" si="2"/>
        <v>5G99FMD</v>
      </c>
      <c r="D20" t="str">
        <f t="shared" si="3"/>
        <v>5G99FMT</v>
      </c>
      <c r="E20" t="str">
        <f t="shared" si="4"/>
        <v>5G99FMD</v>
      </c>
      <c r="F20" s="7"/>
      <c r="G20" t="s">
        <v>6</v>
      </c>
      <c r="H20" t="s">
        <v>15</v>
      </c>
      <c r="I20" t="s">
        <v>23</v>
      </c>
      <c r="J20" t="s">
        <v>53</v>
      </c>
      <c r="K20" t="s">
        <v>25</v>
      </c>
      <c r="L20" t="s">
        <v>55</v>
      </c>
      <c r="M20" t="s">
        <v>252</v>
      </c>
      <c r="N20" s="24">
        <v>14.86</v>
      </c>
      <c r="O20" s="105">
        <v>15.2</v>
      </c>
      <c r="P20" s="105">
        <v>15.2</v>
      </c>
      <c r="Q20" s="45">
        <v>15.2</v>
      </c>
      <c r="R20" s="133">
        <f t="shared" si="5"/>
        <v>1</v>
      </c>
      <c r="S20" s="132">
        <f t="shared" si="6"/>
        <v>0</v>
      </c>
      <c r="T20" s="71">
        <v>15.2</v>
      </c>
      <c r="U20" s="68">
        <v>0</v>
      </c>
      <c r="V20" s="68">
        <v>0</v>
      </c>
      <c r="W20" s="68">
        <v>0</v>
      </c>
      <c r="X20" s="71">
        <v>15.2</v>
      </c>
      <c r="Y20" s="68">
        <v>0</v>
      </c>
      <c r="Z20" s="68">
        <v>15.2</v>
      </c>
      <c r="AA20" s="68">
        <v>0</v>
      </c>
      <c r="AB20" s="71">
        <v>15.2</v>
      </c>
      <c r="AC20" s="68">
        <v>0</v>
      </c>
      <c r="AD20" s="68">
        <v>15.2</v>
      </c>
      <c r="AE20" s="68">
        <v>0</v>
      </c>
      <c r="AF20" s="71">
        <v>15.2</v>
      </c>
      <c r="AG20" s="68">
        <v>0</v>
      </c>
      <c r="AH20" s="68">
        <v>15.2</v>
      </c>
      <c r="AI20" s="68">
        <v>0</v>
      </c>
      <c r="AJ20" s="71">
        <v>15.2</v>
      </c>
      <c r="AK20" s="68">
        <v>0</v>
      </c>
      <c r="AL20" s="68">
        <v>15.2</v>
      </c>
      <c r="AM20" s="68">
        <v>0</v>
      </c>
      <c r="AN20" s="71">
        <v>15.2</v>
      </c>
      <c r="AO20" s="68">
        <v>0</v>
      </c>
      <c r="AP20" s="68">
        <v>15.2</v>
      </c>
      <c r="AQ20" s="68">
        <v>0</v>
      </c>
      <c r="AR20" s="71">
        <v>15.2</v>
      </c>
      <c r="AS20" s="68">
        <v>0</v>
      </c>
      <c r="AT20" s="68">
        <v>15.2</v>
      </c>
      <c r="AU20" s="68">
        <v>0</v>
      </c>
      <c r="AV20" s="71">
        <v>15.2</v>
      </c>
      <c r="AW20" s="68">
        <v>0</v>
      </c>
      <c r="AX20" s="68">
        <v>15.2</v>
      </c>
      <c r="AY20" s="68">
        <v>0</v>
      </c>
      <c r="AZ20" s="71">
        <v>15.2</v>
      </c>
      <c r="BA20" s="68">
        <v>0</v>
      </c>
      <c r="BB20" s="68">
        <v>15.2</v>
      </c>
      <c r="BC20" s="68">
        <v>0</v>
      </c>
      <c r="BD20" s="71">
        <v>15.2</v>
      </c>
      <c r="BE20" s="68">
        <v>0</v>
      </c>
      <c r="BF20" s="68">
        <v>15.2</v>
      </c>
      <c r="BG20" s="68">
        <v>0</v>
      </c>
      <c r="BH20" s="71">
        <v>15.2</v>
      </c>
      <c r="BI20" s="68">
        <v>0</v>
      </c>
      <c r="BJ20" s="68">
        <v>0</v>
      </c>
      <c r="BK20" s="68">
        <v>0</v>
      </c>
      <c r="BL20" s="71">
        <v>15.2</v>
      </c>
      <c r="BM20" s="68">
        <v>0</v>
      </c>
      <c r="BN20" s="68">
        <v>0</v>
      </c>
      <c r="BO20" s="68">
        <v>0</v>
      </c>
      <c r="BP20" s="71">
        <v>15.2</v>
      </c>
      <c r="BQ20" s="68">
        <v>0</v>
      </c>
      <c r="BR20" s="68">
        <v>0</v>
      </c>
      <c r="BS20" s="68">
        <v>0</v>
      </c>
      <c r="BT20" s="71">
        <v>15.2</v>
      </c>
      <c r="BU20" s="68">
        <v>0</v>
      </c>
      <c r="BV20" s="68">
        <v>0</v>
      </c>
      <c r="BW20" s="68">
        <v>0</v>
      </c>
      <c r="BX20" s="71">
        <v>15.2</v>
      </c>
      <c r="BY20" s="68">
        <v>0</v>
      </c>
      <c r="BZ20" s="68">
        <v>0</v>
      </c>
      <c r="CA20" s="68">
        <v>0</v>
      </c>
      <c r="CB20" s="71">
        <v>15.2</v>
      </c>
      <c r="CC20" s="68">
        <v>0</v>
      </c>
      <c r="CD20" s="68">
        <v>0</v>
      </c>
      <c r="CE20" s="68">
        <v>0</v>
      </c>
      <c r="CF20" s="71">
        <v>15.2</v>
      </c>
      <c r="CG20" s="68">
        <v>0</v>
      </c>
      <c r="CH20" s="68">
        <v>0</v>
      </c>
      <c r="CI20" s="68">
        <v>0</v>
      </c>
      <c r="CJ20" s="71">
        <v>15.2</v>
      </c>
      <c r="CK20" s="68">
        <v>0</v>
      </c>
      <c r="CL20" s="68">
        <v>0</v>
      </c>
      <c r="CM20" s="68">
        <v>0</v>
      </c>
      <c r="CN20" s="71">
        <v>15.2</v>
      </c>
      <c r="CO20" s="68">
        <v>0</v>
      </c>
      <c r="CP20" s="68">
        <v>0</v>
      </c>
      <c r="CQ20" s="68">
        <v>0</v>
      </c>
      <c r="CR20" s="71">
        <v>15.2</v>
      </c>
      <c r="CS20" s="68">
        <v>0</v>
      </c>
      <c r="CT20" s="68">
        <v>0</v>
      </c>
      <c r="CU20" s="68">
        <v>0</v>
      </c>
      <c r="CV20" s="71">
        <v>15.2</v>
      </c>
      <c r="CW20" s="68">
        <v>0</v>
      </c>
      <c r="CX20" s="68">
        <v>0</v>
      </c>
      <c r="CY20" s="68">
        <v>0</v>
      </c>
      <c r="CZ20" s="71">
        <v>15.2</v>
      </c>
      <c r="DA20" s="68">
        <v>0</v>
      </c>
      <c r="DB20" s="68">
        <v>0</v>
      </c>
      <c r="DC20" s="68">
        <v>0</v>
      </c>
      <c r="DD20" s="71">
        <v>15.2</v>
      </c>
      <c r="DE20" s="68">
        <v>0</v>
      </c>
      <c r="DF20" s="68">
        <v>0</v>
      </c>
      <c r="DG20" s="68">
        <v>0</v>
      </c>
      <c r="DH20" s="71">
        <v>15.2</v>
      </c>
      <c r="DI20" s="68">
        <v>0</v>
      </c>
      <c r="DJ20" s="68">
        <v>0</v>
      </c>
      <c r="DK20" s="68">
        <v>0</v>
      </c>
      <c r="DL20" s="71">
        <v>15.2</v>
      </c>
      <c r="DM20" s="68">
        <v>0</v>
      </c>
      <c r="DN20" s="68">
        <v>0</v>
      </c>
      <c r="DO20" s="68">
        <v>0</v>
      </c>
      <c r="DP20" s="71">
        <v>15.2</v>
      </c>
      <c r="DQ20" s="68">
        <v>0</v>
      </c>
      <c r="DR20" s="68">
        <v>0</v>
      </c>
      <c r="DS20" s="68">
        <v>0</v>
      </c>
      <c r="DT20" s="71">
        <v>15.2</v>
      </c>
      <c r="DU20" s="68">
        <v>0</v>
      </c>
      <c r="DV20" s="68">
        <v>0</v>
      </c>
      <c r="DW20" s="68">
        <v>0</v>
      </c>
      <c r="DX20" s="71">
        <v>15.2</v>
      </c>
      <c r="DY20" s="68">
        <v>0</v>
      </c>
      <c r="DZ20" s="68">
        <v>0</v>
      </c>
      <c r="EA20" s="68">
        <v>0</v>
      </c>
      <c r="EB20" s="71">
        <v>2.2000000000000002</v>
      </c>
      <c r="EC20" s="68">
        <v>0</v>
      </c>
      <c r="ED20" s="68">
        <v>0</v>
      </c>
      <c r="EE20" s="68">
        <v>0</v>
      </c>
      <c r="EF20" s="71">
        <v>0</v>
      </c>
      <c r="EG20" s="68">
        <v>0</v>
      </c>
      <c r="EH20" s="68">
        <v>0</v>
      </c>
      <c r="EI20" s="68">
        <v>0</v>
      </c>
      <c r="EJ20" s="71">
        <v>0</v>
      </c>
      <c r="EK20" s="68">
        <v>0</v>
      </c>
      <c r="EL20" s="68">
        <v>0</v>
      </c>
      <c r="EM20" s="68">
        <v>0</v>
      </c>
      <c r="EN20" s="71">
        <v>0</v>
      </c>
      <c r="EO20" s="68">
        <v>0</v>
      </c>
      <c r="EP20" s="68">
        <v>0</v>
      </c>
      <c r="EQ20" s="68">
        <v>0</v>
      </c>
      <c r="ER20" s="71">
        <v>0</v>
      </c>
      <c r="ES20" s="68">
        <v>0</v>
      </c>
      <c r="ET20" s="68">
        <v>0</v>
      </c>
      <c r="EU20" s="68">
        <v>0</v>
      </c>
      <c r="EV20" s="71">
        <v>0</v>
      </c>
      <c r="EW20" s="68">
        <v>0</v>
      </c>
      <c r="EX20" s="68">
        <v>0</v>
      </c>
      <c r="EY20" s="68">
        <v>0</v>
      </c>
      <c r="EZ20" s="71">
        <v>0</v>
      </c>
      <c r="FA20" s="68">
        <v>0</v>
      </c>
      <c r="FB20" s="68">
        <v>0</v>
      </c>
      <c r="FC20" s="68">
        <v>0</v>
      </c>
      <c r="FD20" s="71">
        <v>0</v>
      </c>
      <c r="FE20" s="68">
        <v>0</v>
      </c>
      <c r="FF20" s="68">
        <v>0</v>
      </c>
      <c r="FG20" s="68">
        <v>0</v>
      </c>
      <c r="FH20" s="71">
        <v>0</v>
      </c>
      <c r="FI20" s="68">
        <v>0</v>
      </c>
      <c r="FJ20" s="68">
        <v>0</v>
      </c>
      <c r="FK20" s="68">
        <v>0</v>
      </c>
      <c r="FL20" s="71">
        <v>0</v>
      </c>
      <c r="FM20" s="68">
        <v>0</v>
      </c>
      <c r="FN20" s="68">
        <v>0</v>
      </c>
      <c r="FO20" s="68">
        <v>0</v>
      </c>
      <c r="FP20" s="71">
        <v>0</v>
      </c>
      <c r="FQ20" s="68">
        <v>0</v>
      </c>
      <c r="FR20" s="68">
        <v>0</v>
      </c>
      <c r="FS20" s="68">
        <v>0</v>
      </c>
      <c r="FT20" s="71">
        <v>0</v>
      </c>
      <c r="FU20" s="68">
        <v>0</v>
      </c>
      <c r="FV20" s="68">
        <v>0</v>
      </c>
      <c r="FW20" s="68">
        <v>0</v>
      </c>
      <c r="FX20" s="71">
        <v>0</v>
      </c>
      <c r="FY20" s="68">
        <v>0</v>
      </c>
      <c r="FZ20" s="68">
        <v>0</v>
      </c>
      <c r="GA20" s="68">
        <v>0</v>
      </c>
      <c r="GB20" s="71">
        <v>0</v>
      </c>
      <c r="GC20" s="68">
        <v>0</v>
      </c>
      <c r="GD20" s="68">
        <v>0</v>
      </c>
      <c r="GE20" s="68">
        <v>0</v>
      </c>
      <c r="GF20" s="71">
        <v>0</v>
      </c>
      <c r="GG20" s="68">
        <v>0</v>
      </c>
      <c r="GH20" s="68">
        <v>0</v>
      </c>
      <c r="GI20" s="68">
        <v>0</v>
      </c>
      <c r="GJ20" s="71">
        <v>0</v>
      </c>
      <c r="GK20" s="68">
        <v>0</v>
      </c>
      <c r="GL20" s="68">
        <v>0</v>
      </c>
      <c r="GM20" s="68">
        <v>0</v>
      </c>
      <c r="GN20" s="71">
        <v>0</v>
      </c>
      <c r="GO20" s="68">
        <v>0</v>
      </c>
      <c r="GP20" s="68">
        <v>0</v>
      </c>
      <c r="GQ20" s="68">
        <v>0</v>
      </c>
      <c r="GR20" s="71">
        <v>0</v>
      </c>
      <c r="GS20" s="68">
        <v>0</v>
      </c>
      <c r="GT20" s="68">
        <v>0</v>
      </c>
      <c r="GU20" s="68">
        <v>0</v>
      </c>
      <c r="GV20" s="71">
        <v>0</v>
      </c>
      <c r="GW20" s="68">
        <v>0</v>
      </c>
      <c r="GX20" s="68">
        <v>0</v>
      </c>
      <c r="GY20" s="68">
        <v>0</v>
      </c>
      <c r="GZ20" s="71">
        <v>0</v>
      </c>
      <c r="HA20" s="68">
        <v>0</v>
      </c>
      <c r="HB20" s="68">
        <v>0</v>
      </c>
      <c r="HC20" s="68">
        <v>0</v>
      </c>
      <c r="HD20" s="71">
        <v>0</v>
      </c>
      <c r="HE20" s="68">
        <v>0</v>
      </c>
      <c r="HF20" s="68">
        <v>0</v>
      </c>
      <c r="HG20" s="68">
        <v>0</v>
      </c>
      <c r="HH20" s="71">
        <v>0</v>
      </c>
      <c r="HI20" s="68">
        <v>0</v>
      </c>
      <c r="HJ20" s="68">
        <v>0</v>
      </c>
      <c r="HK20" s="68">
        <v>0</v>
      </c>
      <c r="HL20" s="71">
        <v>0</v>
      </c>
      <c r="HM20" s="68">
        <v>0</v>
      </c>
      <c r="HN20" s="68">
        <v>0</v>
      </c>
      <c r="HO20" s="68">
        <v>0</v>
      </c>
      <c r="HP20" s="71">
        <v>0</v>
      </c>
      <c r="HQ20" s="68">
        <v>0</v>
      </c>
      <c r="HR20" s="68">
        <v>0</v>
      </c>
      <c r="HS20" s="68">
        <v>0</v>
      </c>
    </row>
    <row r="21" spans="1:227" x14ac:dyDescent="0.25">
      <c r="A21" s="26" t="str">
        <f t="shared" si="0"/>
        <v>5L105AFIN</v>
      </c>
      <c r="B21" t="str">
        <f t="shared" si="1"/>
        <v>5L105AFPD</v>
      </c>
      <c r="C21" t="str">
        <f t="shared" si="2"/>
        <v>5L105AFMD</v>
      </c>
      <c r="D21" t="str">
        <f t="shared" si="3"/>
        <v>5L105AFMT</v>
      </c>
      <c r="E21" t="str">
        <f t="shared" si="4"/>
        <v>5L105AFMD</v>
      </c>
      <c r="F21" s="7"/>
      <c r="G21" t="s">
        <v>6</v>
      </c>
      <c r="H21" t="s">
        <v>15</v>
      </c>
      <c r="I21" t="s">
        <v>16</v>
      </c>
      <c r="J21" t="s">
        <v>53</v>
      </c>
      <c r="K21" t="s">
        <v>17</v>
      </c>
      <c r="L21" t="s">
        <v>55</v>
      </c>
      <c r="M21" t="s">
        <v>253</v>
      </c>
      <c r="N21" s="24">
        <v>6.02</v>
      </c>
      <c r="O21" s="105">
        <v>14</v>
      </c>
      <c r="P21" s="105">
        <v>14</v>
      </c>
      <c r="Q21" s="45">
        <v>14</v>
      </c>
      <c r="R21" s="133">
        <f t="shared" si="5"/>
        <v>1</v>
      </c>
      <c r="S21" s="132">
        <f t="shared" si="6"/>
        <v>0</v>
      </c>
      <c r="T21" s="71">
        <v>14</v>
      </c>
      <c r="U21" s="68">
        <v>0</v>
      </c>
      <c r="V21" s="68">
        <v>0</v>
      </c>
      <c r="W21" s="68">
        <v>0</v>
      </c>
      <c r="X21" s="71">
        <v>14</v>
      </c>
      <c r="Y21" s="68">
        <v>0</v>
      </c>
      <c r="Z21" s="68">
        <v>14</v>
      </c>
      <c r="AA21" s="68">
        <v>0</v>
      </c>
      <c r="AB21" s="71">
        <v>14</v>
      </c>
      <c r="AC21" s="68">
        <v>0</v>
      </c>
      <c r="AD21" s="68">
        <v>14</v>
      </c>
      <c r="AE21" s="68">
        <v>0</v>
      </c>
      <c r="AF21" s="71">
        <v>14</v>
      </c>
      <c r="AG21" s="68">
        <v>0</v>
      </c>
      <c r="AH21" s="68">
        <v>14</v>
      </c>
      <c r="AI21" s="68">
        <v>0</v>
      </c>
      <c r="AJ21" s="71">
        <v>14</v>
      </c>
      <c r="AK21" s="68">
        <v>0</v>
      </c>
      <c r="AL21" s="68">
        <v>14</v>
      </c>
      <c r="AM21" s="68">
        <v>0</v>
      </c>
      <c r="AN21" s="71">
        <v>14</v>
      </c>
      <c r="AO21" s="68">
        <v>0</v>
      </c>
      <c r="AP21" s="68">
        <v>14</v>
      </c>
      <c r="AQ21" s="68">
        <v>0</v>
      </c>
      <c r="AR21" s="71">
        <v>14</v>
      </c>
      <c r="AS21" s="68">
        <v>0</v>
      </c>
      <c r="AT21" s="68">
        <v>14</v>
      </c>
      <c r="AU21" s="68">
        <v>0</v>
      </c>
      <c r="AV21" s="71">
        <v>14</v>
      </c>
      <c r="AW21" s="68">
        <v>0</v>
      </c>
      <c r="AX21" s="68">
        <v>14</v>
      </c>
      <c r="AY21" s="68">
        <v>0</v>
      </c>
      <c r="AZ21" s="71">
        <v>14</v>
      </c>
      <c r="BA21" s="68">
        <v>0</v>
      </c>
      <c r="BB21" s="68">
        <v>14</v>
      </c>
      <c r="BC21" s="68">
        <v>0</v>
      </c>
      <c r="BD21" s="71">
        <v>14</v>
      </c>
      <c r="BE21" s="68">
        <v>0</v>
      </c>
      <c r="BF21" s="68">
        <v>14</v>
      </c>
      <c r="BG21" s="68">
        <v>0</v>
      </c>
      <c r="BH21" s="71">
        <v>14</v>
      </c>
      <c r="BI21" s="68">
        <v>0</v>
      </c>
      <c r="BJ21" s="68">
        <v>0</v>
      </c>
      <c r="BK21" s="68">
        <v>0</v>
      </c>
      <c r="BL21" s="71">
        <v>14</v>
      </c>
      <c r="BM21" s="68">
        <v>0</v>
      </c>
      <c r="BN21" s="68">
        <v>0</v>
      </c>
      <c r="BO21" s="68">
        <v>0</v>
      </c>
      <c r="BP21" s="71">
        <v>14</v>
      </c>
      <c r="BQ21" s="68">
        <v>0</v>
      </c>
      <c r="BR21" s="68">
        <v>0</v>
      </c>
      <c r="BS21" s="68">
        <v>0</v>
      </c>
      <c r="BT21" s="71">
        <v>14</v>
      </c>
      <c r="BU21" s="68">
        <v>0</v>
      </c>
      <c r="BV21" s="68">
        <v>0</v>
      </c>
      <c r="BW21" s="68">
        <v>0</v>
      </c>
      <c r="BX21" s="71">
        <v>14</v>
      </c>
      <c r="BY21" s="68">
        <v>0</v>
      </c>
      <c r="BZ21" s="68">
        <v>0</v>
      </c>
      <c r="CA21" s="68">
        <v>0</v>
      </c>
      <c r="CB21" s="71">
        <v>14</v>
      </c>
      <c r="CC21" s="68">
        <v>0</v>
      </c>
      <c r="CD21" s="68">
        <v>0</v>
      </c>
      <c r="CE21" s="68">
        <v>0</v>
      </c>
      <c r="CF21" s="71">
        <v>14</v>
      </c>
      <c r="CG21" s="68">
        <v>0</v>
      </c>
      <c r="CH21" s="68">
        <v>0</v>
      </c>
      <c r="CI21" s="68">
        <v>0</v>
      </c>
      <c r="CJ21" s="71">
        <v>14</v>
      </c>
      <c r="CK21" s="68">
        <v>0</v>
      </c>
      <c r="CL21" s="68">
        <v>0</v>
      </c>
      <c r="CM21" s="68">
        <v>0</v>
      </c>
      <c r="CN21" s="71">
        <v>14</v>
      </c>
      <c r="CO21" s="68">
        <v>0</v>
      </c>
      <c r="CP21" s="68">
        <v>0</v>
      </c>
      <c r="CQ21" s="68">
        <v>0</v>
      </c>
      <c r="CR21" s="71">
        <v>14</v>
      </c>
      <c r="CS21" s="68">
        <v>0</v>
      </c>
      <c r="CT21" s="68">
        <v>0</v>
      </c>
      <c r="CU21" s="68">
        <v>0</v>
      </c>
      <c r="CV21" s="71">
        <v>14</v>
      </c>
      <c r="CW21" s="68">
        <v>0</v>
      </c>
      <c r="CX21" s="68">
        <v>0</v>
      </c>
      <c r="CY21" s="68">
        <v>0</v>
      </c>
      <c r="CZ21" s="71">
        <v>14</v>
      </c>
      <c r="DA21" s="68">
        <v>0</v>
      </c>
      <c r="DB21" s="68">
        <v>0</v>
      </c>
      <c r="DC21" s="68">
        <v>0</v>
      </c>
      <c r="DD21" s="71">
        <v>14</v>
      </c>
      <c r="DE21" s="68">
        <v>0</v>
      </c>
      <c r="DF21" s="68">
        <v>0</v>
      </c>
      <c r="DG21" s="68">
        <v>0</v>
      </c>
      <c r="DH21" s="71">
        <v>14</v>
      </c>
      <c r="DI21" s="68">
        <v>0</v>
      </c>
      <c r="DJ21" s="68">
        <v>0</v>
      </c>
      <c r="DK21" s="68">
        <v>0</v>
      </c>
      <c r="DL21" s="71">
        <v>14</v>
      </c>
      <c r="DM21" s="68">
        <v>0</v>
      </c>
      <c r="DN21" s="68">
        <v>0</v>
      </c>
      <c r="DO21" s="68">
        <v>0</v>
      </c>
      <c r="DP21" s="71">
        <v>14</v>
      </c>
      <c r="DQ21" s="68">
        <v>0</v>
      </c>
      <c r="DR21" s="68">
        <v>0</v>
      </c>
      <c r="DS21" s="68">
        <v>0</v>
      </c>
      <c r="DT21" s="71">
        <v>14</v>
      </c>
      <c r="DU21" s="68">
        <v>0</v>
      </c>
      <c r="DV21" s="68">
        <v>0</v>
      </c>
      <c r="DW21" s="68">
        <v>0</v>
      </c>
      <c r="DX21" s="71">
        <v>14</v>
      </c>
      <c r="DY21" s="68">
        <v>0</v>
      </c>
      <c r="DZ21" s="68">
        <v>0</v>
      </c>
      <c r="EA21" s="68">
        <v>0</v>
      </c>
      <c r="EB21" s="71">
        <v>14</v>
      </c>
      <c r="EC21" s="68">
        <v>0</v>
      </c>
      <c r="ED21" s="68">
        <v>0</v>
      </c>
      <c r="EE21" s="68">
        <v>0</v>
      </c>
      <c r="EF21" s="71">
        <v>14</v>
      </c>
      <c r="EG21" s="68">
        <v>0</v>
      </c>
      <c r="EH21" s="68">
        <v>0</v>
      </c>
      <c r="EI21" s="68">
        <v>0</v>
      </c>
      <c r="EJ21" s="71">
        <v>14</v>
      </c>
      <c r="EK21" s="68">
        <v>0</v>
      </c>
      <c r="EL21" s="68">
        <v>0</v>
      </c>
      <c r="EM21" s="68">
        <v>0</v>
      </c>
      <c r="EN21" s="71">
        <v>14</v>
      </c>
      <c r="EO21" s="68">
        <v>0</v>
      </c>
      <c r="EP21" s="68">
        <v>0</v>
      </c>
      <c r="EQ21" s="68">
        <v>0</v>
      </c>
      <c r="ER21" s="71">
        <v>14</v>
      </c>
      <c r="ES21" s="68">
        <v>0</v>
      </c>
      <c r="ET21" s="68">
        <v>0</v>
      </c>
      <c r="EU21" s="68">
        <v>0</v>
      </c>
      <c r="EV21" s="71">
        <v>14</v>
      </c>
      <c r="EW21" s="68">
        <v>0</v>
      </c>
      <c r="EX21" s="68">
        <v>0</v>
      </c>
      <c r="EY21" s="68">
        <v>0</v>
      </c>
      <c r="EZ21" s="71">
        <v>14</v>
      </c>
      <c r="FA21" s="68">
        <v>0</v>
      </c>
      <c r="FB21" s="68">
        <v>0</v>
      </c>
      <c r="FC21" s="68">
        <v>0</v>
      </c>
      <c r="FD21" s="71">
        <v>14</v>
      </c>
      <c r="FE21" s="68">
        <v>0</v>
      </c>
      <c r="FF21" s="68">
        <v>0</v>
      </c>
      <c r="FG21" s="68">
        <v>0</v>
      </c>
      <c r="FH21" s="71">
        <v>0</v>
      </c>
      <c r="FI21" s="68">
        <v>0</v>
      </c>
      <c r="FJ21" s="68">
        <v>0</v>
      </c>
      <c r="FK21" s="68">
        <v>0</v>
      </c>
      <c r="FL21" s="71">
        <v>0</v>
      </c>
      <c r="FM21" s="68">
        <v>0</v>
      </c>
      <c r="FN21" s="68">
        <v>0</v>
      </c>
      <c r="FO21" s="68">
        <v>0</v>
      </c>
      <c r="FP21" s="71">
        <v>0</v>
      </c>
      <c r="FQ21" s="68">
        <v>0</v>
      </c>
      <c r="FR21" s="68">
        <v>0</v>
      </c>
      <c r="FS21" s="68">
        <v>0</v>
      </c>
      <c r="FT21" s="71">
        <v>0</v>
      </c>
      <c r="FU21" s="68">
        <v>0</v>
      </c>
      <c r="FV21" s="68">
        <v>0</v>
      </c>
      <c r="FW21" s="68">
        <v>0</v>
      </c>
      <c r="FX21" s="71">
        <v>0</v>
      </c>
      <c r="FY21" s="68">
        <v>0</v>
      </c>
      <c r="FZ21" s="68">
        <v>0</v>
      </c>
      <c r="GA21" s="68">
        <v>0</v>
      </c>
      <c r="GB21" s="71">
        <v>0</v>
      </c>
      <c r="GC21" s="68">
        <v>0</v>
      </c>
      <c r="GD21" s="68">
        <v>0</v>
      </c>
      <c r="GE21" s="68">
        <v>0</v>
      </c>
      <c r="GF21" s="71">
        <v>0</v>
      </c>
      <c r="GG21" s="68">
        <v>0</v>
      </c>
      <c r="GH21" s="68">
        <v>0</v>
      </c>
      <c r="GI21" s="68">
        <v>0</v>
      </c>
      <c r="GJ21" s="71">
        <v>0</v>
      </c>
      <c r="GK21" s="68">
        <v>0</v>
      </c>
      <c r="GL21" s="68">
        <v>0</v>
      </c>
      <c r="GM21" s="68">
        <v>0</v>
      </c>
      <c r="GN21" s="71">
        <v>0</v>
      </c>
      <c r="GO21" s="68">
        <v>0</v>
      </c>
      <c r="GP21" s="68">
        <v>0</v>
      </c>
      <c r="GQ21" s="68">
        <v>0</v>
      </c>
      <c r="GR21" s="71">
        <v>0</v>
      </c>
      <c r="GS21" s="68">
        <v>0</v>
      </c>
      <c r="GT21" s="68">
        <v>0</v>
      </c>
      <c r="GU21" s="68">
        <v>0</v>
      </c>
      <c r="GV21" s="71">
        <v>0</v>
      </c>
      <c r="GW21" s="68">
        <v>0</v>
      </c>
      <c r="GX21" s="68">
        <v>0</v>
      </c>
      <c r="GY21" s="68">
        <v>0</v>
      </c>
      <c r="GZ21" s="71">
        <v>0</v>
      </c>
      <c r="HA21" s="68">
        <v>0</v>
      </c>
      <c r="HB21" s="68">
        <v>0</v>
      </c>
      <c r="HC21" s="68">
        <v>0</v>
      </c>
      <c r="HD21" s="71">
        <v>0</v>
      </c>
      <c r="HE21" s="68">
        <v>0</v>
      </c>
      <c r="HF21" s="68">
        <v>0</v>
      </c>
      <c r="HG21" s="68">
        <v>0</v>
      </c>
      <c r="HH21" s="71">
        <v>0</v>
      </c>
      <c r="HI21" s="68">
        <v>0</v>
      </c>
      <c r="HJ21" s="68">
        <v>0</v>
      </c>
      <c r="HK21" s="68">
        <v>0</v>
      </c>
      <c r="HL21" s="71">
        <v>0</v>
      </c>
      <c r="HM21" s="68">
        <v>0</v>
      </c>
      <c r="HN21" s="68">
        <v>0</v>
      </c>
      <c r="HO21" s="68">
        <v>0</v>
      </c>
      <c r="HP21" s="71">
        <v>0</v>
      </c>
      <c r="HQ21" s="68">
        <v>0</v>
      </c>
      <c r="HR21" s="68">
        <v>0</v>
      </c>
      <c r="HS21" s="68">
        <v>0</v>
      </c>
    </row>
    <row r="22" spans="1:227" x14ac:dyDescent="0.25">
      <c r="A22" s="26" t="str">
        <f t="shared" si="0"/>
        <v>5L87FIN</v>
      </c>
      <c r="B22" t="str">
        <f t="shared" si="1"/>
        <v>5L87FPD</v>
      </c>
      <c r="C22" t="str">
        <f t="shared" si="2"/>
        <v>5L87FMD</v>
      </c>
      <c r="D22" t="str">
        <f t="shared" si="3"/>
        <v>5L87FMT</v>
      </c>
      <c r="E22" t="str">
        <f t="shared" si="4"/>
        <v>5L87FMD</v>
      </c>
      <c r="F22" s="7"/>
      <c r="G22" t="s">
        <v>6</v>
      </c>
      <c r="H22" t="s">
        <v>15</v>
      </c>
      <c r="I22" t="s">
        <v>16</v>
      </c>
      <c r="J22" t="s">
        <v>53</v>
      </c>
      <c r="K22" t="s">
        <v>17</v>
      </c>
      <c r="L22" t="s">
        <v>55</v>
      </c>
      <c r="M22" t="s">
        <v>254</v>
      </c>
      <c r="N22" s="24">
        <v>12.45</v>
      </c>
      <c r="O22" s="105">
        <v>66.17</v>
      </c>
      <c r="P22" s="105">
        <v>66.17</v>
      </c>
      <c r="Q22" s="45">
        <v>66.17</v>
      </c>
      <c r="R22" s="133">
        <f t="shared" si="5"/>
        <v>1</v>
      </c>
      <c r="S22" s="132">
        <f t="shared" si="6"/>
        <v>0</v>
      </c>
      <c r="T22" s="71">
        <v>0</v>
      </c>
      <c r="U22" s="68">
        <v>0</v>
      </c>
      <c r="V22" s="68">
        <v>0</v>
      </c>
      <c r="W22" s="68">
        <v>0</v>
      </c>
      <c r="X22" s="71">
        <v>0</v>
      </c>
      <c r="Y22" s="68">
        <v>0</v>
      </c>
      <c r="Z22" s="68">
        <v>66.17</v>
      </c>
      <c r="AA22" s="68">
        <v>0</v>
      </c>
      <c r="AB22" s="71">
        <v>0</v>
      </c>
      <c r="AC22" s="68">
        <v>0</v>
      </c>
      <c r="AD22" s="68">
        <v>66.17</v>
      </c>
      <c r="AE22" s="68">
        <v>0</v>
      </c>
      <c r="AF22" s="71">
        <v>0</v>
      </c>
      <c r="AG22" s="68">
        <v>0</v>
      </c>
      <c r="AH22" s="68">
        <v>66.17</v>
      </c>
      <c r="AI22" s="68">
        <v>0</v>
      </c>
      <c r="AJ22" s="71">
        <v>0</v>
      </c>
      <c r="AK22" s="68">
        <v>0</v>
      </c>
      <c r="AL22" s="68">
        <v>66.17</v>
      </c>
      <c r="AM22" s="68">
        <v>0</v>
      </c>
      <c r="AN22" s="71">
        <v>0</v>
      </c>
      <c r="AO22" s="68">
        <v>0</v>
      </c>
      <c r="AP22" s="68">
        <v>66.17</v>
      </c>
      <c r="AQ22" s="68">
        <v>0</v>
      </c>
      <c r="AR22" s="71">
        <v>0</v>
      </c>
      <c r="AS22" s="68">
        <v>0</v>
      </c>
      <c r="AT22" s="68">
        <v>66.17</v>
      </c>
      <c r="AU22" s="68">
        <v>0</v>
      </c>
      <c r="AV22" s="71">
        <v>0</v>
      </c>
      <c r="AW22" s="68">
        <v>0</v>
      </c>
      <c r="AX22" s="68">
        <v>66.17</v>
      </c>
      <c r="AY22" s="68">
        <v>0</v>
      </c>
      <c r="AZ22" s="71">
        <v>0</v>
      </c>
      <c r="BA22" s="68">
        <v>0</v>
      </c>
      <c r="BB22" s="68">
        <v>66.17</v>
      </c>
      <c r="BC22" s="68">
        <v>0</v>
      </c>
      <c r="BD22" s="71">
        <v>0</v>
      </c>
      <c r="BE22" s="68">
        <v>0</v>
      </c>
      <c r="BF22" s="68">
        <v>66.17</v>
      </c>
      <c r="BG22" s="68">
        <v>0</v>
      </c>
      <c r="BH22" s="71">
        <v>0</v>
      </c>
      <c r="BI22" s="68">
        <v>0</v>
      </c>
      <c r="BJ22" s="68">
        <v>66.2</v>
      </c>
      <c r="BK22" s="68">
        <v>0</v>
      </c>
      <c r="BL22" s="71">
        <v>0</v>
      </c>
      <c r="BM22" s="68">
        <v>0</v>
      </c>
      <c r="BN22" s="68">
        <v>66.2</v>
      </c>
      <c r="BO22" s="68">
        <v>0</v>
      </c>
      <c r="BP22" s="71">
        <v>0</v>
      </c>
      <c r="BQ22" s="68">
        <v>0</v>
      </c>
      <c r="BR22" s="68">
        <v>66.2</v>
      </c>
      <c r="BS22" s="68">
        <v>0</v>
      </c>
      <c r="BT22" s="71">
        <v>0</v>
      </c>
      <c r="BU22" s="68">
        <v>0</v>
      </c>
      <c r="BV22" s="68">
        <v>66.2</v>
      </c>
      <c r="BW22" s="68">
        <v>0</v>
      </c>
      <c r="BX22" s="71">
        <v>0</v>
      </c>
      <c r="BY22" s="68">
        <v>0</v>
      </c>
      <c r="BZ22" s="68">
        <v>66.2</v>
      </c>
      <c r="CA22" s="68">
        <v>0</v>
      </c>
      <c r="CB22" s="71">
        <v>0</v>
      </c>
      <c r="CC22" s="68">
        <v>0</v>
      </c>
      <c r="CD22" s="68">
        <v>66.2</v>
      </c>
      <c r="CE22" s="68">
        <v>0</v>
      </c>
      <c r="CF22" s="71">
        <v>0</v>
      </c>
      <c r="CG22" s="68">
        <v>0</v>
      </c>
      <c r="CH22" s="68">
        <v>66.2</v>
      </c>
      <c r="CI22" s="68">
        <v>0</v>
      </c>
      <c r="CJ22" s="71">
        <v>0</v>
      </c>
      <c r="CK22" s="68">
        <v>0</v>
      </c>
      <c r="CL22" s="68">
        <v>66.2</v>
      </c>
      <c r="CM22" s="68">
        <v>0</v>
      </c>
      <c r="CN22" s="71">
        <v>0</v>
      </c>
      <c r="CO22" s="68">
        <v>0</v>
      </c>
      <c r="CP22" s="68">
        <v>66.2</v>
      </c>
      <c r="CQ22" s="68">
        <v>0</v>
      </c>
      <c r="CR22" s="71">
        <v>0</v>
      </c>
      <c r="CS22" s="68">
        <v>0</v>
      </c>
      <c r="CT22" s="68">
        <v>66.2</v>
      </c>
      <c r="CU22" s="68">
        <v>0</v>
      </c>
      <c r="CV22" s="71">
        <v>0</v>
      </c>
      <c r="CW22" s="68">
        <v>0</v>
      </c>
      <c r="CX22" s="68">
        <v>66.2</v>
      </c>
      <c r="CY22" s="68">
        <v>0</v>
      </c>
      <c r="CZ22" s="71">
        <v>0</v>
      </c>
      <c r="DA22" s="68">
        <v>0</v>
      </c>
      <c r="DB22" s="68">
        <v>66.2</v>
      </c>
      <c r="DC22" s="68">
        <v>0</v>
      </c>
      <c r="DD22" s="71">
        <v>0</v>
      </c>
      <c r="DE22" s="68">
        <v>0</v>
      </c>
      <c r="DF22" s="68">
        <v>66.2</v>
      </c>
      <c r="DG22" s="68">
        <v>0</v>
      </c>
      <c r="DH22" s="71">
        <v>0</v>
      </c>
      <c r="DI22" s="68">
        <v>0</v>
      </c>
      <c r="DJ22" s="68">
        <v>66.2</v>
      </c>
      <c r="DK22" s="68">
        <v>0</v>
      </c>
      <c r="DL22" s="71">
        <v>0</v>
      </c>
      <c r="DM22" s="68">
        <v>0</v>
      </c>
      <c r="DN22" s="68">
        <v>66.2</v>
      </c>
      <c r="DO22" s="68">
        <v>0</v>
      </c>
      <c r="DP22" s="71">
        <v>0</v>
      </c>
      <c r="DQ22" s="68">
        <v>0</v>
      </c>
      <c r="DR22" s="68">
        <v>66.2</v>
      </c>
      <c r="DS22" s="68">
        <v>0</v>
      </c>
      <c r="DT22" s="71">
        <v>0</v>
      </c>
      <c r="DU22" s="68">
        <v>0</v>
      </c>
      <c r="DV22" s="68">
        <v>66.2</v>
      </c>
      <c r="DW22" s="68">
        <v>0</v>
      </c>
      <c r="DX22" s="71">
        <v>0</v>
      </c>
      <c r="DY22" s="68">
        <v>0</v>
      </c>
      <c r="DZ22" s="68">
        <v>58.6</v>
      </c>
      <c r="EA22" s="68">
        <v>0</v>
      </c>
      <c r="EB22" s="71">
        <v>0</v>
      </c>
      <c r="EC22" s="68">
        <v>0</v>
      </c>
      <c r="ED22" s="68">
        <v>58.6</v>
      </c>
      <c r="EE22" s="68">
        <v>0</v>
      </c>
      <c r="EF22" s="71">
        <v>0</v>
      </c>
      <c r="EG22" s="68">
        <v>0</v>
      </c>
      <c r="EH22" s="68">
        <v>0</v>
      </c>
      <c r="EI22" s="68">
        <v>0</v>
      </c>
      <c r="EJ22" s="71">
        <v>0</v>
      </c>
      <c r="EK22" s="68">
        <v>0</v>
      </c>
      <c r="EL22" s="68">
        <v>0</v>
      </c>
      <c r="EM22" s="68">
        <v>0</v>
      </c>
      <c r="EN22" s="71">
        <v>0</v>
      </c>
      <c r="EO22" s="68">
        <v>0</v>
      </c>
      <c r="EP22" s="68">
        <v>0</v>
      </c>
      <c r="EQ22" s="68">
        <v>0</v>
      </c>
      <c r="ER22" s="71">
        <v>0</v>
      </c>
      <c r="ES22" s="68">
        <v>0</v>
      </c>
      <c r="ET22" s="68">
        <v>0</v>
      </c>
      <c r="EU22" s="68">
        <v>0</v>
      </c>
      <c r="EV22" s="71">
        <v>0</v>
      </c>
      <c r="EW22" s="68">
        <v>0</v>
      </c>
      <c r="EX22" s="68">
        <v>0</v>
      </c>
      <c r="EY22" s="68">
        <v>0</v>
      </c>
      <c r="EZ22" s="71">
        <v>0</v>
      </c>
      <c r="FA22" s="68">
        <v>0</v>
      </c>
      <c r="FB22" s="68">
        <v>0</v>
      </c>
      <c r="FC22" s="68">
        <v>0</v>
      </c>
      <c r="FD22" s="71">
        <v>0</v>
      </c>
      <c r="FE22" s="68">
        <v>0</v>
      </c>
      <c r="FF22" s="68">
        <v>0</v>
      </c>
      <c r="FG22" s="68">
        <v>0</v>
      </c>
      <c r="FH22" s="71">
        <v>0</v>
      </c>
      <c r="FI22" s="68">
        <v>0</v>
      </c>
      <c r="FJ22" s="68">
        <v>0</v>
      </c>
      <c r="FK22" s="68">
        <v>0</v>
      </c>
      <c r="FL22" s="71">
        <v>0</v>
      </c>
      <c r="FM22" s="68">
        <v>0</v>
      </c>
      <c r="FN22" s="68">
        <v>0</v>
      </c>
      <c r="FO22" s="68">
        <v>0</v>
      </c>
      <c r="FP22" s="71">
        <v>0</v>
      </c>
      <c r="FQ22" s="68">
        <v>0</v>
      </c>
      <c r="FR22" s="68">
        <v>0</v>
      </c>
      <c r="FS22" s="68">
        <v>0</v>
      </c>
      <c r="FT22" s="71">
        <v>0</v>
      </c>
      <c r="FU22" s="68">
        <v>0</v>
      </c>
      <c r="FV22" s="68">
        <v>0</v>
      </c>
      <c r="FW22" s="68">
        <v>0</v>
      </c>
      <c r="FX22" s="71">
        <v>0</v>
      </c>
      <c r="FY22" s="68">
        <v>0</v>
      </c>
      <c r="FZ22" s="68">
        <v>0</v>
      </c>
      <c r="GA22" s="68">
        <v>0</v>
      </c>
      <c r="GB22" s="71">
        <v>0</v>
      </c>
      <c r="GC22" s="68">
        <v>0</v>
      </c>
      <c r="GD22" s="68">
        <v>0</v>
      </c>
      <c r="GE22" s="68">
        <v>0</v>
      </c>
      <c r="GF22" s="71">
        <v>0</v>
      </c>
      <c r="GG22" s="68">
        <v>0</v>
      </c>
      <c r="GH22" s="68">
        <v>0</v>
      </c>
      <c r="GI22" s="68">
        <v>0</v>
      </c>
      <c r="GJ22" s="71">
        <v>0</v>
      </c>
      <c r="GK22" s="68">
        <v>0</v>
      </c>
      <c r="GL22" s="68">
        <v>0</v>
      </c>
      <c r="GM22" s="68">
        <v>0</v>
      </c>
      <c r="GN22" s="71">
        <v>0</v>
      </c>
      <c r="GO22" s="68">
        <v>0</v>
      </c>
      <c r="GP22" s="68">
        <v>0</v>
      </c>
      <c r="GQ22" s="68">
        <v>0</v>
      </c>
      <c r="GR22" s="71">
        <v>0</v>
      </c>
      <c r="GS22" s="68">
        <v>0</v>
      </c>
      <c r="GT22" s="68">
        <v>0</v>
      </c>
      <c r="GU22" s="68">
        <v>0</v>
      </c>
      <c r="GV22" s="71">
        <v>0</v>
      </c>
      <c r="GW22" s="68">
        <v>0</v>
      </c>
      <c r="GX22" s="68">
        <v>0</v>
      </c>
      <c r="GY22" s="68">
        <v>0</v>
      </c>
      <c r="GZ22" s="71">
        <v>0</v>
      </c>
      <c r="HA22" s="68">
        <v>0</v>
      </c>
      <c r="HB22" s="68">
        <v>0</v>
      </c>
      <c r="HC22" s="68">
        <v>0</v>
      </c>
      <c r="HD22" s="71">
        <v>0</v>
      </c>
      <c r="HE22" s="68">
        <v>0</v>
      </c>
      <c r="HF22" s="68">
        <v>0</v>
      </c>
      <c r="HG22" s="68">
        <v>0</v>
      </c>
      <c r="HH22" s="71">
        <v>0</v>
      </c>
      <c r="HI22" s="68">
        <v>0</v>
      </c>
      <c r="HJ22" s="68">
        <v>0</v>
      </c>
      <c r="HK22" s="68">
        <v>0</v>
      </c>
      <c r="HL22" s="71">
        <v>0</v>
      </c>
      <c r="HM22" s="68">
        <v>0</v>
      </c>
      <c r="HN22" s="68">
        <v>0</v>
      </c>
      <c r="HO22" s="68">
        <v>0</v>
      </c>
      <c r="HP22" s="71">
        <v>0</v>
      </c>
      <c r="HQ22" s="68">
        <v>0</v>
      </c>
      <c r="HR22" s="68">
        <v>0</v>
      </c>
      <c r="HS22" s="68">
        <v>0</v>
      </c>
    </row>
    <row r="23" spans="1:227" x14ac:dyDescent="0.25">
      <c r="A23" s="26" t="str">
        <f t="shared" si="0"/>
        <v>5R165FIN</v>
      </c>
      <c r="B23" t="str">
        <f t="shared" si="1"/>
        <v>5R165FPD</v>
      </c>
      <c r="C23" t="str">
        <f t="shared" si="2"/>
        <v>5R165FMD</v>
      </c>
      <c r="D23" t="str">
        <f t="shared" si="3"/>
        <v>5R165FMT</v>
      </c>
      <c r="E23" t="str">
        <f t="shared" si="4"/>
        <v>5R165FMD</v>
      </c>
      <c r="F23" s="7"/>
      <c r="G23" t="s">
        <v>6</v>
      </c>
      <c r="H23" t="s">
        <v>15</v>
      </c>
      <c r="I23" t="s">
        <v>19</v>
      </c>
      <c r="J23" t="s">
        <v>49</v>
      </c>
      <c r="K23" t="s">
        <v>21</v>
      </c>
      <c r="L23" t="s">
        <v>55</v>
      </c>
      <c r="M23" t="s">
        <v>240</v>
      </c>
      <c r="N23" s="24">
        <v>11.77</v>
      </c>
      <c r="O23" s="105">
        <v>20.74</v>
      </c>
      <c r="P23" s="105">
        <v>20.74</v>
      </c>
      <c r="Q23" s="45">
        <v>20.74</v>
      </c>
      <c r="R23" s="133">
        <f t="shared" si="5"/>
        <v>1</v>
      </c>
      <c r="S23" s="132">
        <f t="shared" si="6"/>
        <v>0</v>
      </c>
      <c r="T23" s="71">
        <v>0</v>
      </c>
      <c r="U23" s="68">
        <v>0</v>
      </c>
      <c r="V23" s="68">
        <v>0</v>
      </c>
      <c r="W23" s="68">
        <v>20.7</v>
      </c>
      <c r="X23" s="71">
        <v>0</v>
      </c>
      <c r="Y23" s="68">
        <v>0</v>
      </c>
      <c r="Z23" s="68">
        <v>0</v>
      </c>
      <c r="AA23" s="68">
        <v>20.7</v>
      </c>
      <c r="AB23" s="71">
        <v>0</v>
      </c>
      <c r="AC23" s="68">
        <v>0</v>
      </c>
      <c r="AD23" s="68">
        <v>0</v>
      </c>
      <c r="AE23" s="68">
        <v>20.7</v>
      </c>
      <c r="AF23" s="71">
        <v>0</v>
      </c>
      <c r="AG23" s="68">
        <v>0</v>
      </c>
      <c r="AH23" s="68">
        <v>0</v>
      </c>
      <c r="AI23" s="68">
        <v>20.7</v>
      </c>
      <c r="AJ23" s="71">
        <v>0</v>
      </c>
      <c r="AK23" s="68">
        <v>0</v>
      </c>
      <c r="AL23" s="68">
        <v>0</v>
      </c>
      <c r="AM23" s="68">
        <v>20.7</v>
      </c>
      <c r="AN23" s="71">
        <v>0</v>
      </c>
      <c r="AO23" s="68">
        <v>0</v>
      </c>
      <c r="AP23" s="68">
        <v>0</v>
      </c>
      <c r="AQ23" s="68">
        <v>20.7</v>
      </c>
      <c r="AR23" s="71">
        <v>0</v>
      </c>
      <c r="AS23" s="68">
        <v>0</v>
      </c>
      <c r="AT23" s="68">
        <v>0</v>
      </c>
      <c r="AU23" s="68">
        <v>20.7</v>
      </c>
      <c r="AV23" s="71">
        <v>0</v>
      </c>
      <c r="AW23" s="68">
        <v>0</v>
      </c>
      <c r="AX23" s="68">
        <v>0</v>
      </c>
      <c r="AY23" s="68">
        <v>20.7</v>
      </c>
      <c r="AZ23" s="71">
        <v>0</v>
      </c>
      <c r="BA23" s="68">
        <v>0</v>
      </c>
      <c r="BB23" s="68">
        <v>0</v>
      </c>
      <c r="BC23" s="68">
        <v>20.7</v>
      </c>
      <c r="BD23" s="71">
        <v>0</v>
      </c>
      <c r="BE23" s="68">
        <v>0</v>
      </c>
      <c r="BF23" s="68">
        <v>0</v>
      </c>
      <c r="BG23" s="68">
        <v>20.7</v>
      </c>
      <c r="BH23" s="71">
        <v>0</v>
      </c>
      <c r="BI23" s="68">
        <v>0</v>
      </c>
      <c r="BJ23" s="68">
        <v>0</v>
      </c>
      <c r="BK23" s="68">
        <v>20.7</v>
      </c>
      <c r="BL23" s="71">
        <v>0</v>
      </c>
      <c r="BM23" s="68">
        <v>0</v>
      </c>
      <c r="BN23" s="68">
        <v>0</v>
      </c>
      <c r="BO23" s="68">
        <v>20.7</v>
      </c>
      <c r="BP23" s="71">
        <v>0</v>
      </c>
      <c r="BQ23" s="68">
        <v>0</v>
      </c>
      <c r="BR23" s="68">
        <v>0</v>
      </c>
      <c r="BS23" s="68">
        <v>20.7</v>
      </c>
      <c r="BT23" s="71">
        <v>0</v>
      </c>
      <c r="BU23" s="68">
        <v>0</v>
      </c>
      <c r="BV23" s="68">
        <v>0</v>
      </c>
      <c r="BW23" s="68">
        <v>20.7</v>
      </c>
      <c r="BX23" s="71">
        <v>0</v>
      </c>
      <c r="BY23" s="68">
        <v>0</v>
      </c>
      <c r="BZ23" s="68">
        <v>0</v>
      </c>
      <c r="CA23" s="68">
        <v>20.7</v>
      </c>
      <c r="CB23" s="71">
        <v>0</v>
      </c>
      <c r="CC23" s="68">
        <v>0</v>
      </c>
      <c r="CD23" s="68">
        <v>0</v>
      </c>
      <c r="CE23" s="68">
        <v>20.7</v>
      </c>
      <c r="CF23" s="71">
        <v>0</v>
      </c>
      <c r="CG23" s="68">
        <v>0</v>
      </c>
      <c r="CH23" s="68">
        <v>0</v>
      </c>
      <c r="CI23" s="68">
        <v>20.7</v>
      </c>
      <c r="CJ23" s="71">
        <v>0</v>
      </c>
      <c r="CK23" s="68">
        <v>0</v>
      </c>
      <c r="CL23" s="68">
        <v>0</v>
      </c>
      <c r="CM23" s="68">
        <v>20.7</v>
      </c>
      <c r="CN23" s="71">
        <v>0</v>
      </c>
      <c r="CO23" s="68">
        <v>0</v>
      </c>
      <c r="CP23" s="68">
        <v>0</v>
      </c>
      <c r="CQ23" s="68">
        <v>20.7</v>
      </c>
      <c r="CR23" s="71">
        <v>0</v>
      </c>
      <c r="CS23" s="68">
        <v>0</v>
      </c>
      <c r="CT23" s="68">
        <v>0</v>
      </c>
      <c r="CU23" s="68">
        <v>20.7</v>
      </c>
      <c r="CV23" s="71">
        <v>0</v>
      </c>
      <c r="CW23" s="68">
        <v>0</v>
      </c>
      <c r="CX23" s="68">
        <v>0</v>
      </c>
      <c r="CY23" s="68">
        <v>20.7</v>
      </c>
      <c r="CZ23" s="71">
        <v>0</v>
      </c>
      <c r="DA23" s="68">
        <v>0</v>
      </c>
      <c r="DB23" s="68">
        <v>0</v>
      </c>
      <c r="DC23" s="68">
        <v>20.7</v>
      </c>
      <c r="DD23" s="71">
        <v>0</v>
      </c>
      <c r="DE23" s="68">
        <v>0</v>
      </c>
      <c r="DF23" s="68">
        <v>0</v>
      </c>
      <c r="DG23" s="68">
        <v>20.7</v>
      </c>
      <c r="DH23" s="71">
        <v>0</v>
      </c>
      <c r="DI23" s="68">
        <v>0</v>
      </c>
      <c r="DJ23" s="68">
        <v>0</v>
      </c>
      <c r="DK23" s="68">
        <v>20.7</v>
      </c>
      <c r="DL23" s="71">
        <v>0</v>
      </c>
      <c r="DM23" s="68">
        <v>0</v>
      </c>
      <c r="DN23" s="68">
        <v>0</v>
      </c>
      <c r="DO23" s="68">
        <v>20.7</v>
      </c>
      <c r="DP23" s="71">
        <v>0</v>
      </c>
      <c r="DQ23" s="68">
        <v>0</v>
      </c>
      <c r="DR23" s="68">
        <v>0</v>
      </c>
      <c r="DS23" s="68">
        <v>20.7</v>
      </c>
      <c r="DT23" s="71">
        <v>0</v>
      </c>
      <c r="DU23" s="68">
        <v>0</v>
      </c>
      <c r="DV23" s="68">
        <v>0</v>
      </c>
      <c r="DW23" s="68">
        <v>20.7</v>
      </c>
      <c r="DX23" s="71">
        <v>0</v>
      </c>
      <c r="DY23" s="68">
        <v>0</v>
      </c>
      <c r="DZ23" s="68">
        <v>0</v>
      </c>
      <c r="EA23" s="68">
        <v>20.7</v>
      </c>
      <c r="EB23" s="71">
        <v>0</v>
      </c>
      <c r="EC23" s="68">
        <v>0</v>
      </c>
      <c r="ED23" s="68">
        <v>0</v>
      </c>
      <c r="EE23" s="68">
        <v>20.7</v>
      </c>
      <c r="EF23" s="71">
        <v>0</v>
      </c>
      <c r="EG23" s="68">
        <v>0</v>
      </c>
      <c r="EH23" s="68">
        <v>0</v>
      </c>
      <c r="EI23" s="68">
        <v>20.7</v>
      </c>
      <c r="EJ23" s="71">
        <v>0</v>
      </c>
      <c r="EK23" s="68">
        <v>0</v>
      </c>
      <c r="EL23" s="68">
        <v>0</v>
      </c>
      <c r="EM23" s="68">
        <v>20.7</v>
      </c>
      <c r="EN23" s="71">
        <v>0</v>
      </c>
      <c r="EO23" s="68">
        <v>0</v>
      </c>
      <c r="EP23" s="68">
        <v>0</v>
      </c>
      <c r="EQ23" s="68">
        <v>20.7</v>
      </c>
      <c r="ER23" s="71">
        <v>0</v>
      </c>
      <c r="ES23" s="68">
        <v>0</v>
      </c>
      <c r="ET23" s="68">
        <v>0</v>
      </c>
      <c r="EU23" s="68">
        <v>20.7</v>
      </c>
      <c r="EV23" s="71">
        <v>0</v>
      </c>
      <c r="EW23" s="68">
        <v>0</v>
      </c>
      <c r="EX23" s="68">
        <v>0</v>
      </c>
      <c r="EY23" s="68">
        <v>20.7</v>
      </c>
      <c r="EZ23" s="71">
        <v>0</v>
      </c>
      <c r="FA23" s="68">
        <v>0</v>
      </c>
      <c r="FB23" s="68">
        <v>0</v>
      </c>
      <c r="FC23" s="68">
        <v>20.7</v>
      </c>
      <c r="FD23" s="71">
        <v>0</v>
      </c>
      <c r="FE23" s="68">
        <v>0</v>
      </c>
      <c r="FF23" s="68">
        <v>0</v>
      </c>
      <c r="FG23" s="68">
        <v>20.7</v>
      </c>
      <c r="FH23" s="71">
        <v>0</v>
      </c>
      <c r="FI23" s="68">
        <v>0</v>
      </c>
      <c r="FJ23" s="68">
        <v>0</v>
      </c>
      <c r="FK23" s="68">
        <v>20.7</v>
      </c>
      <c r="FL23" s="71">
        <v>0</v>
      </c>
      <c r="FM23" s="68">
        <v>0</v>
      </c>
      <c r="FN23" s="68">
        <v>0</v>
      </c>
      <c r="FO23" s="68">
        <v>20.7</v>
      </c>
      <c r="FP23" s="71">
        <v>0</v>
      </c>
      <c r="FQ23" s="68">
        <v>0</v>
      </c>
      <c r="FR23" s="68">
        <v>0</v>
      </c>
      <c r="FS23" s="68">
        <v>20.7</v>
      </c>
      <c r="FT23" s="71">
        <v>0</v>
      </c>
      <c r="FU23" s="68">
        <v>0</v>
      </c>
      <c r="FV23" s="68">
        <v>0</v>
      </c>
      <c r="FW23" s="68">
        <v>20.7</v>
      </c>
      <c r="FX23" s="71">
        <v>0</v>
      </c>
      <c r="FY23" s="68">
        <v>0</v>
      </c>
      <c r="FZ23" s="68">
        <v>0</v>
      </c>
      <c r="GA23" s="68">
        <v>20.7</v>
      </c>
      <c r="GB23" s="71">
        <v>0</v>
      </c>
      <c r="GC23" s="68">
        <v>0</v>
      </c>
      <c r="GD23" s="68">
        <v>0</v>
      </c>
      <c r="GE23" s="68">
        <v>20.7</v>
      </c>
      <c r="GF23" s="71">
        <v>0</v>
      </c>
      <c r="GG23" s="68">
        <v>0</v>
      </c>
      <c r="GH23" s="68">
        <v>0</v>
      </c>
      <c r="GI23" s="68">
        <v>20.7</v>
      </c>
      <c r="GJ23" s="71">
        <v>0</v>
      </c>
      <c r="GK23" s="68">
        <v>0</v>
      </c>
      <c r="GL23" s="68">
        <v>0</v>
      </c>
      <c r="GM23" s="68">
        <v>20.7</v>
      </c>
      <c r="GN23" s="71">
        <v>0</v>
      </c>
      <c r="GO23" s="68">
        <v>0</v>
      </c>
      <c r="GP23" s="68">
        <v>0</v>
      </c>
      <c r="GQ23" s="68">
        <v>20.7</v>
      </c>
      <c r="GR23" s="71">
        <v>0</v>
      </c>
      <c r="GS23" s="68">
        <v>0</v>
      </c>
      <c r="GT23" s="68">
        <v>0</v>
      </c>
      <c r="GU23" s="68">
        <v>20.7</v>
      </c>
      <c r="GV23" s="71">
        <v>0</v>
      </c>
      <c r="GW23" s="68">
        <v>0</v>
      </c>
      <c r="GX23" s="68">
        <v>0</v>
      </c>
      <c r="GY23" s="68">
        <v>20.7</v>
      </c>
      <c r="GZ23" s="71">
        <v>0</v>
      </c>
      <c r="HA23" s="68">
        <v>0</v>
      </c>
      <c r="HB23" s="68">
        <v>0</v>
      </c>
      <c r="HC23" s="68">
        <v>20.7</v>
      </c>
      <c r="HD23" s="71">
        <v>0</v>
      </c>
      <c r="HE23" s="68">
        <v>0</v>
      </c>
      <c r="HF23" s="68">
        <v>0</v>
      </c>
      <c r="HG23" s="68">
        <v>20.7</v>
      </c>
      <c r="HH23" s="71">
        <v>0</v>
      </c>
      <c r="HI23" s="68">
        <v>0</v>
      </c>
      <c r="HJ23" s="68">
        <v>0</v>
      </c>
      <c r="HK23" s="68">
        <v>0</v>
      </c>
      <c r="HL23" s="71">
        <v>0</v>
      </c>
      <c r="HM23" s="68">
        <v>0</v>
      </c>
      <c r="HN23" s="68">
        <v>0</v>
      </c>
      <c r="HO23" s="68">
        <v>0</v>
      </c>
      <c r="HP23" s="71">
        <v>0</v>
      </c>
      <c r="HQ23" s="68">
        <v>0</v>
      </c>
      <c r="HR23" s="68">
        <v>0</v>
      </c>
      <c r="HS23" s="68">
        <v>0</v>
      </c>
    </row>
    <row r="24" spans="1:227" x14ac:dyDescent="0.25">
      <c r="A24" s="26" t="str">
        <f t="shared" si="0"/>
        <v>5R96FIN</v>
      </c>
      <c r="B24" t="str">
        <f t="shared" si="1"/>
        <v>5R96FPD</v>
      </c>
      <c r="C24" t="str">
        <f t="shared" si="2"/>
        <v>5R96FMD</v>
      </c>
      <c r="D24" t="str">
        <f t="shared" si="3"/>
        <v>5R96FMT</v>
      </c>
      <c r="E24" t="str">
        <f t="shared" si="4"/>
        <v>5R96FMD</v>
      </c>
      <c r="F24" s="7"/>
      <c r="G24" t="s">
        <v>6</v>
      </c>
      <c r="H24" t="s">
        <v>15</v>
      </c>
      <c r="I24" t="s">
        <v>19</v>
      </c>
      <c r="J24" t="s">
        <v>49</v>
      </c>
      <c r="K24" t="s">
        <v>21</v>
      </c>
      <c r="L24" t="s">
        <v>55</v>
      </c>
      <c r="M24" t="s">
        <v>241</v>
      </c>
      <c r="N24" s="24">
        <v>10.19</v>
      </c>
      <c r="O24" s="105">
        <v>10.19</v>
      </c>
      <c r="P24" s="105">
        <v>10.19</v>
      </c>
      <c r="Q24" s="45">
        <v>10.19</v>
      </c>
      <c r="R24" s="133">
        <f t="shared" si="5"/>
        <v>1</v>
      </c>
      <c r="S24" s="132">
        <f t="shared" si="6"/>
        <v>0</v>
      </c>
      <c r="T24" s="71">
        <v>0</v>
      </c>
      <c r="U24" s="68">
        <v>0</v>
      </c>
      <c r="V24" s="68">
        <v>0</v>
      </c>
      <c r="W24" s="68">
        <v>10.199999999999999</v>
      </c>
      <c r="X24" s="71">
        <v>0</v>
      </c>
      <c r="Y24" s="68">
        <v>0</v>
      </c>
      <c r="Z24" s="68">
        <v>0</v>
      </c>
      <c r="AA24" s="68">
        <v>10.199999999999999</v>
      </c>
      <c r="AB24" s="71">
        <v>0</v>
      </c>
      <c r="AC24" s="68">
        <v>0</v>
      </c>
      <c r="AD24" s="68">
        <v>0</v>
      </c>
      <c r="AE24" s="68">
        <v>10.199999999999999</v>
      </c>
      <c r="AF24" s="71">
        <v>0</v>
      </c>
      <c r="AG24" s="68">
        <v>0</v>
      </c>
      <c r="AH24" s="68">
        <v>0</v>
      </c>
      <c r="AI24" s="68">
        <v>10.199999999999999</v>
      </c>
      <c r="AJ24" s="71">
        <v>0</v>
      </c>
      <c r="AK24" s="68">
        <v>0</v>
      </c>
      <c r="AL24" s="68">
        <v>0</v>
      </c>
      <c r="AM24" s="68">
        <v>10.199999999999999</v>
      </c>
      <c r="AN24" s="71">
        <v>0</v>
      </c>
      <c r="AO24" s="68">
        <v>0</v>
      </c>
      <c r="AP24" s="68">
        <v>0</v>
      </c>
      <c r="AQ24" s="68">
        <v>10.199999999999999</v>
      </c>
      <c r="AR24" s="71">
        <v>0</v>
      </c>
      <c r="AS24" s="68">
        <v>0</v>
      </c>
      <c r="AT24" s="68">
        <v>0</v>
      </c>
      <c r="AU24" s="68">
        <v>10.199999999999999</v>
      </c>
      <c r="AV24" s="71">
        <v>0</v>
      </c>
      <c r="AW24" s="68">
        <v>0</v>
      </c>
      <c r="AX24" s="68">
        <v>0</v>
      </c>
      <c r="AY24" s="68">
        <v>10.199999999999999</v>
      </c>
      <c r="AZ24" s="71">
        <v>0</v>
      </c>
      <c r="BA24" s="68">
        <v>0</v>
      </c>
      <c r="BB24" s="68">
        <v>0</v>
      </c>
      <c r="BC24" s="68">
        <v>10.199999999999999</v>
      </c>
      <c r="BD24" s="71">
        <v>0</v>
      </c>
      <c r="BE24" s="68">
        <v>0</v>
      </c>
      <c r="BF24" s="68">
        <v>0</v>
      </c>
      <c r="BG24" s="68">
        <v>10.199999999999999</v>
      </c>
      <c r="BH24" s="71">
        <v>0</v>
      </c>
      <c r="BI24" s="68">
        <v>0</v>
      </c>
      <c r="BJ24" s="68">
        <v>0</v>
      </c>
      <c r="BK24" s="68">
        <v>10.199999999999999</v>
      </c>
      <c r="BL24" s="71">
        <v>0</v>
      </c>
      <c r="BM24" s="68">
        <v>0</v>
      </c>
      <c r="BN24" s="68">
        <v>0</v>
      </c>
      <c r="BO24" s="68">
        <v>10.199999999999999</v>
      </c>
      <c r="BP24" s="71">
        <v>0</v>
      </c>
      <c r="BQ24" s="68">
        <v>0</v>
      </c>
      <c r="BR24" s="68">
        <v>0</v>
      </c>
      <c r="BS24" s="68">
        <v>10.199999999999999</v>
      </c>
      <c r="BT24" s="71">
        <v>0</v>
      </c>
      <c r="BU24" s="68">
        <v>0</v>
      </c>
      <c r="BV24" s="68">
        <v>0</v>
      </c>
      <c r="BW24" s="68">
        <v>10.199999999999999</v>
      </c>
      <c r="BX24" s="71">
        <v>0</v>
      </c>
      <c r="BY24" s="68">
        <v>0</v>
      </c>
      <c r="BZ24" s="68">
        <v>0</v>
      </c>
      <c r="CA24" s="68">
        <v>10.199999999999999</v>
      </c>
      <c r="CB24" s="71">
        <v>0</v>
      </c>
      <c r="CC24" s="68">
        <v>0</v>
      </c>
      <c r="CD24" s="68">
        <v>0</v>
      </c>
      <c r="CE24" s="68">
        <v>10.199999999999999</v>
      </c>
      <c r="CF24" s="71">
        <v>0</v>
      </c>
      <c r="CG24" s="68">
        <v>0</v>
      </c>
      <c r="CH24" s="68">
        <v>0</v>
      </c>
      <c r="CI24" s="68">
        <v>10.199999999999999</v>
      </c>
      <c r="CJ24" s="71">
        <v>0</v>
      </c>
      <c r="CK24" s="68">
        <v>0</v>
      </c>
      <c r="CL24" s="68">
        <v>0</v>
      </c>
      <c r="CM24" s="68">
        <v>10.199999999999999</v>
      </c>
      <c r="CN24" s="71">
        <v>0</v>
      </c>
      <c r="CO24" s="68">
        <v>0</v>
      </c>
      <c r="CP24" s="68">
        <v>0</v>
      </c>
      <c r="CQ24" s="68">
        <v>10.199999999999999</v>
      </c>
      <c r="CR24" s="71">
        <v>0</v>
      </c>
      <c r="CS24" s="68">
        <v>0</v>
      </c>
      <c r="CT24" s="68">
        <v>0</v>
      </c>
      <c r="CU24" s="68">
        <v>10.199999999999999</v>
      </c>
      <c r="CV24" s="71">
        <v>0</v>
      </c>
      <c r="CW24" s="68">
        <v>0</v>
      </c>
      <c r="CX24" s="68">
        <v>0</v>
      </c>
      <c r="CY24" s="68">
        <v>10.199999999999999</v>
      </c>
      <c r="CZ24" s="71">
        <v>0</v>
      </c>
      <c r="DA24" s="68">
        <v>0</v>
      </c>
      <c r="DB24" s="68">
        <v>0</v>
      </c>
      <c r="DC24" s="68">
        <v>10.199999999999999</v>
      </c>
      <c r="DD24" s="71">
        <v>0</v>
      </c>
      <c r="DE24" s="68">
        <v>0</v>
      </c>
      <c r="DF24" s="68">
        <v>0</v>
      </c>
      <c r="DG24" s="68">
        <v>10.199999999999999</v>
      </c>
      <c r="DH24" s="71">
        <v>0</v>
      </c>
      <c r="DI24" s="68">
        <v>0</v>
      </c>
      <c r="DJ24" s="68">
        <v>0</v>
      </c>
      <c r="DK24" s="68">
        <v>10.199999999999999</v>
      </c>
      <c r="DL24" s="71">
        <v>0</v>
      </c>
      <c r="DM24" s="68">
        <v>0</v>
      </c>
      <c r="DN24" s="68">
        <v>0</v>
      </c>
      <c r="DO24" s="68">
        <v>10.199999999999999</v>
      </c>
      <c r="DP24" s="71">
        <v>0</v>
      </c>
      <c r="DQ24" s="68">
        <v>0</v>
      </c>
      <c r="DR24" s="68">
        <v>0</v>
      </c>
      <c r="DS24" s="68">
        <v>10.199999999999999</v>
      </c>
      <c r="DT24" s="71">
        <v>0</v>
      </c>
      <c r="DU24" s="68">
        <v>0</v>
      </c>
      <c r="DV24" s="68">
        <v>0</v>
      </c>
      <c r="DW24" s="68">
        <v>10.199999999999999</v>
      </c>
      <c r="DX24" s="71">
        <v>0</v>
      </c>
      <c r="DY24" s="68">
        <v>0</v>
      </c>
      <c r="DZ24" s="68">
        <v>0</v>
      </c>
      <c r="EA24" s="68">
        <v>10.199999999999999</v>
      </c>
      <c r="EB24" s="71">
        <v>0</v>
      </c>
      <c r="EC24" s="68">
        <v>0</v>
      </c>
      <c r="ED24" s="68">
        <v>0</v>
      </c>
      <c r="EE24" s="68">
        <v>10.199999999999999</v>
      </c>
      <c r="EF24" s="71">
        <v>0</v>
      </c>
      <c r="EG24" s="68">
        <v>0</v>
      </c>
      <c r="EH24" s="68">
        <v>0</v>
      </c>
      <c r="EI24" s="68">
        <v>10.199999999999999</v>
      </c>
      <c r="EJ24" s="71">
        <v>0</v>
      </c>
      <c r="EK24" s="68">
        <v>0</v>
      </c>
      <c r="EL24" s="68">
        <v>0</v>
      </c>
      <c r="EM24" s="68">
        <v>10.199999999999999</v>
      </c>
      <c r="EN24" s="71">
        <v>0</v>
      </c>
      <c r="EO24" s="68">
        <v>0</v>
      </c>
      <c r="EP24" s="68">
        <v>0</v>
      </c>
      <c r="EQ24" s="68">
        <v>10.199999999999999</v>
      </c>
      <c r="ER24" s="71">
        <v>0</v>
      </c>
      <c r="ES24" s="68">
        <v>0</v>
      </c>
      <c r="ET24" s="68">
        <v>0</v>
      </c>
      <c r="EU24" s="68">
        <v>10.199999999999999</v>
      </c>
      <c r="EV24" s="71">
        <v>0</v>
      </c>
      <c r="EW24" s="68">
        <v>0</v>
      </c>
      <c r="EX24" s="68">
        <v>0</v>
      </c>
      <c r="EY24" s="68">
        <v>10.199999999999999</v>
      </c>
      <c r="EZ24" s="71">
        <v>0</v>
      </c>
      <c r="FA24" s="68">
        <v>0</v>
      </c>
      <c r="FB24" s="68">
        <v>0</v>
      </c>
      <c r="FC24" s="68">
        <v>10.199999999999999</v>
      </c>
      <c r="FD24" s="71">
        <v>0</v>
      </c>
      <c r="FE24" s="68">
        <v>0</v>
      </c>
      <c r="FF24" s="68">
        <v>0</v>
      </c>
      <c r="FG24" s="68">
        <v>10.199999999999999</v>
      </c>
      <c r="FH24" s="71">
        <v>0</v>
      </c>
      <c r="FI24" s="68">
        <v>0</v>
      </c>
      <c r="FJ24" s="68">
        <v>0</v>
      </c>
      <c r="FK24" s="68">
        <v>10.199999999999999</v>
      </c>
      <c r="FL24" s="71">
        <v>0</v>
      </c>
      <c r="FM24" s="68">
        <v>0</v>
      </c>
      <c r="FN24" s="68">
        <v>0</v>
      </c>
      <c r="FO24" s="68">
        <v>10.199999999999999</v>
      </c>
      <c r="FP24" s="71">
        <v>0</v>
      </c>
      <c r="FQ24" s="68">
        <v>0</v>
      </c>
      <c r="FR24" s="68">
        <v>0</v>
      </c>
      <c r="FS24" s="68">
        <v>10.199999999999999</v>
      </c>
      <c r="FT24" s="71">
        <v>0</v>
      </c>
      <c r="FU24" s="68">
        <v>0</v>
      </c>
      <c r="FV24" s="68">
        <v>0</v>
      </c>
      <c r="FW24" s="68">
        <v>10.199999999999999</v>
      </c>
      <c r="FX24" s="71">
        <v>0</v>
      </c>
      <c r="FY24" s="68">
        <v>0</v>
      </c>
      <c r="FZ24" s="68">
        <v>0</v>
      </c>
      <c r="GA24" s="68">
        <v>10.199999999999999</v>
      </c>
      <c r="GB24" s="71">
        <v>0</v>
      </c>
      <c r="GC24" s="68">
        <v>0</v>
      </c>
      <c r="GD24" s="68">
        <v>0</v>
      </c>
      <c r="GE24" s="68">
        <v>10.199999999999999</v>
      </c>
      <c r="GF24" s="71">
        <v>0</v>
      </c>
      <c r="GG24" s="68">
        <v>0</v>
      </c>
      <c r="GH24" s="68">
        <v>0</v>
      </c>
      <c r="GI24" s="68">
        <v>10.199999999999999</v>
      </c>
      <c r="GJ24" s="71">
        <v>0</v>
      </c>
      <c r="GK24" s="68">
        <v>0</v>
      </c>
      <c r="GL24" s="68">
        <v>0</v>
      </c>
      <c r="GM24" s="68">
        <v>10.199999999999999</v>
      </c>
      <c r="GN24" s="71">
        <v>0</v>
      </c>
      <c r="GO24" s="68">
        <v>0</v>
      </c>
      <c r="GP24" s="68">
        <v>0</v>
      </c>
      <c r="GQ24" s="68">
        <v>10.199999999999999</v>
      </c>
      <c r="GR24" s="71">
        <v>0</v>
      </c>
      <c r="GS24" s="68">
        <v>0</v>
      </c>
      <c r="GT24" s="68">
        <v>0</v>
      </c>
      <c r="GU24" s="68">
        <v>10.199999999999999</v>
      </c>
      <c r="GV24" s="71">
        <v>0</v>
      </c>
      <c r="GW24" s="68">
        <v>0</v>
      </c>
      <c r="GX24" s="68">
        <v>0</v>
      </c>
      <c r="GY24" s="68">
        <v>10.199999999999999</v>
      </c>
      <c r="GZ24" s="71">
        <v>0</v>
      </c>
      <c r="HA24" s="68">
        <v>0</v>
      </c>
      <c r="HB24" s="68">
        <v>0</v>
      </c>
      <c r="HC24" s="68">
        <v>10.199999999999999</v>
      </c>
      <c r="HD24" s="71">
        <v>0</v>
      </c>
      <c r="HE24" s="68">
        <v>0</v>
      </c>
      <c r="HF24" s="68">
        <v>0</v>
      </c>
      <c r="HG24" s="68">
        <v>10.199999999999999</v>
      </c>
      <c r="HH24" s="71">
        <v>0</v>
      </c>
      <c r="HI24" s="68">
        <v>0</v>
      </c>
      <c r="HJ24" s="68">
        <v>0</v>
      </c>
      <c r="HK24" s="68">
        <v>0</v>
      </c>
      <c r="HL24" s="71">
        <v>0</v>
      </c>
      <c r="HM24" s="68">
        <v>0</v>
      </c>
      <c r="HN24" s="68">
        <v>0</v>
      </c>
      <c r="HO24" s="68">
        <v>0</v>
      </c>
      <c r="HP24" s="71">
        <v>0</v>
      </c>
      <c r="HQ24" s="68">
        <v>0</v>
      </c>
      <c r="HR24" s="68">
        <v>0</v>
      </c>
      <c r="HS24" s="68">
        <v>0</v>
      </c>
    </row>
    <row r="25" spans="1:227" x14ac:dyDescent="0.25">
      <c r="A25" s="26" t="str">
        <f t="shared" si="0"/>
        <v>7G81FIN</v>
      </c>
      <c r="B25" t="str">
        <f t="shared" si="1"/>
        <v>7G81FPD</v>
      </c>
      <c r="C25" t="str">
        <f t="shared" si="2"/>
        <v>7G81FMD</v>
      </c>
      <c r="D25" t="str">
        <f t="shared" si="3"/>
        <v>7G81FMT</v>
      </c>
      <c r="E25" t="str">
        <f t="shared" si="4"/>
        <v>7G81FMD</v>
      </c>
      <c r="F25" s="7"/>
      <c r="G25" t="s">
        <v>6</v>
      </c>
      <c r="H25" t="s">
        <v>15</v>
      </c>
      <c r="I25" t="s">
        <v>23</v>
      </c>
      <c r="J25" t="s">
        <v>53</v>
      </c>
      <c r="K25" t="s">
        <v>25</v>
      </c>
      <c r="L25" t="s">
        <v>55</v>
      </c>
      <c r="M25" t="s">
        <v>255</v>
      </c>
      <c r="N25" s="24">
        <v>2.5</v>
      </c>
      <c r="O25" s="105">
        <v>2.52</v>
      </c>
      <c r="P25" s="105">
        <v>2.52</v>
      </c>
      <c r="Q25" s="45">
        <v>2.52</v>
      </c>
      <c r="R25" s="133">
        <f t="shared" si="5"/>
        <v>1</v>
      </c>
      <c r="S25" s="132">
        <f t="shared" si="6"/>
        <v>0</v>
      </c>
      <c r="T25" s="71">
        <v>2.5</v>
      </c>
      <c r="U25" s="68">
        <v>0</v>
      </c>
      <c r="V25" s="68">
        <v>0</v>
      </c>
      <c r="W25" s="68">
        <v>0</v>
      </c>
      <c r="X25" s="71">
        <v>2.5</v>
      </c>
      <c r="Y25" s="68">
        <v>0</v>
      </c>
      <c r="Z25" s="68">
        <v>2.52</v>
      </c>
      <c r="AA25" s="68">
        <v>0</v>
      </c>
      <c r="AB25" s="71">
        <v>2.5</v>
      </c>
      <c r="AC25" s="68">
        <v>0</v>
      </c>
      <c r="AD25" s="68">
        <v>2.52</v>
      </c>
      <c r="AE25" s="68">
        <v>0</v>
      </c>
      <c r="AF25" s="71">
        <v>2.5</v>
      </c>
      <c r="AG25" s="68">
        <v>0</v>
      </c>
      <c r="AH25" s="68">
        <v>2.52</v>
      </c>
      <c r="AI25" s="68">
        <v>0</v>
      </c>
      <c r="AJ25" s="71">
        <v>2.5</v>
      </c>
      <c r="AK25" s="68">
        <v>0</v>
      </c>
      <c r="AL25" s="68">
        <v>2.52</v>
      </c>
      <c r="AM25" s="68">
        <v>0</v>
      </c>
      <c r="AN25" s="71">
        <v>2.5</v>
      </c>
      <c r="AO25" s="68">
        <v>0</v>
      </c>
      <c r="AP25" s="68">
        <v>2.52</v>
      </c>
      <c r="AQ25" s="68">
        <v>0</v>
      </c>
      <c r="AR25" s="71">
        <v>2.5</v>
      </c>
      <c r="AS25" s="68">
        <v>0</v>
      </c>
      <c r="AT25" s="68">
        <v>2.52</v>
      </c>
      <c r="AU25" s="68">
        <v>0</v>
      </c>
      <c r="AV25" s="71">
        <v>2.5</v>
      </c>
      <c r="AW25" s="68">
        <v>0</v>
      </c>
      <c r="AX25" s="68">
        <v>2.52</v>
      </c>
      <c r="AY25" s="68">
        <v>0</v>
      </c>
      <c r="AZ25" s="71">
        <v>2.5</v>
      </c>
      <c r="BA25" s="68">
        <v>0</v>
      </c>
      <c r="BB25" s="68">
        <v>2.52</v>
      </c>
      <c r="BC25" s="68">
        <v>0</v>
      </c>
      <c r="BD25" s="71">
        <v>2.5</v>
      </c>
      <c r="BE25" s="68">
        <v>0</v>
      </c>
      <c r="BF25" s="68">
        <v>2.52</v>
      </c>
      <c r="BG25" s="68">
        <v>0</v>
      </c>
      <c r="BH25" s="71">
        <v>2.5</v>
      </c>
      <c r="BI25" s="68">
        <v>0</v>
      </c>
      <c r="BJ25" s="68">
        <v>0</v>
      </c>
      <c r="BK25" s="68">
        <v>0</v>
      </c>
      <c r="BL25" s="71">
        <v>2.5</v>
      </c>
      <c r="BM25" s="68">
        <v>0</v>
      </c>
      <c r="BN25" s="68">
        <v>0</v>
      </c>
      <c r="BO25" s="68">
        <v>0</v>
      </c>
      <c r="BP25" s="71">
        <v>2.5</v>
      </c>
      <c r="BQ25" s="68">
        <v>0</v>
      </c>
      <c r="BR25" s="68">
        <v>0</v>
      </c>
      <c r="BS25" s="68">
        <v>0</v>
      </c>
      <c r="BT25" s="71">
        <v>2.5</v>
      </c>
      <c r="BU25" s="68">
        <v>0</v>
      </c>
      <c r="BV25" s="68">
        <v>0</v>
      </c>
      <c r="BW25" s="68">
        <v>0</v>
      </c>
      <c r="BX25" s="71">
        <v>2.5</v>
      </c>
      <c r="BY25" s="68">
        <v>0</v>
      </c>
      <c r="BZ25" s="68">
        <v>0</v>
      </c>
      <c r="CA25" s="68">
        <v>0</v>
      </c>
      <c r="CB25" s="71">
        <v>2.5</v>
      </c>
      <c r="CC25" s="68">
        <v>0</v>
      </c>
      <c r="CD25" s="68">
        <v>0</v>
      </c>
      <c r="CE25" s="68">
        <v>0</v>
      </c>
      <c r="CF25" s="71">
        <v>2.5</v>
      </c>
      <c r="CG25" s="68">
        <v>0</v>
      </c>
      <c r="CH25" s="68">
        <v>0</v>
      </c>
      <c r="CI25" s="68">
        <v>0</v>
      </c>
      <c r="CJ25" s="71">
        <v>2.5</v>
      </c>
      <c r="CK25" s="68">
        <v>0</v>
      </c>
      <c r="CL25" s="68">
        <v>0</v>
      </c>
      <c r="CM25" s="68">
        <v>0</v>
      </c>
      <c r="CN25" s="71">
        <v>2.5</v>
      </c>
      <c r="CO25" s="68">
        <v>0</v>
      </c>
      <c r="CP25" s="68">
        <v>0</v>
      </c>
      <c r="CQ25" s="68">
        <v>0</v>
      </c>
      <c r="CR25" s="71">
        <v>2.5</v>
      </c>
      <c r="CS25" s="68">
        <v>0</v>
      </c>
      <c r="CT25" s="68">
        <v>0</v>
      </c>
      <c r="CU25" s="68">
        <v>0</v>
      </c>
      <c r="CV25" s="71">
        <v>2.5</v>
      </c>
      <c r="CW25" s="68">
        <v>0</v>
      </c>
      <c r="CX25" s="68">
        <v>0</v>
      </c>
      <c r="CY25" s="68">
        <v>0</v>
      </c>
      <c r="CZ25" s="71">
        <v>2.5</v>
      </c>
      <c r="DA25" s="68">
        <v>0</v>
      </c>
      <c r="DB25" s="68">
        <v>0</v>
      </c>
      <c r="DC25" s="68">
        <v>0</v>
      </c>
      <c r="DD25" s="71">
        <v>2.5</v>
      </c>
      <c r="DE25" s="68">
        <v>0</v>
      </c>
      <c r="DF25" s="68">
        <v>0</v>
      </c>
      <c r="DG25" s="68">
        <v>0</v>
      </c>
      <c r="DH25" s="71">
        <v>2.5</v>
      </c>
      <c r="DI25" s="68">
        <v>0</v>
      </c>
      <c r="DJ25" s="68">
        <v>0</v>
      </c>
      <c r="DK25" s="68">
        <v>0</v>
      </c>
      <c r="DL25" s="71">
        <v>2.5</v>
      </c>
      <c r="DM25" s="68">
        <v>0</v>
      </c>
      <c r="DN25" s="68">
        <v>0</v>
      </c>
      <c r="DO25" s="68">
        <v>0</v>
      </c>
      <c r="DP25" s="71">
        <v>2.5</v>
      </c>
      <c r="DQ25" s="68">
        <v>0</v>
      </c>
      <c r="DR25" s="68">
        <v>0</v>
      </c>
      <c r="DS25" s="68">
        <v>0</v>
      </c>
      <c r="DT25" s="71">
        <v>2.5</v>
      </c>
      <c r="DU25" s="68">
        <v>0</v>
      </c>
      <c r="DV25" s="68">
        <v>0</v>
      </c>
      <c r="DW25" s="68">
        <v>0</v>
      </c>
      <c r="DX25" s="71">
        <v>2.5</v>
      </c>
      <c r="DY25" s="68">
        <v>0</v>
      </c>
      <c r="DZ25" s="68">
        <v>0</v>
      </c>
      <c r="EA25" s="68">
        <v>0</v>
      </c>
      <c r="EB25" s="71">
        <v>2.5</v>
      </c>
      <c r="EC25" s="68">
        <v>0</v>
      </c>
      <c r="ED25" s="68">
        <v>0</v>
      </c>
      <c r="EE25" s="68">
        <v>0</v>
      </c>
      <c r="EF25" s="71">
        <v>2.5</v>
      </c>
      <c r="EG25" s="68">
        <v>0</v>
      </c>
      <c r="EH25" s="68">
        <v>0</v>
      </c>
      <c r="EI25" s="68">
        <v>0</v>
      </c>
      <c r="EJ25" s="71">
        <v>2.5</v>
      </c>
      <c r="EK25" s="68">
        <v>0</v>
      </c>
      <c r="EL25" s="68">
        <v>0</v>
      </c>
      <c r="EM25" s="68">
        <v>0</v>
      </c>
      <c r="EN25" s="71">
        <v>2.5</v>
      </c>
      <c r="EO25" s="68">
        <v>0</v>
      </c>
      <c r="EP25" s="68">
        <v>0</v>
      </c>
      <c r="EQ25" s="68">
        <v>0</v>
      </c>
      <c r="ER25" s="71">
        <v>2.5</v>
      </c>
      <c r="ES25" s="68">
        <v>0</v>
      </c>
      <c r="ET25" s="68">
        <v>0</v>
      </c>
      <c r="EU25" s="68">
        <v>0</v>
      </c>
      <c r="EV25" s="71">
        <v>2.5</v>
      </c>
      <c r="EW25" s="68">
        <v>0</v>
      </c>
      <c r="EX25" s="68">
        <v>0</v>
      </c>
      <c r="EY25" s="68">
        <v>0</v>
      </c>
      <c r="EZ25" s="71">
        <v>0.5</v>
      </c>
      <c r="FA25" s="68">
        <v>0</v>
      </c>
      <c r="FB25" s="68">
        <v>0</v>
      </c>
      <c r="FC25" s="68">
        <v>0</v>
      </c>
      <c r="FD25" s="71">
        <v>0</v>
      </c>
      <c r="FE25" s="68">
        <v>0</v>
      </c>
      <c r="FF25" s="68">
        <v>0</v>
      </c>
      <c r="FG25" s="68">
        <v>0</v>
      </c>
      <c r="FH25" s="71">
        <v>0</v>
      </c>
      <c r="FI25" s="68">
        <v>0</v>
      </c>
      <c r="FJ25" s="68">
        <v>0</v>
      </c>
      <c r="FK25" s="68">
        <v>0</v>
      </c>
      <c r="FL25" s="71">
        <v>0</v>
      </c>
      <c r="FM25" s="68">
        <v>0</v>
      </c>
      <c r="FN25" s="68">
        <v>0</v>
      </c>
      <c r="FO25" s="68">
        <v>0</v>
      </c>
      <c r="FP25" s="71">
        <v>0</v>
      </c>
      <c r="FQ25" s="68">
        <v>0</v>
      </c>
      <c r="FR25" s="68">
        <v>0</v>
      </c>
      <c r="FS25" s="68">
        <v>0</v>
      </c>
      <c r="FT25" s="71">
        <v>0</v>
      </c>
      <c r="FU25" s="68">
        <v>0</v>
      </c>
      <c r="FV25" s="68">
        <v>0</v>
      </c>
      <c r="FW25" s="68">
        <v>0</v>
      </c>
      <c r="FX25" s="71">
        <v>0</v>
      </c>
      <c r="FY25" s="68">
        <v>0</v>
      </c>
      <c r="FZ25" s="68">
        <v>0</v>
      </c>
      <c r="GA25" s="68">
        <v>0</v>
      </c>
      <c r="GB25" s="71">
        <v>0</v>
      </c>
      <c r="GC25" s="68">
        <v>0</v>
      </c>
      <c r="GD25" s="68">
        <v>0</v>
      </c>
      <c r="GE25" s="68">
        <v>0</v>
      </c>
      <c r="GF25" s="71">
        <v>0</v>
      </c>
      <c r="GG25" s="68">
        <v>0</v>
      </c>
      <c r="GH25" s="68">
        <v>0</v>
      </c>
      <c r="GI25" s="68">
        <v>0</v>
      </c>
      <c r="GJ25" s="71">
        <v>0</v>
      </c>
      <c r="GK25" s="68">
        <v>0</v>
      </c>
      <c r="GL25" s="68">
        <v>0</v>
      </c>
      <c r="GM25" s="68">
        <v>0</v>
      </c>
      <c r="GN25" s="71">
        <v>0</v>
      </c>
      <c r="GO25" s="68">
        <v>0</v>
      </c>
      <c r="GP25" s="68">
        <v>0</v>
      </c>
      <c r="GQ25" s="68">
        <v>0</v>
      </c>
      <c r="GR25" s="71">
        <v>0</v>
      </c>
      <c r="GS25" s="68">
        <v>0</v>
      </c>
      <c r="GT25" s="68">
        <v>0</v>
      </c>
      <c r="GU25" s="68">
        <v>0</v>
      </c>
      <c r="GV25" s="71">
        <v>0</v>
      </c>
      <c r="GW25" s="68">
        <v>0</v>
      </c>
      <c r="GX25" s="68">
        <v>0</v>
      </c>
      <c r="GY25" s="68">
        <v>0</v>
      </c>
      <c r="GZ25" s="71">
        <v>0</v>
      </c>
      <c r="HA25" s="68">
        <v>0</v>
      </c>
      <c r="HB25" s="68">
        <v>0</v>
      </c>
      <c r="HC25" s="68">
        <v>0</v>
      </c>
      <c r="HD25" s="71">
        <v>0</v>
      </c>
      <c r="HE25" s="68">
        <v>0</v>
      </c>
      <c r="HF25" s="68">
        <v>0</v>
      </c>
      <c r="HG25" s="68">
        <v>0</v>
      </c>
      <c r="HH25" s="71">
        <v>0</v>
      </c>
      <c r="HI25" s="68">
        <v>0</v>
      </c>
      <c r="HJ25" s="68">
        <v>0</v>
      </c>
      <c r="HK25" s="68">
        <v>0</v>
      </c>
      <c r="HL25" s="71">
        <v>0</v>
      </c>
      <c r="HM25" s="68">
        <v>0</v>
      </c>
      <c r="HN25" s="68">
        <v>0</v>
      </c>
      <c r="HO25" s="68">
        <v>0</v>
      </c>
      <c r="HP25" s="71">
        <v>0</v>
      </c>
      <c r="HQ25" s="68">
        <v>0</v>
      </c>
      <c r="HR25" s="68">
        <v>0</v>
      </c>
      <c r="HS25" s="68">
        <v>0</v>
      </c>
    </row>
    <row r="26" spans="1:227" x14ac:dyDescent="0.25">
      <c r="A26" s="26" t="str">
        <f t="shared" si="0"/>
        <v>7G82FIN</v>
      </c>
      <c r="B26" t="str">
        <f t="shared" si="1"/>
        <v>7G82FPD</v>
      </c>
      <c r="C26" t="str">
        <f t="shared" si="2"/>
        <v>7G82FMD</v>
      </c>
      <c r="D26" t="str">
        <f t="shared" si="3"/>
        <v>7G82FMT</v>
      </c>
      <c r="E26" t="str">
        <f t="shared" si="4"/>
        <v>7G82FMD</v>
      </c>
      <c r="F26" s="7"/>
      <c r="G26" t="s">
        <v>6</v>
      </c>
      <c r="H26" t="s">
        <v>15</v>
      </c>
      <c r="I26" t="s">
        <v>23</v>
      </c>
      <c r="J26" t="s">
        <v>53</v>
      </c>
      <c r="K26" t="s">
        <v>25</v>
      </c>
      <c r="L26" t="s">
        <v>55</v>
      </c>
      <c r="M26" t="s">
        <v>256</v>
      </c>
      <c r="N26" s="24">
        <v>3.09</v>
      </c>
      <c r="O26" s="105">
        <v>3.09</v>
      </c>
      <c r="P26" s="105">
        <v>3.09</v>
      </c>
      <c r="Q26" s="45">
        <v>3.09</v>
      </c>
      <c r="R26" s="133">
        <f t="shared" si="5"/>
        <v>1</v>
      </c>
      <c r="S26" s="132">
        <f t="shared" si="6"/>
        <v>0</v>
      </c>
      <c r="T26" s="71">
        <v>3.1</v>
      </c>
      <c r="U26" s="68">
        <v>0</v>
      </c>
      <c r="V26" s="68">
        <v>0</v>
      </c>
      <c r="W26" s="68">
        <v>0</v>
      </c>
      <c r="X26" s="71">
        <v>3.1</v>
      </c>
      <c r="Y26" s="68">
        <v>0</v>
      </c>
      <c r="Z26" s="68">
        <v>3.09</v>
      </c>
      <c r="AA26" s="68">
        <v>0</v>
      </c>
      <c r="AB26" s="71">
        <v>3.1</v>
      </c>
      <c r="AC26" s="68">
        <v>0</v>
      </c>
      <c r="AD26" s="68">
        <v>3.09</v>
      </c>
      <c r="AE26" s="68">
        <v>0</v>
      </c>
      <c r="AF26" s="71">
        <v>3.1</v>
      </c>
      <c r="AG26" s="68">
        <v>0</v>
      </c>
      <c r="AH26" s="68">
        <v>3.09</v>
      </c>
      <c r="AI26" s="68">
        <v>0</v>
      </c>
      <c r="AJ26" s="71">
        <v>3.1</v>
      </c>
      <c r="AK26" s="68">
        <v>0</v>
      </c>
      <c r="AL26" s="68">
        <v>3.09</v>
      </c>
      <c r="AM26" s="68">
        <v>0</v>
      </c>
      <c r="AN26" s="71">
        <v>3.1</v>
      </c>
      <c r="AO26" s="68">
        <v>0</v>
      </c>
      <c r="AP26" s="68">
        <v>3.09</v>
      </c>
      <c r="AQ26" s="68">
        <v>0</v>
      </c>
      <c r="AR26" s="71">
        <v>3.1</v>
      </c>
      <c r="AS26" s="68">
        <v>0</v>
      </c>
      <c r="AT26" s="68">
        <v>3.09</v>
      </c>
      <c r="AU26" s="68">
        <v>0</v>
      </c>
      <c r="AV26" s="71">
        <v>3.1</v>
      </c>
      <c r="AW26" s="68">
        <v>0</v>
      </c>
      <c r="AX26" s="68">
        <v>3.09</v>
      </c>
      <c r="AY26" s="68">
        <v>0</v>
      </c>
      <c r="AZ26" s="71">
        <v>3.1</v>
      </c>
      <c r="BA26" s="68">
        <v>0</v>
      </c>
      <c r="BB26" s="68">
        <v>3.09</v>
      </c>
      <c r="BC26" s="68">
        <v>0</v>
      </c>
      <c r="BD26" s="71">
        <v>3.1</v>
      </c>
      <c r="BE26" s="68">
        <v>0</v>
      </c>
      <c r="BF26" s="68">
        <v>3.09</v>
      </c>
      <c r="BG26" s="68">
        <v>0</v>
      </c>
      <c r="BH26" s="71">
        <v>3.1</v>
      </c>
      <c r="BI26" s="68">
        <v>0</v>
      </c>
      <c r="BJ26" s="68">
        <v>0</v>
      </c>
      <c r="BK26" s="68">
        <v>0</v>
      </c>
      <c r="BL26" s="71">
        <v>3.1</v>
      </c>
      <c r="BM26" s="68">
        <v>0</v>
      </c>
      <c r="BN26" s="68">
        <v>0</v>
      </c>
      <c r="BO26" s="68">
        <v>0</v>
      </c>
      <c r="BP26" s="71">
        <v>3.1</v>
      </c>
      <c r="BQ26" s="68">
        <v>0</v>
      </c>
      <c r="BR26" s="68">
        <v>0</v>
      </c>
      <c r="BS26" s="68">
        <v>0</v>
      </c>
      <c r="BT26" s="71">
        <v>3.1</v>
      </c>
      <c r="BU26" s="68">
        <v>0</v>
      </c>
      <c r="BV26" s="68">
        <v>0</v>
      </c>
      <c r="BW26" s="68">
        <v>0</v>
      </c>
      <c r="BX26" s="71">
        <v>3.1</v>
      </c>
      <c r="BY26" s="68">
        <v>0</v>
      </c>
      <c r="BZ26" s="68">
        <v>0</v>
      </c>
      <c r="CA26" s="68">
        <v>0</v>
      </c>
      <c r="CB26" s="71">
        <v>3.1</v>
      </c>
      <c r="CC26" s="68">
        <v>0</v>
      </c>
      <c r="CD26" s="68">
        <v>0</v>
      </c>
      <c r="CE26" s="68">
        <v>0</v>
      </c>
      <c r="CF26" s="71">
        <v>3.1</v>
      </c>
      <c r="CG26" s="68">
        <v>0</v>
      </c>
      <c r="CH26" s="68">
        <v>0</v>
      </c>
      <c r="CI26" s="68">
        <v>0</v>
      </c>
      <c r="CJ26" s="71">
        <v>3.1</v>
      </c>
      <c r="CK26" s="68">
        <v>0</v>
      </c>
      <c r="CL26" s="68">
        <v>0</v>
      </c>
      <c r="CM26" s="68">
        <v>0</v>
      </c>
      <c r="CN26" s="71">
        <v>3.1</v>
      </c>
      <c r="CO26" s="68">
        <v>0</v>
      </c>
      <c r="CP26" s="68">
        <v>0</v>
      </c>
      <c r="CQ26" s="68">
        <v>0</v>
      </c>
      <c r="CR26" s="71">
        <v>3.1</v>
      </c>
      <c r="CS26" s="68">
        <v>0</v>
      </c>
      <c r="CT26" s="68">
        <v>0</v>
      </c>
      <c r="CU26" s="68">
        <v>0</v>
      </c>
      <c r="CV26" s="71">
        <v>3.1</v>
      </c>
      <c r="CW26" s="68">
        <v>0</v>
      </c>
      <c r="CX26" s="68">
        <v>0</v>
      </c>
      <c r="CY26" s="68">
        <v>0</v>
      </c>
      <c r="CZ26" s="71">
        <v>3.1</v>
      </c>
      <c r="DA26" s="68">
        <v>0</v>
      </c>
      <c r="DB26" s="68">
        <v>0</v>
      </c>
      <c r="DC26" s="68">
        <v>0</v>
      </c>
      <c r="DD26" s="71">
        <v>3.1</v>
      </c>
      <c r="DE26" s="68">
        <v>0</v>
      </c>
      <c r="DF26" s="68">
        <v>0</v>
      </c>
      <c r="DG26" s="68">
        <v>0</v>
      </c>
      <c r="DH26" s="71">
        <v>3.1</v>
      </c>
      <c r="DI26" s="68">
        <v>0</v>
      </c>
      <c r="DJ26" s="68">
        <v>0</v>
      </c>
      <c r="DK26" s="68">
        <v>0</v>
      </c>
      <c r="DL26" s="71">
        <v>3.1</v>
      </c>
      <c r="DM26" s="68">
        <v>0</v>
      </c>
      <c r="DN26" s="68">
        <v>0</v>
      </c>
      <c r="DO26" s="68">
        <v>0</v>
      </c>
      <c r="DP26" s="71">
        <v>3.1</v>
      </c>
      <c r="DQ26" s="68">
        <v>0</v>
      </c>
      <c r="DR26" s="68">
        <v>0</v>
      </c>
      <c r="DS26" s="68">
        <v>0</v>
      </c>
      <c r="DT26" s="71">
        <v>3.1</v>
      </c>
      <c r="DU26" s="68">
        <v>0</v>
      </c>
      <c r="DV26" s="68">
        <v>0</v>
      </c>
      <c r="DW26" s="68">
        <v>0</v>
      </c>
      <c r="DX26" s="71">
        <v>3.1</v>
      </c>
      <c r="DY26" s="68">
        <v>0</v>
      </c>
      <c r="DZ26" s="68">
        <v>0</v>
      </c>
      <c r="EA26" s="68">
        <v>0</v>
      </c>
      <c r="EB26" s="71">
        <v>3.1</v>
      </c>
      <c r="EC26" s="68">
        <v>0</v>
      </c>
      <c r="ED26" s="68">
        <v>0</v>
      </c>
      <c r="EE26" s="68">
        <v>0</v>
      </c>
      <c r="EF26" s="71">
        <v>3.1</v>
      </c>
      <c r="EG26" s="68">
        <v>0</v>
      </c>
      <c r="EH26" s="68">
        <v>0</v>
      </c>
      <c r="EI26" s="68">
        <v>0</v>
      </c>
      <c r="EJ26" s="71">
        <v>3.1</v>
      </c>
      <c r="EK26" s="68">
        <v>0</v>
      </c>
      <c r="EL26" s="68">
        <v>0</v>
      </c>
      <c r="EM26" s="68">
        <v>0</v>
      </c>
      <c r="EN26" s="71">
        <v>3.1</v>
      </c>
      <c r="EO26" s="68">
        <v>0</v>
      </c>
      <c r="EP26" s="68">
        <v>0</v>
      </c>
      <c r="EQ26" s="68">
        <v>0</v>
      </c>
      <c r="ER26" s="71">
        <v>3.1</v>
      </c>
      <c r="ES26" s="68">
        <v>0</v>
      </c>
      <c r="ET26" s="68">
        <v>0</v>
      </c>
      <c r="EU26" s="68">
        <v>0</v>
      </c>
      <c r="EV26" s="71">
        <v>3.1</v>
      </c>
      <c r="EW26" s="68">
        <v>0</v>
      </c>
      <c r="EX26" s="68">
        <v>0</v>
      </c>
      <c r="EY26" s="68">
        <v>0</v>
      </c>
      <c r="EZ26" s="71">
        <v>3.1</v>
      </c>
      <c r="FA26" s="68">
        <v>0</v>
      </c>
      <c r="FB26" s="68">
        <v>0</v>
      </c>
      <c r="FC26" s="68">
        <v>0</v>
      </c>
      <c r="FD26" s="71">
        <v>0</v>
      </c>
      <c r="FE26" s="68">
        <v>0</v>
      </c>
      <c r="FF26" s="68">
        <v>0</v>
      </c>
      <c r="FG26" s="68">
        <v>0</v>
      </c>
      <c r="FH26" s="71">
        <v>0</v>
      </c>
      <c r="FI26" s="68">
        <v>0</v>
      </c>
      <c r="FJ26" s="68">
        <v>0</v>
      </c>
      <c r="FK26" s="68">
        <v>0</v>
      </c>
      <c r="FL26" s="71">
        <v>0</v>
      </c>
      <c r="FM26" s="68">
        <v>0</v>
      </c>
      <c r="FN26" s="68">
        <v>0</v>
      </c>
      <c r="FO26" s="68">
        <v>0</v>
      </c>
      <c r="FP26" s="71">
        <v>0</v>
      </c>
      <c r="FQ26" s="68">
        <v>0</v>
      </c>
      <c r="FR26" s="68">
        <v>0</v>
      </c>
      <c r="FS26" s="68">
        <v>0</v>
      </c>
      <c r="FT26" s="71">
        <v>0</v>
      </c>
      <c r="FU26" s="68">
        <v>0</v>
      </c>
      <c r="FV26" s="68">
        <v>0</v>
      </c>
      <c r="FW26" s="68">
        <v>0</v>
      </c>
      <c r="FX26" s="71">
        <v>0</v>
      </c>
      <c r="FY26" s="68">
        <v>0</v>
      </c>
      <c r="FZ26" s="68">
        <v>0</v>
      </c>
      <c r="GA26" s="68">
        <v>0</v>
      </c>
      <c r="GB26" s="71">
        <v>0</v>
      </c>
      <c r="GC26" s="68">
        <v>0</v>
      </c>
      <c r="GD26" s="68">
        <v>0</v>
      </c>
      <c r="GE26" s="68">
        <v>0</v>
      </c>
      <c r="GF26" s="71">
        <v>0</v>
      </c>
      <c r="GG26" s="68">
        <v>0</v>
      </c>
      <c r="GH26" s="68">
        <v>0</v>
      </c>
      <c r="GI26" s="68">
        <v>0</v>
      </c>
      <c r="GJ26" s="71">
        <v>0</v>
      </c>
      <c r="GK26" s="68">
        <v>0</v>
      </c>
      <c r="GL26" s="68">
        <v>0</v>
      </c>
      <c r="GM26" s="68">
        <v>0</v>
      </c>
      <c r="GN26" s="71">
        <v>0</v>
      </c>
      <c r="GO26" s="68">
        <v>0</v>
      </c>
      <c r="GP26" s="68">
        <v>0</v>
      </c>
      <c r="GQ26" s="68">
        <v>0</v>
      </c>
      <c r="GR26" s="71">
        <v>0</v>
      </c>
      <c r="GS26" s="68">
        <v>0</v>
      </c>
      <c r="GT26" s="68">
        <v>0</v>
      </c>
      <c r="GU26" s="68">
        <v>0</v>
      </c>
      <c r="GV26" s="71">
        <v>0</v>
      </c>
      <c r="GW26" s="68">
        <v>0</v>
      </c>
      <c r="GX26" s="68">
        <v>0</v>
      </c>
      <c r="GY26" s="68">
        <v>0</v>
      </c>
      <c r="GZ26" s="71">
        <v>0</v>
      </c>
      <c r="HA26" s="68">
        <v>0</v>
      </c>
      <c r="HB26" s="68">
        <v>0</v>
      </c>
      <c r="HC26" s="68">
        <v>0</v>
      </c>
      <c r="HD26" s="71">
        <v>0</v>
      </c>
      <c r="HE26" s="68">
        <v>0</v>
      </c>
      <c r="HF26" s="68">
        <v>0</v>
      </c>
      <c r="HG26" s="68">
        <v>0</v>
      </c>
      <c r="HH26" s="71">
        <v>0</v>
      </c>
      <c r="HI26" s="68">
        <v>0</v>
      </c>
      <c r="HJ26" s="68">
        <v>0</v>
      </c>
      <c r="HK26" s="68">
        <v>0</v>
      </c>
      <c r="HL26" s="71">
        <v>0</v>
      </c>
      <c r="HM26" s="68">
        <v>0</v>
      </c>
      <c r="HN26" s="68">
        <v>0</v>
      </c>
      <c r="HO26" s="68">
        <v>0</v>
      </c>
      <c r="HP26" s="71">
        <v>0</v>
      </c>
      <c r="HQ26" s="68">
        <v>0</v>
      </c>
      <c r="HR26" s="68">
        <v>0</v>
      </c>
      <c r="HS26" s="68">
        <v>0</v>
      </c>
    </row>
    <row r="27" spans="1:227" x14ac:dyDescent="0.25">
      <c r="A27" s="26" t="str">
        <f t="shared" si="0"/>
        <v>8G103FIN</v>
      </c>
      <c r="B27" t="str">
        <f t="shared" si="1"/>
        <v>8G103FPD</v>
      </c>
      <c r="C27" t="str">
        <f t="shared" si="2"/>
        <v>8G103FMD</v>
      </c>
      <c r="D27" t="str">
        <f t="shared" si="3"/>
        <v>8G103FMT</v>
      </c>
      <c r="E27" t="str">
        <f t="shared" si="4"/>
        <v>8G103FMD</v>
      </c>
      <c r="F27" s="7"/>
      <c r="G27" t="s">
        <v>6</v>
      </c>
      <c r="H27" t="s">
        <v>15</v>
      </c>
      <c r="I27" t="s">
        <v>23</v>
      </c>
      <c r="J27" t="s">
        <v>53</v>
      </c>
      <c r="K27" t="s">
        <v>25</v>
      </c>
      <c r="L27" t="s">
        <v>55</v>
      </c>
      <c r="M27" t="s">
        <v>257</v>
      </c>
      <c r="N27" s="24">
        <v>2.14</v>
      </c>
      <c r="O27" s="105">
        <v>2.14</v>
      </c>
      <c r="P27" s="105">
        <v>2.14</v>
      </c>
      <c r="Q27" s="45">
        <v>2.14</v>
      </c>
      <c r="R27" s="133">
        <f t="shared" si="5"/>
        <v>1</v>
      </c>
      <c r="S27" s="132">
        <f t="shared" si="6"/>
        <v>0</v>
      </c>
      <c r="T27" s="71">
        <v>2.1</v>
      </c>
      <c r="U27" s="68">
        <v>0</v>
      </c>
      <c r="V27" s="68">
        <v>0</v>
      </c>
      <c r="W27" s="68">
        <v>0</v>
      </c>
      <c r="X27" s="71">
        <v>2.1</v>
      </c>
      <c r="Y27" s="68">
        <v>0</v>
      </c>
      <c r="Z27" s="68">
        <v>2.14</v>
      </c>
      <c r="AA27" s="68">
        <v>0</v>
      </c>
      <c r="AB27" s="71">
        <v>2.1</v>
      </c>
      <c r="AC27" s="68">
        <v>0</v>
      </c>
      <c r="AD27" s="68">
        <v>2.14</v>
      </c>
      <c r="AE27" s="68">
        <v>0</v>
      </c>
      <c r="AF27" s="71">
        <v>2.1</v>
      </c>
      <c r="AG27" s="68">
        <v>0</v>
      </c>
      <c r="AH27" s="68">
        <v>2.14</v>
      </c>
      <c r="AI27" s="68">
        <v>0</v>
      </c>
      <c r="AJ27" s="71">
        <v>2.1</v>
      </c>
      <c r="AK27" s="68">
        <v>0</v>
      </c>
      <c r="AL27" s="68">
        <v>2.14</v>
      </c>
      <c r="AM27" s="68">
        <v>0</v>
      </c>
      <c r="AN27" s="71">
        <v>2.1</v>
      </c>
      <c r="AO27" s="68">
        <v>0</v>
      </c>
      <c r="AP27" s="68">
        <v>2.14</v>
      </c>
      <c r="AQ27" s="68">
        <v>0</v>
      </c>
      <c r="AR27" s="71">
        <v>2.1</v>
      </c>
      <c r="AS27" s="68">
        <v>0</v>
      </c>
      <c r="AT27" s="68">
        <v>2.14</v>
      </c>
      <c r="AU27" s="68">
        <v>0</v>
      </c>
      <c r="AV27" s="71">
        <v>2.1</v>
      </c>
      <c r="AW27" s="68">
        <v>0</v>
      </c>
      <c r="AX27" s="68">
        <v>2.14</v>
      </c>
      <c r="AY27" s="68">
        <v>0</v>
      </c>
      <c r="AZ27" s="71">
        <v>2.1</v>
      </c>
      <c r="BA27" s="68">
        <v>0</v>
      </c>
      <c r="BB27" s="68">
        <v>2.14</v>
      </c>
      <c r="BC27" s="68">
        <v>0</v>
      </c>
      <c r="BD27" s="71">
        <v>2.1</v>
      </c>
      <c r="BE27" s="68">
        <v>0</v>
      </c>
      <c r="BF27" s="68">
        <v>2.14</v>
      </c>
      <c r="BG27" s="68">
        <v>0</v>
      </c>
      <c r="BH27" s="71">
        <v>2.1</v>
      </c>
      <c r="BI27" s="68">
        <v>0</v>
      </c>
      <c r="BJ27" s="68">
        <v>0</v>
      </c>
      <c r="BK27" s="68">
        <v>0</v>
      </c>
      <c r="BL27" s="71">
        <v>2.1</v>
      </c>
      <c r="BM27" s="68">
        <v>0</v>
      </c>
      <c r="BN27" s="68">
        <v>0</v>
      </c>
      <c r="BO27" s="68">
        <v>0</v>
      </c>
      <c r="BP27" s="71">
        <v>2.1</v>
      </c>
      <c r="BQ27" s="68">
        <v>0</v>
      </c>
      <c r="BR27" s="68">
        <v>0</v>
      </c>
      <c r="BS27" s="68">
        <v>0</v>
      </c>
      <c r="BT27" s="71">
        <v>2.1</v>
      </c>
      <c r="BU27" s="68">
        <v>0</v>
      </c>
      <c r="BV27" s="68">
        <v>0</v>
      </c>
      <c r="BW27" s="68">
        <v>0</v>
      </c>
      <c r="BX27" s="71">
        <v>2.1</v>
      </c>
      <c r="BY27" s="68">
        <v>0</v>
      </c>
      <c r="BZ27" s="68">
        <v>0</v>
      </c>
      <c r="CA27" s="68">
        <v>0</v>
      </c>
      <c r="CB27" s="71">
        <v>2.1</v>
      </c>
      <c r="CC27" s="68">
        <v>0</v>
      </c>
      <c r="CD27" s="68">
        <v>0</v>
      </c>
      <c r="CE27" s="68">
        <v>0</v>
      </c>
      <c r="CF27" s="71">
        <v>2.1</v>
      </c>
      <c r="CG27" s="68">
        <v>0</v>
      </c>
      <c r="CH27" s="68">
        <v>0</v>
      </c>
      <c r="CI27" s="68">
        <v>0</v>
      </c>
      <c r="CJ27" s="71">
        <v>2.1</v>
      </c>
      <c r="CK27" s="68">
        <v>0</v>
      </c>
      <c r="CL27" s="68">
        <v>0</v>
      </c>
      <c r="CM27" s="68">
        <v>0</v>
      </c>
      <c r="CN27" s="71">
        <v>2.1</v>
      </c>
      <c r="CO27" s="68">
        <v>0</v>
      </c>
      <c r="CP27" s="68">
        <v>0</v>
      </c>
      <c r="CQ27" s="68">
        <v>0</v>
      </c>
      <c r="CR27" s="71">
        <v>2.1</v>
      </c>
      <c r="CS27" s="68">
        <v>0</v>
      </c>
      <c r="CT27" s="68">
        <v>0</v>
      </c>
      <c r="CU27" s="68">
        <v>0</v>
      </c>
      <c r="CV27" s="71">
        <v>2.1</v>
      </c>
      <c r="CW27" s="68">
        <v>0</v>
      </c>
      <c r="CX27" s="68">
        <v>0</v>
      </c>
      <c r="CY27" s="68">
        <v>0</v>
      </c>
      <c r="CZ27" s="71">
        <v>2.1</v>
      </c>
      <c r="DA27" s="68">
        <v>0</v>
      </c>
      <c r="DB27" s="68">
        <v>0</v>
      </c>
      <c r="DC27" s="68">
        <v>0</v>
      </c>
      <c r="DD27" s="71">
        <v>2.1</v>
      </c>
      <c r="DE27" s="68">
        <v>0</v>
      </c>
      <c r="DF27" s="68">
        <v>0</v>
      </c>
      <c r="DG27" s="68">
        <v>0</v>
      </c>
      <c r="DH27" s="71">
        <v>2.1</v>
      </c>
      <c r="DI27" s="68">
        <v>0</v>
      </c>
      <c r="DJ27" s="68">
        <v>0</v>
      </c>
      <c r="DK27" s="68">
        <v>0</v>
      </c>
      <c r="DL27" s="71">
        <v>2.1</v>
      </c>
      <c r="DM27" s="68">
        <v>0</v>
      </c>
      <c r="DN27" s="68">
        <v>0</v>
      </c>
      <c r="DO27" s="68">
        <v>0</v>
      </c>
      <c r="DP27" s="71">
        <v>2.1</v>
      </c>
      <c r="DQ27" s="68">
        <v>0</v>
      </c>
      <c r="DR27" s="68">
        <v>0</v>
      </c>
      <c r="DS27" s="68">
        <v>0</v>
      </c>
      <c r="DT27" s="71">
        <v>2.1</v>
      </c>
      <c r="DU27" s="68">
        <v>0</v>
      </c>
      <c r="DV27" s="68">
        <v>0</v>
      </c>
      <c r="DW27" s="68">
        <v>0</v>
      </c>
      <c r="DX27" s="71">
        <v>2.1</v>
      </c>
      <c r="DY27" s="68">
        <v>0</v>
      </c>
      <c r="DZ27" s="68">
        <v>0</v>
      </c>
      <c r="EA27" s="68">
        <v>0</v>
      </c>
      <c r="EB27" s="71">
        <v>2.1</v>
      </c>
      <c r="EC27" s="68">
        <v>0</v>
      </c>
      <c r="ED27" s="68">
        <v>0</v>
      </c>
      <c r="EE27" s="68">
        <v>0</v>
      </c>
      <c r="EF27" s="71">
        <v>2.1</v>
      </c>
      <c r="EG27" s="68">
        <v>0</v>
      </c>
      <c r="EH27" s="68">
        <v>0</v>
      </c>
      <c r="EI27" s="68">
        <v>0</v>
      </c>
      <c r="EJ27" s="71">
        <v>2.1</v>
      </c>
      <c r="EK27" s="68">
        <v>0</v>
      </c>
      <c r="EL27" s="68">
        <v>0</v>
      </c>
      <c r="EM27" s="68">
        <v>0</v>
      </c>
      <c r="EN27" s="71">
        <v>2.1</v>
      </c>
      <c r="EO27" s="68">
        <v>0</v>
      </c>
      <c r="EP27" s="68">
        <v>0</v>
      </c>
      <c r="EQ27" s="68">
        <v>0</v>
      </c>
      <c r="ER27" s="71">
        <v>2.1</v>
      </c>
      <c r="ES27" s="68">
        <v>0</v>
      </c>
      <c r="ET27" s="68">
        <v>0</v>
      </c>
      <c r="EU27" s="68">
        <v>0</v>
      </c>
      <c r="EV27" s="71">
        <v>2.1</v>
      </c>
      <c r="EW27" s="68">
        <v>0</v>
      </c>
      <c r="EX27" s="68">
        <v>0</v>
      </c>
      <c r="EY27" s="68">
        <v>0</v>
      </c>
      <c r="EZ27" s="71">
        <v>2.1</v>
      </c>
      <c r="FA27" s="68">
        <v>0</v>
      </c>
      <c r="FB27" s="68">
        <v>0</v>
      </c>
      <c r="FC27" s="68">
        <v>0</v>
      </c>
      <c r="FD27" s="71">
        <v>2.1</v>
      </c>
      <c r="FE27" s="68">
        <v>0</v>
      </c>
      <c r="FF27" s="68">
        <v>0</v>
      </c>
      <c r="FG27" s="68">
        <v>0</v>
      </c>
      <c r="FH27" s="71">
        <v>2.1</v>
      </c>
      <c r="FI27" s="68">
        <v>0</v>
      </c>
      <c r="FJ27" s="68">
        <v>0</v>
      </c>
      <c r="FK27" s="68">
        <v>0</v>
      </c>
      <c r="FL27" s="71">
        <v>2.1</v>
      </c>
      <c r="FM27" s="68">
        <v>0</v>
      </c>
      <c r="FN27" s="68">
        <v>0</v>
      </c>
      <c r="FO27" s="68">
        <v>0</v>
      </c>
      <c r="FP27" s="71">
        <v>2.1</v>
      </c>
      <c r="FQ27" s="68">
        <v>0</v>
      </c>
      <c r="FR27" s="68">
        <v>0</v>
      </c>
      <c r="FS27" s="68">
        <v>0</v>
      </c>
      <c r="FT27" s="71">
        <v>2.1</v>
      </c>
      <c r="FU27" s="68">
        <v>0</v>
      </c>
      <c r="FV27" s="68">
        <v>0</v>
      </c>
      <c r="FW27" s="68">
        <v>0</v>
      </c>
      <c r="FX27" s="71">
        <v>2.1</v>
      </c>
      <c r="FY27" s="68">
        <v>0</v>
      </c>
      <c r="FZ27" s="68">
        <v>0</v>
      </c>
      <c r="GA27" s="68">
        <v>0</v>
      </c>
      <c r="GB27" s="71">
        <v>2.1</v>
      </c>
      <c r="GC27" s="68">
        <v>0</v>
      </c>
      <c r="GD27" s="68">
        <v>0</v>
      </c>
      <c r="GE27" s="68">
        <v>0</v>
      </c>
      <c r="GF27" s="71">
        <v>2.1</v>
      </c>
      <c r="GG27" s="68">
        <v>0</v>
      </c>
      <c r="GH27" s="68">
        <v>0</v>
      </c>
      <c r="GI27" s="68">
        <v>0</v>
      </c>
      <c r="GJ27" s="71">
        <v>2.1</v>
      </c>
      <c r="GK27" s="68">
        <v>0</v>
      </c>
      <c r="GL27" s="68">
        <v>0</v>
      </c>
      <c r="GM27" s="68">
        <v>0</v>
      </c>
      <c r="GN27" s="71">
        <v>2.1</v>
      </c>
      <c r="GO27" s="68">
        <v>0</v>
      </c>
      <c r="GP27" s="68">
        <v>0</v>
      </c>
      <c r="GQ27" s="68">
        <v>0</v>
      </c>
      <c r="GR27" s="71">
        <v>2.1</v>
      </c>
      <c r="GS27" s="68">
        <v>0</v>
      </c>
      <c r="GT27" s="68">
        <v>0</v>
      </c>
      <c r="GU27" s="68">
        <v>0</v>
      </c>
      <c r="GV27" s="71">
        <v>2.1</v>
      </c>
      <c r="GW27" s="68">
        <v>0</v>
      </c>
      <c r="GX27" s="68">
        <v>0</v>
      </c>
      <c r="GY27" s="68">
        <v>0</v>
      </c>
      <c r="GZ27" s="71">
        <v>2.1</v>
      </c>
      <c r="HA27" s="68">
        <v>0</v>
      </c>
      <c r="HB27" s="68">
        <v>0</v>
      </c>
      <c r="HC27" s="68">
        <v>0</v>
      </c>
      <c r="HD27" s="71">
        <v>2.1</v>
      </c>
      <c r="HE27" s="68">
        <v>0</v>
      </c>
      <c r="HF27" s="68">
        <v>0</v>
      </c>
      <c r="HG27" s="68">
        <v>0</v>
      </c>
      <c r="HH27" s="71">
        <v>0</v>
      </c>
      <c r="HI27" s="68">
        <v>0</v>
      </c>
      <c r="HJ27" s="68">
        <v>0</v>
      </c>
      <c r="HK27" s="68">
        <v>0</v>
      </c>
      <c r="HL27" s="71">
        <v>0</v>
      </c>
      <c r="HM27" s="68">
        <v>0</v>
      </c>
      <c r="HN27" s="68">
        <v>0</v>
      </c>
      <c r="HO27" s="68">
        <v>0</v>
      </c>
      <c r="HP27" s="71">
        <v>0</v>
      </c>
      <c r="HQ27" s="68">
        <v>0</v>
      </c>
      <c r="HR27" s="68">
        <v>0</v>
      </c>
      <c r="HS27" s="68">
        <v>0</v>
      </c>
    </row>
    <row r="28" spans="1:227" x14ac:dyDescent="0.25">
      <c r="A28" s="26" t="str">
        <f t="shared" si="0"/>
        <v>8G27FIN</v>
      </c>
      <c r="B28" t="str">
        <f t="shared" si="1"/>
        <v>8G27FPD</v>
      </c>
      <c r="C28" t="str">
        <f t="shared" si="2"/>
        <v>8G27FMD</v>
      </c>
      <c r="D28" t="str">
        <f t="shared" si="3"/>
        <v>8G27FMT</v>
      </c>
      <c r="F28" s="7"/>
      <c r="H28" t="s">
        <v>15</v>
      </c>
      <c r="I28" t="s">
        <v>23</v>
      </c>
      <c r="J28" t="s">
        <v>53</v>
      </c>
      <c r="K28" t="s">
        <v>30</v>
      </c>
      <c r="L28"/>
      <c r="M28" t="s">
        <v>95</v>
      </c>
      <c r="N28" s="24"/>
      <c r="O28" s="105">
        <v>5</v>
      </c>
      <c r="P28" s="105">
        <v>5</v>
      </c>
      <c r="Q28" s="45">
        <v>5</v>
      </c>
      <c r="R28" s="133">
        <f t="shared" si="5"/>
        <v>1</v>
      </c>
      <c r="S28" s="132">
        <f t="shared" si="6"/>
        <v>0</v>
      </c>
      <c r="T28" s="71">
        <v>0</v>
      </c>
      <c r="U28" s="68">
        <v>0</v>
      </c>
      <c r="V28" s="68">
        <v>0</v>
      </c>
      <c r="W28" s="68">
        <v>0</v>
      </c>
      <c r="X28" s="71">
        <v>0</v>
      </c>
      <c r="Y28" s="68">
        <v>0</v>
      </c>
      <c r="Z28" s="68">
        <v>0</v>
      </c>
      <c r="AA28" s="68">
        <v>0</v>
      </c>
      <c r="AB28" s="71">
        <v>0</v>
      </c>
      <c r="AC28" s="68">
        <v>0</v>
      </c>
      <c r="AD28" s="68">
        <v>0</v>
      </c>
      <c r="AE28" s="68">
        <v>0</v>
      </c>
      <c r="AF28" s="71">
        <v>0</v>
      </c>
      <c r="AG28" s="68">
        <v>0</v>
      </c>
      <c r="AH28" s="68">
        <v>0</v>
      </c>
      <c r="AI28" s="68">
        <v>0</v>
      </c>
      <c r="AJ28" s="71">
        <v>0</v>
      </c>
      <c r="AK28" s="68">
        <v>0</v>
      </c>
      <c r="AL28" s="68">
        <v>0</v>
      </c>
      <c r="AM28" s="68">
        <v>0</v>
      </c>
      <c r="AN28" s="71">
        <v>0</v>
      </c>
      <c r="AO28" s="68">
        <v>0</v>
      </c>
      <c r="AP28" s="68">
        <v>0</v>
      </c>
      <c r="AQ28" s="68">
        <v>0</v>
      </c>
      <c r="AR28" s="71">
        <v>0</v>
      </c>
      <c r="AS28" s="68">
        <v>0</v>
      </c>
      <c r="AT28" s="68">
        <v>0</v>
      </c>
      <c r="AU28" s="68">
        <v>0</v>
      </c>
      <c r="AV28" s="71">
        <v>0</v>
      </c>
      <c r="AW28" s="68">
        <v>0</v>
      </c>
      <c r="AX28" s="68">
        <v>0</v>
      </c>
      <c r="AY28" s="68">
        <v>0</v>
      </c>
      <c r="AZ28" s="71">
        <v>0</v>
      </c>
      <c r="BA28" s="68">
        <v>0</v>
      </c>
      <c r="BB28" s="68">
        <v>0</v>
      </c>
      <c r="BC28" s="68">
        <v>0</v>
      </c>
      <c r="BD28" s="71">
        <v>0</v>
      </c>
      <c r="BE28" s="68">
        <v>0</v>
      </c>
      <c r="BF28" s="68">
        <v>0</v>
      </c>
      <c r="BG28" s="68">
        <v>0</v>
      </c>
      <c r="BH28" s="71">
        <v>0</v>
      </c>
      <c r="BI28" s="68">
        <v>0</v>
      </c>
      <c r="BJ28" s="68">
        <v>0</v>
      </c>
      <c r="BK28" s="68">
        <v>0</v>
      </c>
      <c r="BL28" s="71">
        <v>0</v>
      </c>
      <c r="BM28" s="68">
        <v>0</v>
      </c>
      <c r="BN28" s="68">
        <v>0</v>
      </c>
      <c r="BO28" s="68">
        <v>0</v>
      </c>
      <c r="BP28" s="71">
        <v>0</v>
      </c>
      <c r="BQ28" s="68">
        <v>0</v>
      </c>
      <c r="BR28" s="68">
        <v>0</v>
      </c>
      <c r="BS28" s="68">
        <v>0</v>
      </c>
      <c r="BT28" s="71">
        <v>0</v>
      </c>
      <c r="BU28" s="68">
        <v>0</v>
      </c>
      <c r="BV28" s="68">
        <v>0</v>
      </c>
      <c r="BW28" s="68">
        <v>0</v>
      </c>
      <c r="BX28" s="71">
        <v>0</v>
      </c>
      <c r="BY28" s="68">
        <v>0</v>
      </c>
      <c r="BZ28" s="68">
        <v>0</v>
      </c>
      <c r="CA28" s="68">
        <v>0</v>
      </c>
      <c r="CB28" s="71">
        <v>0</v>
      </c>
      <c r="CC28" s="68">
        <v>0</v>
      </c>
      <c r="CD28" s="68">
        <v>0</v>
      </c>
      <c r="CE28" s="68">
        <v>0</v>
      </c>
      <c r="CF28" s="71">
        <v>0</v>
      </c>
      <c r="CG28" s="68">
        <v>0</v>
      </c>
      <c r="CH28" s="68">
        <v>0</v>
      </c>
      <c r="CI28" s="68">
        <v>0</v>
      </c>
      <c r="CJ28" s="71">
        <v>0</v>
      </c>
      <c r="CK28" s="68">
        <v>0</v>
      </c>
      <c r="CL28" s="68">
        <v>0</v>
      </c>
      <c r="CM28" s="68">
        <v>0</v>
      </c>
      <c r="CN28" s="71">
        <v>0</v>
      </c>
      <c r="CO28" s="68">
        <v>0</v>
      </c>
      <c r="CP28" s="68">
        <v>0</v>
      </c>
      <c r="CQ28" s="68">
        <v>0</v>
      </c>
      <c r="CR28" s="71">
        <v>0</v>
      </c>
      <c r="CS28" s="68">
        <v>0</v>
      </c>
      <c r="CT28" s="68">
        <v>0</v>
      </c>
      <c r="CU28" s="68">
        <v>0</v>
      </c>
      <c r="CV28" s="71">
        <v>0</v>
      </c>
      <c r="CW28" s="68">
        <v>0</v>
      </c>
      <c r="CX28" s="68">
        <v>0</v>
      </c>
      <c r="CY28" s="68">
        <v>0</v>
      </c>
      <c r="CZ28" s="71">
        <v>0</v>
      </c>
      <c r="DA28" s="68">
        <v>0</v>
      </c>
      <c r="DB28" s="68">
        <v>0</v>
      </c>
      <c r="DC28" s="68">
        <v>0</v>
      </c>
      <c r="DD28" s="71">
        <v>0</v>
      </c>
      <c r="DE28" s="68">
        <v>0</v>
      </c>
      <c r="DF28" s="68">
        <v>0</v>
      </c>
      <c r="DG28" s="68">
        <v>0</v>
      </c>
      <c r="DH28" s="71">
        <v>0</v>
      </c>
      <c r="DI28" s="68">
        <v>0</v>
      </c>
      <c r="DJ28" s="68">
        <v>0</v>
      </c>
      <c r="DK28" s="68">
        <v>0</v>
      </c>
      <c r="DL28" s="71">
        <v>0</v>
      </c>
      <c r="DM28" s="68">
        <v>0</v>
      </c>
      <c r="DN28" s="68">
        <v>0</v>
      </c>
      <c r="DO28" s="68">
        <v>0</v>
      </c>
      <c r="DP28" s="71">
        <v>0</v>
      </c>
      <c r="DQ28" s="68">
        <v>0</v>
      </c>
      <c r="DR28" s="68">
        <v>0</v>
      </c>
      <c r="DS28" s="68">
        <v>0</v>
      </c>
      <c r="DT28" s="71">
        <v>0</v>
      </c>
      <c r="DU28" s="68">
        <v>0</v>
      </c>
      <c r="DV28" s="68">
        <v>0</v>
      </c>
      <c r="DW28" s="68">
        <v>0</v>
      </c>
      <c r="DX28" s="71">
        <v>0</v>
      </c>
      <c r="DY28" s="68">
        <v>0</v>
      </c>
      <c r="DZ28" s="68">
        <v>0</v>
      </c>
      <c r="EA28" s="68">
        <v>0</v>
      </c>
      <c r="EB28" s="71">
        <v>0</v>
      </c>
      <c r="EC28" s="68">
        <v>0</v>
      </c>
      <c r="ED28" s="68">
        <v>0</v>
      </c>
      <c r="EE28" s="68">
        <v>0</v>
      </c>
      <c r="EF28" s="71">
        <v>0</v>
      </c>
      <c r="EG28" s="68">
        <v>0</v>
      </c>
      <c r="EH28" s="68">
        <v>0</v>
      </c>
      <c r="EI28" s="68">
        <v>0</v>
      </c>
      <c r="EJ28" s="71"/>
      <c r="EK28" s="68"/>
      <c r="EL28" s="68"/>
      <c r="EM28" s="68"/>
      <c r="EN28" s="71"/>
      <c r="EO28" s="68"/>
      <c r="EP28" s="68"/>
      <c r="EQ28" s="68"/>
      <c r="ER28" s="71"/>
      <c r="ES28" s="68"/>
      <c r="ET28" s="68"/>
      <c r="EU28" s="68"/>
      <c r="EV28" s="71"/>
      <c r="EW28" s="68"/>
      <c r="EX28" s="68"/>
      <c r="EY28" s="68"/>
      <c r="EZ28" s="71"/>
      <c r="FA28" s="68"/>
      <c r="FB28" s="68"/>
      <c r="FC28" s="68"/>
      <c r="FD28" s="71"/>
      <c r="FE28" s="68"/>
      <c r="FF28" s="68"/>
      <c r="FG28" s="68"/>
      <c r="FH28" s="71"/>
      <c r="FI28" s="68"/>
      <c r="FJ28" s="68"/>
      <c r="FK28" s="68"/>
      <c r="FL28" s="71"/>
      <c r="FM28" s="68"/>
      <c r="FN28" s="68"/>
      <c r="FO28" s="68"/>
      <c r="FP28" s="71"/>
      <c r="FQ28" s="68"/>
      <c r="FR28" s="68"/>
      <c r="FS28" s="68"/>
      <c r="FT28" s="71"/>
      <c r="FU28" s="68"/>
      <c r="FV28" s="68"/>
      <c r="FW28" s="68"/>
      <c r="FX28" s="71"/>
      <c r="FY28" s="68"/>
      <c r="FZ28" s="68"/>
      <c r="GA28" s="68"/>
      <c r="GB28" s="71"/>
      <c r="GC28" s="68"/>
      <c r="GD28" s="68"/>
      <c r="GE28" s="68"/>
      <c r="GF28" s="71"/>
      <c r="GG28" s="68"/>
      <c r="GH28" s="68"/>
      <c r="GI28" s="68"/>
      <c r="GJ28" s="71"/>
      <c r="GK28" s="68"/>
      <c r="GL28" s="68"/>
      <c r="GM28" s="68"/>
      <c r="GN28" s="71"/>
      <c r="GO28" s="68"/>
      <c r="GP28" s="68"/>
      <c r="GQ28" s="68"/>
      <c r="GR28" s="71"/>
      <c r="GS28" s="68"/>
      <c r="GT28" s="68"/>
      <c r="GU28" s="68"/>
      <c r="GV28" s="71"/>
      <c r="GW28" s="68"/>
      <c r="GX28" s="68"/>
      <c r="GY28" s="68"/>
      <c r="GZ28" s="71"/>
      <c r="HA28" s="68"/>
      <c r="HB28" s="68"/>
      <c r="HC28" s="68"/>
      <c r="HD28" s="71"/>
      <c r="HE28" s="68"/>
      <c r="HF28" s="68"/>
      <c r="HG28" s="68"/>
      <c r="HH28" s="71"/>
      <c r="HI28" s="68"/>
      <c r="HJ28" s="68"/>
      <c r="HK28" s="68"/>
      <c r="HL28" s="71"/>
      <c r="HM28" s="68"/>
      <c r="HN28" s="68"/>
      <c r="HO28" s="68"/>
      <c r="HP28" s="71"/>
      <c r="HQ28" s="68"/>
      <c r="HR28" s="68"/>
      <c r="HS28" s="68"/>
    </row>
    <row r="29" spans="1:227" x14ac:dyDescent="0.25">
      <c r="A29" s="26" t="str">
        <f t="shared" si="0"/>
        <v>KFC668018FIN</v>
      </c>
      <c r="B29" t="str">
        <f t="shared" si="1"/>
        <v>KFC668018FPD</v>
      </c>
      <c r="C29" t="str">
        <f t="shared" si="2"/>
        <v>KFC668018FMD</v>
      </c>
      <c r="D29" t="str">
        <f t="shared" si="3"/>
        <v>KFC668018FMT</v>
      </c>
      <c r="E29" t="str">
        <f t="shared" si="4"/>
        <v>KFC668018FMT</v>
      </c>
      <c r="F29" s="7"/>
      <c r="G29" t="s">
        <v>7</v>
      </c>
      <c r="H29" t="s">
        <v>15</v>
      </c>
      <c r="I29" t="s">
        <v>114</v>
      </c>
      <c r="J29" t="s">
        <v>53</v>
      </c>
      <c r="K29" t="s">
        <v>133</v>
      </c>
      <c r="L29" t="s">
        <v>55</v>
      </c>
      <c r="M29" t="s">
        <v>258</v>
      </c>
      <c r="N29" s="24">
        <v>7.32</v>
      </c>
      <c r="O29" s="105">
        <v>7.54</v>
      </c>
      <c r="P29" s="105">
        <v>7.54</v>
      </c>
      <c r="Q29" s="45">
        <v>7.54</v>
      </c>
      <c r="R29" s="133">
        <f t="shared" si="5"/>
        <v>1</v>
      </c>
      <c r="S29" s="132">
        <f t="shared" si="6"/>
        <v>0</v>
      </c>
      <c r="T29" s="71">
        <v>0</v>
      </c>
      <c r="U29" s="68">
        <v>0</v>
      </c>
      <c r="V29" s="68">
        <v>0</v>
      </c>
      <c r="W29" s="68">
        <v>0</v>
      </c>
      <c r="X29" s="71">
        <v>0</v>
      </c>
      <c r="Y29" s="68">
        <v>0</v>
      </c>
      <c r="Z29" s="68">
        <v>7.54</v>
      </c>
      <c r="AA29" s="68">
        <v>0</v>
      </c>
      <c r="AB29" s="71">
        <v>0</v>
      </c>
      <c r="AC29" s="68">
        <v>0</v>
      </c>
      <c r="AD29" s="68">
        <v>7.54</v>
      </c>
      <c r="AE29" s="68">
        <v>0</v>
      </c>
      <c r="AF29" s="71">
        <v>0</v>
      </c>
      <c r="AG29" s="68">
        <v>0</v>
      </c>
      <c r="AH29" s="68">
        <v>7.54</v>
      </c>
      <c r="AI29" s="68">
        <v>0</v>
      </c>
      <c r="AJ29" s="71">
        <v>0</v>
      </c>
      <c r="AK29" s="68">
        <v>0</v>
      </c>
      <c r="AL29" s="68">
        <v>7.54</v>
      </c>
      <c r="AM29" s="68">
        <v>0</v>
      </c>
      <c r="AN29" s="71">
        <v>0</v>
      </c>
      <c r="AO29" s="68">
        <v>0</v>
      </c>
      <c r="AP29" s="68">
        <v>7.54</v>
      </c>
      <c r="AQ29" s="68">
        <v>0</v>
      </c>
      <c r="AR29" s="71">
        <v>0</v>
      </c>
      <c r="AS29" s="68">
        <v>0</v>
      </c>
      <c r="AT29" s="68">
        <v>7.54</v>
      </c>
      <c r="AU29" s="68">
        <v>0</v>
      </c>
      <c r="AV29" s="71">
        <v>0</v>
      </c>
      <c r="AW29" s="68">
        <v>0</v>
      </c>
      <c r="AX29" s="68">
        <v>7.54</v>
      </c>
      <c r="AY29" s="68">
        <v>0</v>
      </c>
      <c r="AZ29" s="71">
        <v>0</v>
      </c>
      <c r="BA29" s="68">
        <v>0</v>
      </c>
      <c r="BB29" s="68">
        <v>7.54</v>
      </c>
      <c r="BC29" s="68">
        <v>0</v>
      </c>
      <c r="BD29" s="71">
        <v>0</v>
      </c>
      <c r="BE29" s="68">
        <v>0</v>
      </c>
      <c r="BF29" s="68">
        <v>7.54</v>
      </c>
      <c r="BG29" s="68">
        <v>0</v>
      </c>
      <c r="BH29" s="71">
        <v>0</v>
      </c>
      <c r="BI29" s="68">
        <v>0</v>
      </c>
      <c r="BJ29" s="68">
        <v>7.5</v>
      </c>
      <c r="BK29" s="68">
        <v>0</v>
      </c>
      <c r="BL29" s="71">
        <v>0</v>
      </c>
      <c r="BM29" s="68">
        <v>0</v>
      </c>
      <c r="BN29" s="68">
        <v>7.5</v>
      </c>
      <c r="BO29" s="68">
        <v>0</v>
      </c>
      <c r="BP29" s="71">
        <v>0</v>
      </c>
      <c r="BQ29" s="68">
        <v>0</v>
      </c>
      <c r="BR29" s="68">
        <v>7.5</v>
      </c>
      <c r="BS29" s="68">
        <v>0</v>
      </c>
      <c r="BT29" s="71">
        <v>0</v>
      </c>
      <c r="BU29" s="68">
        <v>0</v>
      </c>
      <c r="BV29" s="68">
        <v>7.5</v>
      </c>
      <c r="BW29" s="68">
        <v>0</v>
      </c>
      <c r="BX29" s="71">
        <v>0</v>
      </c>
      <c r="BY29" s="68">
        <v>0</v>
      </c>
      <c r="BZ29" s="68">
        <v>7.5</v>
      </c>
      <c r="CA29" s="68">
        <v>0</v>
      </c>
      <c r="CB29" s="71">
        <v>0</v>
      </c>
      <c r="CC29" s="68">
        <v>0</v>
      </c>
      <c r="CD29" s="68">
        <v>7.5</v>
      </c>
      <c r="CE29" s="68">
        <v>0</v>
      </c>
      <c r="CF29" s="71">
        <v>0</v>
      </c>
      <c r="CG29" s="68">
        <v>0</v>
      </c>
      <c r="CH29" s="68">
        <v>7.5</v>
      </c>
      <c r="CI29" s="68">
        <v>0</v>
      </c>
      <c r="CJ29" s="71">
        <v>0</v>
      </c>
      <c r="CK29" s="68">
        <v>0</v>
      </c>
      <c r="CL29" s="68">
        <v>7.5</v>
      </c>
      <c r="CM29" s="68">
        <v>0</v>
      </c>
      <c r="CN29" s="71">
        <v>0</v>
      </c>
      <c r="CO29" s="68">
        <v>0</v>
      </c>
      <c r="CP29" s="68">
        <v>7.5</v>
      </c>
      <c r="CQ29" s="68">
        <v>0</v>
      </c>
      <c r="CR29" s="71">
        <v>0</v>
      </c>
      <c r="CS29" s="68">
        <v>0</v>
      </c>
      <c r="CT29" s="68">
        <v>7.5</v>
      </c>
      <c r="CU29" s="68">
        <v>0</v>
      </c>
      <c r="CV29" s="71">
        <v>0</v>
      </c>
      <c r="CW29" s="68">
        <v>0</v>
      </c>
      <c r="CX29" s="68">
        <v>7.5</v>
      </c>
      <c r="CY29" s="68">
        <v>0</v>
      </c>
      <c r="CZ29" s="71">
        <v>0</v>
      </c>
      <c r="DA29" s="68">
        <v>0</v>
      </c>
      <c r="DB29" s="68">
        <v>7.5</v>
      </c>
      <c r="DC29" s="68">
        <v>0</v>
      </c>
      <c r="DD29" s="71">
        <v>0</v>
      </c>
      <c r="DE29" s="68">
        <v>0</v>
      </c>
      <c r="DF29" s="68">
        <v>7.5</v>
      </c>
      <c r="DG29" s="68">
        <v>0</v>
      </c>
      <c r="DH29" s="71">
        <v>0</v>
      </c>
      <c r="DI29" s="68">
        <v>0</v>
      </c>
      <c r="DJ29" s="68">
        <v>7.5</v>
      </c>
      <c r="DK29" s="68">
        <v>0</v>
      </c>
      <c r="DL29" s="71">
        <v>0</v>
      </c>
      <c r="DM29" s="68">
        <v>0</v>
      </c>
      <c r="DN29" s="68">
        <v>7.5</v>
      </c>
      <c r="DO29" s="68">
        <v>0</v>
      </c>
      <c r="DP29" s="71">
        <v>0</v>
      </c>
      <c r="DQ29" s="68">
        <v>0</v>
      </c>
      <c r="DR29" s="68">
        <v>7.5</v>
      </c>
      <c r="DS29" s="68">
        <v>0</v>
      </c>
      <c r="DT29" s="71">
        <v>0</v>
      </c>
      <c r="DU29" s="68">
        <v>0</v>
      </c>
      <c r="DV29" s="68">
        <v>7.5</v>
      </c>
      <c r="DW29" s="68">
        <v>0</v>
      </c>
      <c r="DX29" s="71">
        <v>0</v>
      </c>
      <c r="DY29" s="68">
        <v>0</v>
      </c>
      <c r="DZ29" s="68">
        <v>7.5</v>
      </c>
      <c r="EA29" s="68">
        <v>0</v>
      </c>
      <c r="EB29" s="71">
        <v>0</v>
      </c>
      <c r="EC29" s="68">
        <v>0</v>
      </c>
      <c r="ED29" s="68">
        <v>7.5</v>
      </c>
      <c r="EE29" s="68">
        <v>0</v>
      </c>
      <c r="EF29" s="71">
        <v>0</v>
      </c>
      <c r="EG29" s="68">
        <v>0</v>
      </c>
      <c r="EH29" s="68">
        <v>7.5</v>
      </c>
      <c r="EI29" s="68">
        <v>0</v>
      </c>
      <c r="EJ29" s="71">
        <v>0</v>
      </c>
      <c r="EK29" s="68">
        <f>IFERROR(VLOOKUP(M29,#REF!,5,0),0)</f>
        <v>0</v>
      </c>
      <c r="EL29" s="68">
        <v>7.5</v>
      </c>
      <c r="EM29" s="68">
        <v>0</v>
      </c>
      <c r="EN29" s="71">
        <v>0</v>
      </c>
      <c r="EO29" s="68">
        <v>0</v>
      </c>
      <c r="EP29" s="68">
        <v>7.5</v>
      </c>
      <c r="EQ29" s="68">
        <v>0</v>
      </c>
      <c r="ER29" s="71">
        <v>0</v>
      </c>
      <c r="ES29" s="68">
        <v>0</v>
      </c>
      <c r="ET29" s="68">
        <v>7.5</v>
      </c>
      <c r="EU29" s="68">
        <v>0</v>
      </c>
      <c r="EV29" s="71">
        <v>0</v>
      </c>
      <c r="EW29" s="68">
        <v>0</v>
      </c>
      <c r="EX29" s="68">
        <v>7.5</v>
      </c>
      <c r="EY29" s="68">
        <v>0</v>
      </c>
      <c r="EZ29" s="71">
        <v>0</v>
      </c>
      <c r="FA29" s="68">
        <v>0</v>
      </c>
      <c r="FB29" s="68">
        <v>7.5</v>
      </c>
      <c r="FC29" s="68">
        <v>0</v>
      </c>
      <c r="FD29" s="71">
        <v>0</v>
      </c>
      <c r="FE29" s="68">
        <v>0</v>
      </c>
      <c r="FF29" s="68">
        <v>7.5</v>
      </c>
      <c r="FG29" s="68">
        <v>0</v>
      </c>
      <c r="FH29" s="71">
        <v>0</v>
      </c>
      <c r="FI29" s="68">
        <v>0</v>
      </c>
      <c r="FJ29" s="68">
        <v>7.5</v>
      </c>
      <c r="FK29" s="68">
        <v>0</v>
      </c>
      <c r="FL29" s="71">
        <v>0</v>
      </c>
      <c r="FM29" s="68">
        <v>0</v>
      </c>
      <c r="FN29" s="68">
        <v>7.5</v>
      </c>
      <c r="FO29" s="68">
        <v>0</v>
      </c>
      <c r="FP29" s="71">
        <v>0</v>
      </c>
      <c r="FQ29" s="68">
        <v>0</v>
      </c>
      <c r="FR29" s="68">
        <v>7.5</v>
      </c>
      <c r="FS29" s="68">
        <v>0</v>
      </c>
      <c r="FT29" s="71">
        <v>0</v>
      </c>
      <c r="FU29" s="68">
        <v>0</v>
      </c>
      <c r="FV29" s="68">
        <v>7.5</v>
      </c>
      <c r="FW29" s="68">
        <v>0</v>
      </c>
      <c r="FX29" s="71">
        <v>0</v>
      </c>
      <c r="FY29" s="68">
        <v>0</v>
      </c>
      <c r="FZ29" s="68">
        <v>7.5</v>
      </c>
      <c r="GA29" s="68">
        <v>0</v>
      </c>
      <c r="GB29" s="71">
        <v>0</v>
      </c>
      <c r="GC29" s="68">
        <v>0</v>
      </c>
      <c r="GD29" s="68">
        <v>7.5</v>
      </c>
      <c r="GE29" s="68">
        <v>0</v>
      </c>
      <c r="GF29" s="71">
        <v>0</v>
      </c>
      <c r="GG29" s="68">
        <v>0</v>
      </c>
      <c r="GH29" s="68">
        <v>7.5</v>
      </c>
      <c r="GI29" s="68">
        <v>0</v>
      </c>
      <c r="GJ29" s="71">
        <v>0</v>
      </c>
      <c r="GK29" s="68">
        <v>0</v>
      </c>
      <c r="GL29" s="68">
        <v>7.5</v>
      </c>
      <c r="GM29" s="68">
        <v>0</v>
      </c>
      <c r="GN29" s="71">
        <v>0</v>
      </c>
      <c r="GO29" s="68">
        <v>0</v>
      </c>
      <c r="GP29" s="68">
        <v>7.5</v>
      </c>
      <c r="GQ29" s="68">
        <v>0</v>
      </c>
      <c r="GR29" s="71">
        <v>0</v>
      </c>
      <c r="GS29" s="68">
        <v>0</v>
      </c>
      <c r="GT29" s="68">
        <v>7.5</v>
      </c>
      <c r="GU29" s="68">
        <v>0</v>
      </c>
      <c r="GV29" s="71">
        <v>0</v>
      </c>
      <c r="GW29" s="68">
        <v>0</v>
      </c>
      <c r="GX29" s="68">
        <v>7.5</v>
      </c>
      <c r="GY29" s="68">
        <v>0</v>
      </c>
      <c r="GZ29" s="71">
        <v>0</v>
      </c>
      <c r="HA29" s="68">
        <v>0</v>
      </c>
      <c r="HB29" s="68">
        <v>7.5</v>
      </c>
      <c r="HC29" s="68">
        <v>0</v>
      </c>
      <c r="HD29" s="71">
        <v>0</v>
      </c>
      <c r="HE29" s="68">
        <v>0</v>
      </c>
      <c r="HF29" s="68">
        <v>7.5</v>
      </c>
      <c r="HG29" s="68">
        <v>0</v>
      </c>
      <c r="HH29" s="71">
        <v>0</v>
      </c>
      <c r="HI29" s="68">
        <v>0</v>
      </c>
      <c r="HJ29" s="68">
        <v>7.5</v>
      </c>
      <c r="HK29" s="68">
        <v>0</v>
      </c>
      <c r="HL29" s="71">
        <v>0</v>
      </c>
      <c r="HM29" s="68">
        <v>0</v>
      </c>
      <c r="HN29" s="68">
        <v>0</v>
      </c>
      <c r="HO29" s="68">
        <v>0</v>
      </c>
      <c r="HP29" s="71">
        <v>0</v>
      </c>
      <c r="HQ29" s="68">
        <v>0</v>
      </c>
      <c r="HR29" s="68">
        <v>0</v>
      </c>
      <c r="HS29" s="68">
        <v>0</v>
      </c>
    </row>
    <row r="30" spans="1:227" x14ac:dyDescent="0.25">
      <c r="A30" s="26" t="str">
        <f t="shared" si="0"/>
        <v>YRE668003FIN</v>
      </c>
      <c r="B30" t="str">
        <f t="shared" si="1"/>
        <v>YRE668003FPD</v>
      </c>
      <c r="C30" t="str">
        <f t="shared" si="2"/>
        <v>YRE668003FMD</v>
      </c>
      <c r="D30" t="str">
        <f t="shared" si="3"/>
        <v>YRE668003FMT</v>
      </c>
      <c r="E30" t="str">
        <f t="shared" si="4"/>
        <v>YRE668003FMT</v>
      </c>
      <c r="F30" s="7"/>
      <c r="G30" t="s">
        <v>7</v>
      </c>
      <c r="H30" t="s">
        <v>15</v>
      </c>
      <c r="I30" t="s">
        <v>23</v>
      </c>
      <c r="J30" t="s">
        <v>53</v>
      </c>
      <c r="K30" t="s">
        <v>30</v>
      </c>
      <c r="L30" t="s">
        <v>55</v>
      </c>
      <c r="M30" t="s">
        <v>259</v>
      </c>
      <c r="N30" s="24">
        <v>1.68</v>
      </c>
      <c r="O30" s="105">
        <v>1.68</v>
      </c>
      <c r="P30" s="105">
        <v>1.68</v>
      </c>
      <c r="Q30" s="45">
        <v>1.68</v>
      </c>
      <c r="R30" s="133">
        <f t="shared" si="5"/>
        <v>1</v>
      </c>
      <c r="S30" s="132">
        <f t="shared" si="6"/>
        <v>0</v>
      </c>
      <c r="T30" s="71">
        <v>0</v>
      </c>
      <c r="U30" s="68">
        <v>0</v>
      </c>
      <c r="V30" s="68">
        <v>0</v>
      </c>
      <c r="W30" s="68">
        <v>0</v>
      </c>
      <c r="X30" s="71">
        <v>0</v>
      </c>
      <c r="Y30" s="68">
        <v>0</v>
      </c>
      <c r="Z30" s="68">
        <v>1.68</v>
      </c>
      <c r="AA30" s="68">
        <v>0</v>
      </c>
      <c r="AB30" s="71">
        <v>0</v>
      </c>
      <c r="AC30" s="68">
        <v>0</v>
      </c>
      <c r="AD30" s="68">
        <v>1.68</v>
      </c>
      <c r="AE30" s="68">
        <v>0</v>
      </c>
      <c r="AF30" s="71">
        <v>0</v>
      </c>
      <c r="AG30" s="68">
        <v>0</v>
      </c>
      <c r="AH30" s="68">
        <v>1.68</v>
      </c>
      <c r="AI30" s="68">
        <v>0</v>
      </c>
      <c r="AJ30" s="71">
        <v>0</v>
      </c>
      <c r="AK30" s="68">
        <v>0</v>
      </c>
      <c r="AL30" s="68">
        <v>1.68</v>
      </c>
      <c r="AM30" s="68">
        <v>0</v>
      </c>
      <c r="AN30" s="71">
        <v>0</v>
      </c>
      <c r="AO30" s="68">
        <v>0</v>
      </c>
      <c r="AP30" s="68">
        <v>1.68</v>
      </c>
      <c r="AQ30" s="68">
        <v>0</v>
      </c>
      <c r="AR30" s="71">
        <v>0</v>
      </c>
      <c r="AS30" s="68">
        <v>0</v>
      </c>
      <c r="AT30" s="68">
        <v>1.68</v>
      </c>
      <c r="AU30" s="68">
        <v>0</v>
      </c>
      <c r="AV30" s="71">
        <v>0</v>
      </c>
      <c r="AW30" s="68">
        <v>0</v>
      </c>
      <c r="AX30" s="68">
        <v>1.68</v>
      </c>
      <c r="AY30" s="68">
        <v>0</v>
      </c>
      <c r="AZ30" s="71">
        <v>0</v>
      </c>
      <c r="BA30" s="68">
        <v>0</v>
      </c>
      <c r="BB30" s="68">
        <v>1.68</v>
      </c>
      <c r="BC30" s="68">
        <v>0</v>
      </c>
      <c r="BD30" s="71">
        <v>0</v>
      </c>
      <c r="BE30" s="68">
        <v>0</v>
      </c>
      <c r="BF30" s="68">
        <v>1.68</v>
      </c>
      <c r="BG30" s="68">
        <v>0</v>
      </c>
      <c r="BH30" s="71">
        <v>0</v>
      </c>
      <c r="BI30" s="68">
        <v>0</v>
      </c>
      <c r="BJ30" s="68">
        <v>1.7</v>
      </c>
      <c r="BK30" s="68">
        <v>0</v>
      </c>
      <c r="BL30" s="71">
        <v>0</v>
      </c>
      <c r="BM30" s="68">
        <v>0</v>
      </c>
      <c r="BN30" s="68">
        <v>1.7</v>
      </c>
      <c r="BO30" s="68">
        <v>0</v>
      </c>
      <c r="BP30" s="71">
        <v>0</v>
      </c>
      <c r="BQ30" s="68">
        <v>0</v>
      </c>
      <c r="BR30" s="68">
        <v>1.7</v>
      </c>
      <c r="BS30" s="68">
        <v>0</v>
      </c>
      <c r="BT30" s="71">
        <v>0</v>
      </c>
      <c r="BU30" s="68">
        <v>0</v>
      </c>
      <c r="BV30" s="68">
        <v>1.7</v>
      </c>
      <c r="BW30" s="68">
        <v>0</v>
      </c>
      <c r="BX30" s="71">
        <v>0</v>
      </c>
      <c r="BY30" s="68">
        <v>0</v>
      </c>
      <c r="BZ30" s="68">
        <v>1.7</v>
      </c>
      <c r="CA30" s="68">
        <v>0</v>
      </c>
      <c r="CB30" s="71">
        <v>0</v>
      </c>
      <c r="CC30" s="68">
        <v>0</v>
      </c>
      <c r="CD30" s="68">
        <v>1.7</v>
      </c>
      <c r="CE30" s="68">
        <v>0</v>
      </c>
      <c r="CF30" s="71">
        <v>0</v>
      </c>
      <c r="CG30" s="68">
        <v>0</v>
      </c>
      <c r="CH30" s="68">
        <v>1.7</v>
      </c>
      <c r="CI30" s="68">
        <v>0</v>
      </c>
      <c r="CJ30" s="71">
        <v>0</v>
      </c>
      <c r="CK30" s="68">
        <v>0</v>
      </c>
      <c r="CL30" s="68">
        <v>1.7</v>
      </c>
      <c r="CM30" s="68">
        <v>0</v>
      </c>
      <c r="CN30" s="71">
        <v>0</v>
      </c>
      <c r="CO30" s="68">
        <v>0</v>
      </c>
      <c r="CP30" s="68">
        <v>1.7</v>
      </c>
      <c r="CQ30" s="68">
        <v>0</v>
      </c>
      <c r="CR30" s="71">
        <v>0</v>
      </c>
      <c r="CS30" s="68">
        <v>0</v>
      </c>
      <c r="CT30" s="68">
        <v>1.7</v>
      </c>
      <c r="CU30" s="68">
        <v>0</v>
      </c>
      <c r="CV30" s="71">
        <v>0</v>
      </c>
      <c r="CW30" s="68">
        <v>0</v>
      </c>
      <c r="CX30" s="68">
        <v>1.7</v>
      </c>
      <c r="CY30" s="68">
        <v>0</v>
      </c>
      <c r="CZ30" s="71">
        <v>0</v>
      </c>
      <c r="DA30" s="68">
        <v>0</v>
      </c>
      <c r="DB30" s="68">
        <v>1.7</v>
      </c>
      <c r="DC30" s="68">
        <v>0</v>
      </c>
      <c r="DD30" s="71">
        <v>0</v>
      </c>
      <c r="DE30" s="68">
        <v>0</v>
      </c>
      <c r="DF30" s="68">
        <v>1.7</v>
      </c>
      <c r="DG30" s="68">
        <v>0</v>
      </c>
      <c r="DH30" s="71">
        <v>0</v>
      </c>
      <c r="DI30" s="68">
        <v>0</v>
      </c>
      <c r="DJ30" s="68">
        <v>1.7</v>
      </c>
      <c r="DK30" s="68">
        <v>0</v>
      </c>
      <c r="DL30" s="71">
        <v>0</v>
      </c>
      <c r="DM30" s="68">
        <v>0</v>
      </c>
      <c r="DN30" s="68">
        <v>1.7</v>
      </c>
      <c r="DO30" s="68">
        <v>0</v>
      </c>
      <c r="DP30" s="71">
        <v>0</v>
      </c>
      <c r="DQ30" s="68">
        <v>0</v>
      </c>
      <c r="DR30" s="68">
        <v>1.7</v>
      </c>
      <c r="DS30" s="68">
        <v>0</v>
      </c>
      <c r="DT30" s="71">
        <v>0</v>
      </c>
      <c r="DU30" s="68">
        <v>0</v>
      </c>
      <c r="DV30" s="68">
        <v>1.7</v>
      </c>
      <c r="DW30" s="68">
        <v>0</v>
      </c>
      <c r="DX30" s="71">
        <v>0</v>
      </c>
      <c r="DY30" s="68">
        <v>0</v>
      </c>
      <c r="DZ30" s="68">
        <v>1.7</v>
      </c>
      <c r="EA30" s="68">
        <v>0</v>
      </c>
      <c r="EB30" s="71">
        <v>0</v>
      </c>
      <c r="EC30" s="68">
        <v>0</v>
      </c>
      <c r="ED30" s="68">
        <v>1.7</v>
      </c>
      <c r="EE30" s="68">
        <v>0</v>
      </c>
      <c r="EF30" s="71">
        <v>0</v>
      </c>
      <c r="EG30" s="68">
        <v>0</v>
      </c>
      <c r="EH30" s="68">
        <v>1.7</v>
      </c>
      <c r="EI30" s="68">
        <v>0</v>
      </c>
      <c r="EJ30" s="71">
        <v>0</v>
      </c>
      <c r="EK30" s="68">
        <f>IFERROR(VLOOKUP(M30,#REF!,5,0),0)</f>
        <v>0</v>
      </c>
      <c r="EL30" s="68">
        <v>1.7</v>
      </c>
      <c r="EM30" s="68">
        <v>0</v>
      </c>
      <c r="EN30" s="71">
        <v>0</v>
      </c>
      <c r="EO30" s="68">
        <v>0</v>
      </c>
      <c r="EP30" s="68">
        <v>1.7</v>
      </c>
      <c r="EQ30" s="68">
        <v>0</v>
      </c>
      <c r="ER30" s="71">
        <v>0</v>
      </c>
      <c r="ES30" s="68">
        <v>0</v>
      </c>
      <c r="ET30" s="68">
        <v>1.7</v>
      </c>
      <c r="EU30" s="68">
        <v>0</v>
      </c>
      <c r="EV30" s="71">
        <v>0</v>
      </c>
      <c r="EW30" s="68">
        <v>0</v>
      </c>
      <c r="EX30" s="68">
        <v>1.7</v>
      </c>
      <c r="EY30" s="68">
        <v>0</v>
      </c>
      <c r="EZ30" s="71">
        <v>0</v>
      </c>
      <c r="FA30" s="68">
        <v>0</v>
      </c>
      <c r="FB30" s="68">
        <v>1.7</v>
      </c>
      <c r="FC30" s="68">
        <v>0</v>
      </c>
      <c r="FD30" s="71">
        <v>0</v>
      </c>
      <c r="FE30" s="68">
        <v>0</v>
      </c>
      <c r="FF30" s="68">
        <v>1.7</v>
      </c>
      <c r="FG30" s="68">
        <v>0</v>
      </c>
      <c r="FH30" s="71">
        <v>0</v>
      </c>
      <c r="FI30" s="68">
        <v>0</v>
      </c>
      <c r="FJ30" s="68">
        <v>1.7</v>
      </c>
      <c r="FK30" s="68">
        <v>0</v>
      </c>
      <c r="FL30" s="71">
        <v>0</v>
      </c>
      <c r="FM30" s="68">
        <v>0</v>
      </c>
      <c r="FN30" s="68">
        <v>1.7</v>
      </c>
      <c r="FO30" s="68">
        <v>0</v>
      </c>
      <c r="FP30" s="71">
        <v>0</v>
      </c>
      <c r="FQ30" s="68">
        <v>0</v>
      </c>
      <c r="FR30" s="68">
        <v>1.7</v>
      </c>
      <c r="FS30" s="68">
        <v>0</v>
      </c>
      <c r="FT30" s="71">
        <v>0</v>
      </c>
      <c r="FU30" s="68">
        <v>0</v>
      </c>
      <c r="FV30" s="68">
        <v>1.7</v>
      </c>
      <c r="FW30" s="68">
        <v>0</v>
      </c>
      <c r="FX30" s="71">
        <v>0</v>
      </c>
      <c r="FY30" s="68">
        <v>0</v>
      </c>
      <c r="FZ30" s="68">
        <v>1.7</v>
      </c>
      <c r="GA30" s="68">
        <v>0</v>
      </c>
      <c r="GB30" s="71">
        <v>0</v>
      </c>
      <c r="GC30" s="68">
        <v>0</v>
      </c>
      <c r="GD30" s="68">
        <v>1.7</v>
      </c>
      <c r="GE30" s="68">
        <v>0</v>
      </c>
      <c r="GF30" s="71">
        <v>0</v>
      </c>
      <c r="GG30" s="68">
        <v>0</v>
      </c>
      <c r="GH30" s="68">
        <v>1.7</v>
      </c>
      <c r="GI30" s="68">
        <v>0</v>
      </c>
      <c r="GJ30" s="71">
        <v>0</v>
      </c>
      <c r="GK30" s="68">
        <v>0</v>
      </c>
      <c r="GL30" s="68">
        <v>1.7</v>
      </c>
      <c r="GM30" s="68">
        <v>0</v>
      </c>
      <c r="GN30" s="71">
        <v>0</v>
      </c>
      <c r="GO30" s="68">
        <v>0</v>
      </c>
      <c r="GP30" s="68">
        <v>1.7</v>
      </c>
      <c r="GQ30" s="68">
        <v>0</v>
      </c>
      <c r="GR30" s="71">
        <v>0</v>
      </c>
      <c r="GS30" s="68">
        <v>0</v>
      </c>
      <c r="GT30" s="68">
        <v>1.7</v>
      </c>
      <c r="GU30" s="68">
        <v>0</v>
      </c>
      <c r="GV30" s="71">
        <v>0</v>
      </c>
      <c r="GW30" s="68">
        <v>0</v>
      </c>
      <c r="GX30" s="68">
        <v>1.7</v>
      </c>
      <c r="GY30" s="68">
        <v>0</v>
      </c>
      <c r="GZ30" s="71">
        <v>0</v>
      </c>
      <c r="HA30" s="68">
        <v>0</v>
      </c>
      <c r="HB30" s="68">
        <v>1.7</v>
      </c>
      <c r="HC30" s="68">
        <v>0</v>
      </c>
      <c r="HD30" s="71">
        <v>0</v>
      </c>
      <c r="HE30" s="68">
        <v>0</v>
      </c>
      <c r="HF30" s="68">
        <v>1.7</v>
      </c>
      <c r="HG30" s="68">
        <v>0</v>
      </c>
      <c r="HH30" s="71">
        <v>0</v>
      </c>
      <c r="HI30" s="68">
        <v>0</v>
      </c>
      <c r="HJ30" s="68">
        <v>1.7</v>
      </c>
      <c r="HK30" s="68">
        <v>0</v>
      </c>
      <c r="HL30" s="71">
        <v>0</v>
      </c>
      <c r="HM30" s="68">
        <v>0</v>
      </c>
      <c r="HN30" s="68">
        <v>1.68</v>
      </c>
      <c r="HO30" s="68">
        <v>0</v>
      </c>
      <c r="HP30" s="71">
        <v>0</v>
      </c>
      <c r="HQ30" s="68">
        <v>0</v>
      </c>
      <c r="HR30" s="68">
        <v>0</v>
      </c>
      <c r="HS30" s="68">
        <v>0</v>
      </c>
    </row>
    <row r="31" spans="1:227" x14ac:dyDescent="0.25">
      <c r="A31" s="26" t="str">
        <f t="shared" si="0"/>
        <v>YRE668010FIN</v>
      </c>
      <c r="B31" t="str">
        <f t="shared" si="1"/>
        <v>YRE668010FPD</v>
      </c>
      <c r="C31" t="str">
        <f t="shared" si="2"/>
        <v>YRE668010FMD</v>
      </c>
      <c r="D31" t="str">
        <f t="shared" si="3"/>
        <v>YRE668010FMT</v>
      </c>
      <c r="E31" t="str">
        <f t="shared" si="4"/>
        <v>YRE668010FMT</v>
      </c>
      <c r="F31" s="7"/>
      <c r="G31" t="s">
        <v>7</v>
      </c>
      <c r="H31" t="s">
        <v>15</v>
      </c>
      <c r="I31" t="s">
        <v>23</v>
      </c>
      <c r="J31" t="s">
        <v>53</v>
      </c>
      <c r="K31" t="s">
        <v>30</v>
      </c>
      <c r="L31" t="s">
        <v>55</v>
      </c>
      <c r="M31" t="s">
        <v>260</v>
      </c>
      <c r="N31" s="24">
        <v>29.36</v>
      </c>
      <c r="O31" s="105">
        <v>48.81</v>
      </c>
      <c r="P31" s="105">
        <v>48.81</v>
      </c>
      <c r="Q31" s="45">
        <v>48.81</v>
      </c>
      <c r="R31" s="133">
        <f t="shared" si="5"/>
        <v>1</v>
      </c>
      <c r="S31" s="132">
        <f t="shared" si="6"/>
        <v>0</v>
      </c>
      <c r="T31" s="71">
        <v>0</v>
      </c>
      <c r="U31" s="68">
        <v>0</v>
      </c>
      <c r="V31" s="68">
        <v>0</v>
      </c>
      <c r="W31" s="68">
        <v>0</v>
      </c>
      <c r="X31" s="71">
        <v>0</v>
      </c>
      <c r="Y31" s="68">
        <v>0</v>
      </c>
      <c r="Z31" s="68">
        <v>48.81</v>
      </c>
      <c r="AA31" s="68">
        <v>0</v>
      </c>
      <c r="AB31" s="71">
        <v>0</v>
      </c>
      <c r="AC31" s="68">
        <v>0</v>
      </c>
      <c r="AD31" s="68">
        <v>48.81</v>
      </c>
      <c r="AE31" s="68">
        <v>0</v>
      </c>
      <c r="AF31" s="71">
        <v>0</v>
      </c>
      <c r="AG31" s="68">
        <v>0</v>
      </c>
      <c r="AH31" s="68">
        <v>48.81</v>
      </c>
      <c r="AI31" s="68">
        <v>0</v>
      </c>
      <c r="AJ31" s="71">
        <v>0</v>
      </c>
      <c r="AK31" s="68">
        <v>0</v>
      </c>
      <c r="AL31" s="68">
        <v>48.81</v>
      </c>
      <c r="AM31" s="68">
        <v>0</v>
      </c>
      <c r="AN31" s="71">
        <v>0</v>
      </c>
      <c r="AO31" s="68">
        <v>0</v>
      </c>
      <c r="AP31" s="68">
        <v>48.81</v>
      </c>
      <c r="AQ31" s="68">
        <v>0</v>
      </c>
      <c r="AR31" s="71">
        <v>0</v>
      </c>
      <c r="AS31" s="68">
        <v>0</v>
      </c>
      <c r="AT31" s="68">
        <v>48.81</v>
      </c>
      <c r="AU31" s="68">
        <v>0</v>
      </c>
      <c r="AV31" s="71">
        <v>0</v>
      </c>
      <c r="AW31" s="68">
        <v>0</v>
      </c>
      <c r="AX31" s="68">
        <v>48.81</v>
      </c>
      <c r="AY31" s="68">
        <v>0</v>
      </c>
      <c r="AZ31" s="71">
        <v>0</v>
      </c>
      <c r="BA31" s="68">
        <v>0</v>
      </c>
      <c r="BB31" s="68">
        <v>48.81</v>
      </c>
      <c r="BC31" s="68">
        <v>0</v>
      </c>
      <c r="BD31" s="71">
        <v>0</v>
      </c>
      <c r="BE31" s="68">
        <v>0</v>
      </c>
      <c r="BF31" s="68">
        <v>48.81</v>
      </c>
      <c r="BG31" s="68">
        <v>0</v>
      </c>
      <c r="BH31" s="71">
        <v>0</v>
      </c>
      <c r="BI31" s="68">
        <v>0</v>
      </c>
      <c r="BJ31" s="68">
        <v>48.8</v>
      </c>
      <c r="BK31" s="68">
        <v>0</v>
      </c>
      <c r="BL31" s="71">
        <v>0</v>
      </c>
      <c r="BM31" s="68">
        <v>0</v>
      </c>
      <c r="BN31" s="68">
        <v>48.8</v>
      </c>
      <c r="BO31" s="68">
        <v>0</v>
      </c>
      <c r="BP31" s="71">
        <v>0</v>
      </c>
      <c r="BQ31" s="68">
        <v>0</v>
      </c>
      <c r="BR31" s="68">
        <v>48.8</v>
      </c>
      <c r="BS31" s="68">
        <v>0</v>
      </c>
      <c r="BT31" s="71">
        <v>0</v>
      </c>
      <c r="BU31" s="68">
        <v>0</v>
      </c>
      <c r="BV31" s="68">
        <v>48.8</v>
      </c>
      <c r="BW31" s="68">
        <v>0</v>
      </c>
      <c r="BX31" s="71">
        <v>0</v>
      </c>
      <c r="BY31" s="68">
        <v>0</v>
      </c>
      <c r="BZ31" s="68">
        <v>48.8</v>
      </c>
      <c r="CA31" s="68">
        <v>0</v>
      </c>
      <c r="CB31" s="71">
        <v>0</v>
      </c>
      <c r="CC31" s="68">
        <v>0</v>
      </c>
      <c r="CD31" s="68">
        <v>48.8</v>
      </c>
      <c r="CE31" s="68">
        <v>0</v>
      </c>
      <c r="CF31" s="71">
        <v>0</v>
      </c>
      <c r="CG31" s="68">
        <v>0</v>
      </c>
      <c r="CH31" s="68">
        <v>48.8</v>
      </c>
      <c r="CI31" s="68">
        <v>0</v>
      </c>
      <c r="CJ31" s="71">
        <v>0</v>
      </c>
      <c r="CK31" s="68">
        <v>0</v>
      </c>
      <c r="CL31" s="68">
        <v>48.8</v>
      </c>
      <c r="CM31" s="68">
        <v>0</v>
      </c>
      <c r="CN31" s="71">
        <v>0</v>
      </c>
      <c r="CO31" s="68">
        <v>0</v>
      </c>
      <c r="CP31" s="68">
        <v>48.8</v>
      </c>
      <c r="CQ31" s="68">
        <v>0</v>
      </c>
      <c r="CR31" s="71">
        <v>0</v>
      </c>
      <c r="CS31" s="68">
        <v>0</v>
      </c>
      <c r="CT31" s="68">
        <v>48.8</v>
      </c>
      <c r="CU31" s="68">
        <v>0</v>
      </c>
      <c r="CV31" s="71">
        <v>0</v>
      </c>
      <c r="CW31" s="68">
        <v>0</v>
      </c>
      <c r="CX31" s="68">
        <v>48.8</v>
      </c>
      <c r="CY31" s="68">
        <v>0</v>
      </c>
      <c r="CZ31" s="71">
        <v>0</v>
      </c>
      <c r="DA31" s="68">
        <v>0</v>
      </c>
      <c r="DB31" s="68">
        <v>48.8</v>
      </c>
      <c r="DC31" s="68">
        <v>0</v>
      </c>
      <c r="DD31" s="71">
        <v>0</v>
      </c>
      <c r="DE31" s="68">
        <v>0</v>
      </c>
      <c r="DF31" s="68">
        <v>48.8</v>
      </c>
      <c r="DG31" s="68">
        <v>0</v>
      </c>
      <c r="DH31" s="71">
        <v>0</v>
      </c>
      <c r="DI31" s="68">
        <v>0</v>
      </c>
      <c r="DJ31" s="68">
        <v>48.8</v>
      </c>
      <c r="DK31" s="68">
        <v>0</v>
      </c>
      <c r="DL31" s="71">
        <v>0</v>
      </c>
      <c r="DM31" s="68">
        <v>0</v>
      </c>
      <c r="DN31" s="68">
        <v>48.8</v>
      </c>
      <c r="DO31" s="68">
        <v>0</v>
      </c>
      <c r="DP31" s="71">
        <v>0</v>
      </c>
      <c r="DQ31" s="68">
        <v>0</v>
      </c>
      <c r="DR31" s="68">
        <v>48.8</v>
      </c>
      <c r="DS31" s="68">
        <v>0</v>
      </c>
      <c r="DT31" s="71">
        <v>0</v>
      </c>
      <c r="DU31" s="68">
        <v>0</v>
      </c>
      <c r="DV31" s="68">
        <v>48.8</v>
      </c>
      <c r="DW31" s="68">
        <v>0</v>
      </c>
      <c r="DX31" s="71">
        <v>0</v>
      </c>
      <c r="DY31" s="68">
        <v>0</v>
      </c>
      <c r="DZ31" s="68">
        <v>48.8</v>
      </c>
      <c r="EA31" s="68">
        <v>0</v>
      </c>
      <c r="EB31" s="71">
        <v>0</v>
      </c>
      <c r="EC31" s="68">
        <v>0</v>
      </c>
      <c r="ED31" s="68">
        <v>48.8</v>
      </c>
      <c r="EE31" s="68">
        <v>0</v>
      </c>
      <c r="EF31" s="71">
        <v>0</v>
      </c>
      <c r="EG31" s="68">
        <v>0</v>
      </c>
      <c r="EH31" s="68">
        <v>48.8</v>
      </c>
      <c r="EI31" s="68">
        <v>0</v>
      </c>
      <c r="EJ31" s="71">
        <v>0</v>
      </c>
      <c r="EK31" s="68">
        <f>IFERROR(VLOOKUP(M31,#REF!,5,0),0)</f>
        <v>0</v>
      </c>
      <c r="EL31" s="68">
        <v>48.8</v>
      </c>
      <c r="EM31" s="68">
        <v>0</v>
      </c>
      <c r="EN31" s="71">
        <v>0</v>
      </c>
      <c r="EO31" s="68">
        <v>0</v>
      </c>
      <c r="EP31" s="68">
        <v>48.8</v>
      </c>
      <c r="EQ31" s="68">
        <v>0</v>
      </c>
      <c r="ER31" s="71">
        <v>0</v>
      </c>
      <c r="ES31" s="68">
        <v>0</v>
      </c>
      <c r="ET31" s="68">
        <v>48.8</v>
      </c>
      <c r="EU31" s="68">
        <v>0</v>
      </c>
      <c r="EV31" s="71">
        <v>0</v>
      </c>
      <c r="EW31" s="68">
        <v>0</v>
      </c>
      <c r="EX31" s="68">
        <v>48.8</v>
      </c>
      <c r="EY31" s="68">
        <v>0</v>
      </c>
      <c r="EZ31" s="71">
        <v>0</v>
      </c>
      <c r="FA31" s="68">
        <v>0</v>
      </c>
      <c r="FB31" s="68">
        <v>48.8</v>
      </c>
      <c r="FC31" s="68">
        <v>0</v>
      </c>
      <c r="FD31" s="71">
        <v>0</v>
      </c>
      <c r="FE31" s="68">
        <v>0</v>
      </c>
      <c r="FF31" s="68">
        <v>48.8</v>
      </c>
      <c r="FG31" s="68">
        <v>0</v>
      </c>
      <c r="FH31" s="71">
        <v>0</v>
      </c>
      <c r="FI31" s="68">
        <v>0</v>
      </c>
      <c r="FJ31" s="68">
        <v>48.8</v>
      </c>
      <c r="FK31" s="68">
        <v>0</v>
      </c>
      <c r="FL31" s="71">
        <v>0</v>
      </c>
      <c r="FM31" s="68">
        <v>0</v>
      </c>
      <c r="FN31" s="68">
        <v>48.8</v>
      </c>
      <c r="FO31" s="68">
        <v>0</v>
      </c>
      <c r="FP31" s="71">
        <v>0</v>
      </c>
      <c r="FQ31" s="68">
        <v>0</v>
      </c>
      <c r="FR31" s="68">
        <v>48.8</v>
      </c>
      <c r="FS31" s="68">
        <v>0</v>
      </c>
      <c r="FT31" s="71">
        <v>0</v>
      </c>
      <c r="FU31" s="68">
        <v>0</v>
      </c>
      <c r="FV31" s="68">
        <v>47.5</v>
      </c>
      <c r="FW31" s="68">
        <v>0</v>
      </c>
      <c r="FX31" s="71">
        <v>0</v>
      </c>
      <c r="FY31" s="68">
        <v>0</v>
      </c>
      <c r="FZ31" s="68">
        <v>47.5</v>
      </c>
      <c r="GA31" s="68">
        <v>0</v>
      </c>
      <c r="GB31" s="71">
        <v>0</v>
      </c>
      <c r="GC31" s="68">
        <v>0</v>
      </c>
      <c r="GD31" s="68">
        <v>47.5</v>
      </c>
      <c r="GE31" s="68">
        <v>0</v>
      </c>
      <c r="GF31" s="71">
        <v>0</v>
      </c>
      <c r="GG31" s="68">
        <v>0</v>
      </c>
      <c r="GH31" s="68">
        <v>47.5</v>
      </c>
      <c r="GI31" s="68">
        <v>0</v>
      </c>
      <c r="GJ31" s="71">
        <v>0</v>
      </c>
      <c r="GK31" s="68">
        <v>0</v>
      </c>
      <c r="GL31" s="68">
        <v>47.5</v>
      </c>
      <c r="GM31" s="68">
        <v>0</v>
      </c>
      <c r="GN31" s="71">
        <v>0</v>
      </c>
      <c r="GO31" s="68">
        <v>0</v>
      </c>
      <c r="GP31" s="68">
        <v>47.5</v>
      </c>
      <c r="GQ31" s="68">
        <v>0</v>
      </c>
      <c r="GR31" s="71">
        <v>0</v>
      </c>
      <c r="GS31" s="68">
        <v>0</v>
      </c>
      <c r="GT31" s="68">
        <v>37</v>
      </c>
      <c r="GU31" s="68">
        <v>0</v>
      </c>
      <c r="GV31" s="71">
        <v>0</v>
      </c>
      <c r="GW31" s="68">
        <v>0</v>
      </c>
      <c r="GX31" s="68">
        <v>37</v>
      </c>
      <c r="GY31" s="68">
        <v>0</v>
      </c>
      <c r="GZ31" s="71">
        <v>0</v>
      </c>
      <c r="HA31" s="68">
        <v>0</v>
      </c>
      <c r="HB31" s="68">
        <v>37</v>
      </c>
      <c r="HC31" s="68">
        <v>0</v>
      </c>
      <c r="HD31" s="71">
        <v>0</v>
      </c>
      <c r="HE31" s="68">
        <v>0</v>
      </c>
      <c r="HF31" s="68">
        <v>23</v>
      </c>
      <c r="HG31" s="68">
        <v>0</v>
      </c>
      <c r="HH31" s="71">
        <v>0</v>
      </c>
      <c r="HI31" s="68">
        <v>0</v>
      </c>
      <c r="HJ31" s="68">
        <v>0</v>
      </c>
      <c r="HK31" s="68">
        <v>0</v>
      </c>
      <c r="HL31" s="71">
        <v>0</v>
      </c>
      <c r="HM31" s="68">
        <v>0</v>
      </c>
      <c r="HN31" s="68">
        <v>0</v>
      </c>
      <c r="HO31" s="68">
        <v>0</v>
      </c>
      <c r="HP31" s="71">
        <v>0</v>
      </c>
      <c r="HQ31" s="68">
        <v>0</v>
      </c>
      <c r="HR31" s="68">
        <v>0</v>
      </c>
      <c r="HS31" s="68">
        <v>0</v>
      </c>
    </row>
    <row r="32" spans="1:227" x14ac:dyDescent="0.25">
      <c r="A32" s="26" t="str">
        <f t="shared" si="0"/>
        <v>YRE668015FIN</v>
      </c>
      <c r="B32" t="str">
        <f t="shared" si="1"/>
        <v>YRE668015FPD</v>
      </c>
      <c r="C32" t="str">
        <f t="shared" si="2"/>
        <v>YRE668015FMD</v>
      </c>
      <c r="D32" t="str">
        <f t="shared" si="3"/>
        <v>YRE668015FMT</v>
      </c>
      <c r="E32" t="str">
        <f t="shared" si="4"/>
        <v>YRE668015FMT</v>
      </c>
      <c r="F32" s="7"/>
      <c r="G32" t="s">
        <v>7</v>
      </c>
      <c r="H32" t="s">
        <v>15</v>
      </c>
      <c r="I32" t="s">
        <v>23</v>
      </c>
      <c r="J32" t="s">
        <v>53</v>
      </c>
      <c r="K32" t="s">
        <v>30</v>
      </c>
      <c r="L32" t="s">
        <v>55</v>
      </c>
      <c r="M32" t="s">
        <v>261</v>
      </c>
      <c r="N32" s="24">
        <v>1.28</v>
      </c>
      <c r="O32" s="105">
        <v>1.28</v>
      </c>
      <c r="P32" s="105">
        <v>1.28</v>
      </c>
      <c r="Q32" s="45">
        <v>1.28</v>
      </c>
      <c r="R32" s="133">
        <f t="shared" si="5"/>
        <v>1</v>
      </c>
      <c r="S32" s="132">
        <f t="shared" si="6"/>
        <v>0</v>
      </c>
      <c r="T32" s="71">
        <v>0</v>
      </c>
      <c r="U32" s="68">
        <v>0</v>
      </c>
      <c r="V32" s="68">
        <v>0</v>
      </c>
      <c r="W32" s="68">
        <v>0</v>
      </c>
      <c r="X32" s="71">
        <v>0</v>
      </c>
      <c r="Y32" s="68">
        <v>0</v>
      </c>
      <c r="Z32" s="68">
        <v>1.28</v>
      </c>
      <c r="AA32" s="68">
        <v>0</v>
      </c>
      <c r="AB32" s="71">
        <v>0</v>
      </c>
      <c r="AC32" s="68">
        <v>0</v>
      </c>
      <c r="AD32" s="68">
        <v>1.28</v>
      </c>
      <c r="AE32" s="68">
        <v>0</v>
      </c>
      <c r="AF32" s="71">
        <v>0</v>
      </c>
      <c r="AG32" s="68">
        <v>0</v>
      </c>
      <c r="AH32" s="68">
        <v>1.28</v>
      </c>
      <c r="AI32" s="68">
        <v>0</v>
      </c>
      <c r="AJ32" s="71">
        <v>0</v>
      </c>
      <c r="AK32" s="68">
        <v>0</v>
      </c>
      <c r="AL32" s="68">
        <v>1.28</v>
      </c>
      <c r="AM32" s="68">
        <v>0</v>
      </c>
      <c r="AN32" s="71">
        <v>0</v>
      </c>
      <c r="AO32" s="68">
        <v>0</v>
      </c>
      <c r="AP32" s="68">
        <v>1.28</v>
      </c>
      <c r="AQ32" s="68">
        <v>0</v>
      </c>
      <c r="AR32" s="71">
        <v>0</v>
      </c>
      <c r="AS32" s="68">
        <v>0</v>
      </c>
      <c r="AT32" s="68">
        <v>1.28</v>
      </c>
      <c r="AU32" s="68">
        <v>0</v>
      </c>
      <c r="AV32" s="71">
        <v>0</v>
      </c>
      <c r="AW32" s="68">
        <v>0</v>
      </c>
      <c r="AX32" s="68">
        <v>1.28</v>
      </c>
      <c r="AY32" s="68">
        <v>0</v>
      </c>
      <c r="AZ32" s="71">
        <v>0</v>
      </c>
      <c r="BA32" s="68">
        <v>0</v>
      </c>
      <c r="BB32" s="68">
        <v>1.28</v>
      </c>
      <c r="BC32" s="68">
        <v>0</v>
      </c>
      <c r="BD32" s="71">
        <v>0</v>
      </c>
      <c r="BE32" s="68">
        <v>0</v>
      </c>
      <c r="BF32" s="68">
        <v>1.28</v>
      </c>
      <c r="BG32" s="68">
        <v>0</v>
      </c>
      <c r="BH32" s="71">
        <v>0</v>
      </c>
      <c r="BI32" s="68">
        <v>0</v>
      </c>
      <c r="BJ32" s="68">
        <v>1.3</v>
      </c>
      <c r="BK32" s="68">
        <v>0</v>
      </c>
      <c r="BL32" s="71">
        <v>0</v>
      </c>
      <c r="BM32" s="68">
        <v>0</v>
      </c>
      <c r="BN32" s="68">
        <v>1.3</v>
      </c>
      <c r="BO32" s="68">
        <v>0</v>
      </c>
      <c r="BP32" s="71">
        <v>0</v>
      </c>
      <c r="BQ32" s="68">
        <v>0</v>
      </c>
      <c r="BR32" s="68">
        <v>1.3</v>
      </c>
      <c r="BS32" s="68">
        <v>0</v>
      </c>
      <c r="BT32" s="71">
        <v>0</v>
      </c>
      <c r="BU32" s="68">
        <v>0</v>
      </c>
      <c r="BV32" s="68">
        <v>1.3</v>
      </c>
      <c r="BW32" s="68">
        <v>0</v>
      </c>
      <c r="BX32" s="71">
        <v>0</v>
      </c>
      <c r="BY32" s="68">
        <v>0</v>
      </c>
      <c r="BZ32" s="68">
        <v>1.3</v>
      </c>
      <c r="CA32" s="68">
        <v>0</v>
      </c>
      <c r="CB32" s="71">
        <v>0</v>
      </c>
      <c r="CC32" s="68">
        <v>0</v>
      </c>
      <c r="CD32" s="68">
        <v>1.3</v>
      </c>
      <c r="CE32" s="68">
        <v>0</v>
      </c>
      <c r="CF32" s="71">
        <v>0</v>
      </c>
      <c r="CG32" s="68">
        <v>0</v>
      </c>
      <c r="CH32" s="68">
        <v>1.3</v>
      </c>
      <c r="CI32" s="68">
        <v>0</v>
      </c>
      <c r="CJ32" s="71">
        <v>0</v>
      </c>
      <c r="CK32" s="68">
        <v>0</v>
      </c>
      <c r="CL32" s="68">
        <v>1.3</v>
      </c>
      <c r="CM32" s="68">
        <v>0</v>
      </c>
      <c r="CN32" s="71">
        <v>0</v>
      </c>
      <c r="CO32" s="68">
        <v>0</v>
      </c>
      <c r="CP32" s="68">
        <v>1.3</v>
      </c>
      <c r="CQ32" s="68">
        <v>0</v>
      </c>
      <c r="CR32" s="71">
        <v>0</v>
      </c>
      <c r="CS32" s="68">
        <v>0</v>
      </c>
      <c r="CT32" s="68">
        <v>1.3</v>
      </c>
      <c r="CU32" s="68">
        <v>0</v>
      </c>
      <c r="CV32" s="71">
        <v>0</v>
      </c>
      <c r="CW32" s="68">
        <v>0</v>
      </c>
      <c r="CX32" s="68">
        <v>1.3</v>
      </c>
      <c r="CY32" s="68">
        <v>0</v>
      </c>
      <c r="CZ32" s="71">
        <v>0</v>
      </c>
      <c r="DA32" s="68">
        <v>0</v>
      </c>
      <c r="DB32" s="68">
        <v>1.3</v>
      </c>
      <c r="DC32" s="68">
        <v>0</v>
      </c>
      <c r="DD32" s="71">
        <v>0</v>
      </c>
      <c r="DE32" s="68">
        <v>0</v>
      </c>
      <c r="DF32" s="68">
        <v>1.3</v>
      </c>
      <c r="DG32" s="68">
        <v>0</v>
      </c>
      <c r="DH32" s="71">
        <v>0</v>
      </c>
      <c r="DI32" s="68">
        <v>0</v>
      </c>
      <c r="DJ32" s="68">
        <v>1.3</v>
      </c>
      <c r="DK32" s="68">
        <v>0</v>
      </c>
      <c r="DL32" s="71">
        <v>0</v>
      </c>
      <c r="DM32" s="68">
        <v>0</v>
      </c>
      <c r="DN32" s="68">
        <v>1.3</v>
      </c>
      <c r="DO32" s="68">
        <v>0</v>
      </c>
      <c r="DP32" s="71">
        <v>0</v>
      </c>
      <c r="DQ32" s="68">
        <v>0</v>
      </c>
      <c r="DR32" s="68">
        <v>1.3</v>
      </c>
      <c r="DS32" s="68">
        <v>0</v>
      </c>
      <c r="DT32" s="71">
        <v>0</v>
      </c>
      <c r="DU32" s="68">
        <v>0</v>
      </c>
      <c r="DV32" s="68">
        <v>1.3</v>
      </c>
      <c r="DW32" s="68">
        <v>0</v>
      </c>
      <c r="DX32" s="71">
        <v>0</v>
      </c>
      <c r="DY32" s="68">
        <v>0</v>
      </c>
      <c r="DZ32" s="68">
        <v>1.3</v>
      </c>
      <c r="EA32" s="68">
        <v>0</v>
      </c>
      <c r="EB32" s="71">
        <v>0</v>
      </c>
      <c r="EC32" s="68">
        <v>0</v>
      </c>
      <c r="ED32" s="68">
        <v>1.3</v>
      </c>
      <c r="EE32" s="68">
        <v>0</v>
      </c>
      <c r="EF32" s="71">
        <v>0</v>
      </c>
      <c r="EG32" s="68">
        <v>0</v>
      </c>
      <c r="EH32" s="68">
        <v>1.3</v>
      </c>
      <c r="EI32" s="68">
        <v>0</v>
      </c>
      <c r="EJ32" s="71">
        <v>0</v>
      </c>
      <c r="EK32" s="68">
        <f>IFERROR(VLOOKUP(M32,#REF!,5,0),0)</f>
        <v>0</v>
      </c>
      <c r="EL32" s="68">
        <v>1.3</v>
      </c>
      <c r="EM32" s="68">
        <v>0</v>
      </c>
      <c r="EN32" s="71">
        <v>0</v>
      </c>
      <c r="EO32" s="68">
        <v>0</v>
      </c>
      <c r="EP32" s="68">
        <v>1.3</v>
      </c>
      <c r="EQ32" s="68">
        <v>0</v>
      </c>
      <c r="ER32" s="71">
        <v>0</v>
      </c>
      <c r="ES32" s="68">
        <v>0</v>
      </c>
      <c r="ET32" s="68">
        <v>1.3</v>
      </c>
      <c r="EU32" s="68">
        <v>0</v>
      </c>
      <c r="EV32" s="71">
        <v>0</v>
      </c>
      <c r="EW32" s="68">
        <v>0</v>
      </c>
      <c r="EX32" s="68">
        <v>1.3</v>
      </c>
      <c r="EY32" s="68">
        <v>0</v>
      </c>
      <c r="EZ32" s="71">
        <v>0</v>
      </c>
      <c r="FA32" s="68">
        <v>0</v>
      </c>
      <c r="FB32" s="68">
        <v>1.3</v>
      </c>
      <c r="FC32" s="68">
        <v>0</v>
      </c>
      <c r="FD32" s="71">
        <v>0</v>
      </c>
      <c r="FE32" s="68">
        <v>0</v>
      </c>
      <c r="FF32" s="68">
        <v>1.3</v>
      </c>
      <c r="FG32" s="68">
        <v>0</v>
      </c>
      <c r="FH32" s="71">
        <v>0</v>
      </c>
      <c r="FI32" s="68">
        <v>0</v>
      </c>
      <c r="FJ32" s="68">
        <v>1.3</v>
      </c>
      <c r="FK32" s="68">
        <v>0</v>
      </c>
      <c r="FL32" s="71">
        <v>0</v>
      </c>
      <c r="FM32" s="68">
        <v>0</v>
      </c>
      <c r="FN32" s="68">
        <v>1.3</v>
      </c>
      <c r="FO32" s="68">
        <v>0</v>
      </c>
      <c r="FP32" s="71">
        <v>0</v>
      </c>
      <c r="FQ32" s="68">
        <v>0</v>
      </c>
      <c r="FR32" s="68">
        <v>1.3</v>
      </c>
      <c r="FS32" s="68">
        <v>0</v>
      </c>
      <c r="FT32" s="71">
        <v>0</v>
      </c>
      <c r="FU32" s="68">
        <v>0</v>
      </c>
      <c r="FV32" s="68">
        <v>1.3</v>
      </c>
      <c r="FW32" s="68">
        <v>0</v>
      </c>
      <c r="FX32" s="71">
        <v>0</v>
      </c>
      <c r="FY32" s="68">
        <v>0</v>
      </c>
      <c r="FZ32" s="68">
        <v>1.3</v>
      </c>
      <c r="GA32" s="68">
        <v>0</v>
      </c>
      <c r="GB32" s="71">
        <v>0</v>
      </c>
      <c r="GC32" s="68">
        <v>0</v>
      </c>
      <c r="GD32" s="68">
        <v>1.3</v>
      </c>
      <c r="GE32" s="68">
        <v>0</v>
      </c>
      <c r="GF32" s="71">
        <v>0</v>
      </c>
      <c r="GG32" s="68">
        <v>0</v>
      </c>
      <c r="GH32" s="68">
        <v>1.3</v>
      </c>
      <c r="GI32" s="68">
        <v>0</v>
      </c>
      <c r="GJ32" s="71">
        <v>0</v>
      </c>
      <c r="GK32" s="68">
        <v>0</v>
      </c>
      <c r="GL32" s="68">
        <v>1.3</v>
      </c>
      <c r="GM32" s="68">
        <v>0</v>
      </c>
      <c r="GN32" s="71">
        <v>0</v>
      </c>
      <c r="GO32" s="68">
        <v>0</v>
      </c>
      <c r="GP32" s="68">
        <v>1.3</v>
      </c>
      <c r="GQ32" s="68">
        <v>0</v>
      </c>
      <c r="GR32" s="71">
        <v>0</v>
      </c>
      <c r="GS32" s="68">
        <v>0</v>
      </c>
      <c r="GT32" s="68">
        <v>1.3</v>
      </c>
      <c r="GU32" s="68">
        <v>0</v>
      </c>
      <c r="GV32" s="71">
        <v>0</v>
      </c>
      <c r="GW32" s="68">
        <v>0</v>
      </c>
      <c r="GX32" s="68">
        <v>1.3</v>
      </c>
      <c r="GY32" s="68">
        <v>0</v>
      </c>
      <c r="GZ32" s="71">
        <v>0</v>
      </c>
      <c r="HA32" s="68">
        <v>0</v>
      </c>
      <c r="HB32" s="68">
        <v>1.3</v>
      </c>
      <c r="HC32" s="68">
        <v>0</v>
      </c>
      <c r="HD32" s="71">
        <v>0</v>
      </c>
      <c r="HE32" s="68">
        <v>0</v>
      </c>
      <c r="HF32" s="68">
        <v>1.3</v>
      </c>
      <c r="HG32" s="68">
        <v>0</v>
      </c>
      <c r="HH32" s="71">
        <v>0</v>
      </c>
      <c r="HI32" s="68">
        <v>0</v>
      </c>
      <c r="HJ32" s="68">
        <v>1.3</v>
      </c>
      <c r="HK32" s="68">
        <v>0</v>
      </c>
      <c r="HL32" s="71">
        <v>0</v>
      </c>
      <c r="HM32" s="68">
        <v>0</v>
      </c>
      <c r="HN32" s="68">
        <v>1.28</v>
      </c>
      <c r="HO32" s="68">
        <v>0</v>
      </c>
      <c r="HP32" s="71">
        <v>0</v>
      </c>
      <c r="HQ32" s="68">
        <v>0</v>
      </c>
      <c r="HR32" s="68">
        <v>0</v>
      </c>
      <c r="HS32" s="68">
        <v>0</v>
      </c>
    </row>
    <row r="33" spans="1:227" x14ac:dyDescent="0.25">
      <c r="A33" s="26" t="str">
        <f t="shared" ref="A33:A38" si="7">+M33&amp;Q$4</f>
        <v>YRE668019FIN</v>
      </c>
      <c r="B33" t="str">
        <f t="shared" ref="B33:B38" si="8">+M33&amp;"FPD"</f>
        <v>YRE668019FPD</v>
      </c>
      <c r="C33" t="str">
        <f t="shared" ref="C33:C38" si="9">+M33&amp;"FMD"</f>
        <v>YRE668019FMD</v>
      </c>
      <c r="D33" t="str">
        <f t="shared" ref="D33:D38" si="10">+M33&amp;"FMT"</f>
        <v>YRE668019FMT</v>
      </c>
      <c r="E33" t="str">
        <f t="shared" ref="E33:E38" si="11">M33&amp;G33</f>
        <v>YRE668019FMT</v>
      </c>
      <c r="F33" s="7"/>
      <c r="G33" t="s">
        <v>7</v>
      </c>
      <c r="H33" t="s">
        <v>15</v>
      </c>
      <c r="I33" t="s">
        <v>23</v>
      </c>
      <c r="J33" t="s">
        <v>53</v>
      </c>
      <c r="K33" t="s">
        <v>30</v>
      </c>
      <c r="L33" t="s">
        <v>55</v>
      </c>
      <c r="M33" t="s">
        <v>262</v>
      </c>
      <c r="N33" s="24">
        <v>0.7</v>
      </c>
      <c r="O33" s="105">
        <v>3.21</v>
      </c>
      <c r="P33" s="105">
        <v>3.21</v>
      </c>
      <c r="Q33" s="45">
        <v>3.21</v>
      </c>
      <c r="R33" s="133">
        <f t="shared" ref="R33:R38" si="12">Q33/P33</f>
        <v>1</v>
      </c>
      <c r="S33" s="132">
        <f t="shared" ref="S33:S38" si="13">Q33-P33</f>
        <v>0</v>
      </c>
      <c r="T33" s="71">
        <v>0</v>
      </c>
      <c r="U33" s="68">
        <v>0</v>
      </c>
      <c r="V33" s="68">
        <v>0</v>
      </c>
      <c r="W33" s="68">
        <v>0</v>
      </c>
      <c r="X33" s="71">
        <v>0</v>
      </c>
      <c r="Y33" s="68">
        <v>0</v>
      </c>
      <c r="Z33" s="68">
        <v>3.21</v>
      </c>
      <c r="AA33" s="68">
        <v>0</v>
      </c>
      <c r="AB33" s="71">
        <v>0</v>
      </c>
      <c r="AC33" s="68">
        <v>0</v>
      </c>
      <c r="AD33" s="68">
        <v>3.21</v>
      </c>
      <c r="AE33" s="68">
        <v>0</v>
      </c>
      <c r="AF33" s="71">
        <v>0</v>
      </c>
      <c r="AG33" s="68">
        <v>0</v>
      </c>
      <c r="AH33" s="68">
        <v>3.21</v>
      </c>
      <c r="AI33" s="68">
        <v>0</v>
      </c>
      <c r="AJ33" s="71">
        <v>0</v>
      </c>
      <c r="AK33" s="68">
        <v>0</v>
      </c>
      <c r="AL33" s="68">
        <v>3.21</v>
      </c>
      <c r="AM33" s="68">
        <v>0</v>
      </c>
      <c r="AN33" s="71">
        <v>0</v>
      </c>
      <c r="AO33" s="68">
        <v>0</v>
      </c>
      <c r="AP33" s="68">
        <v>3.21</v>
      </c>
      <c r="AQ33" s="68">
        <v>0</v>
      </c>
      <c r="AR33" s="71">
        <v>0</v>
      </c>
      <c r="AS33" s="68">
        <v>0</v>
      </c>
      <c r="AT33" s="68">
        <v>3.21</v>
      </c>
      <c r="AU33" s="68">
        <v>0</v>
      </c>
      <c r="AV33" s="71">
        <v>0</v>
      </c>
      <c r="AW33" s="68">
        <v>0</v>
      </c>
      <c r="AX33" s="68">
        <v>3.21</v>
      </c>
      <c r="AY33" s="68">
        <v>0</v>
      </c>
      <c r="AZ33" s="71">
        <v>0</v>
      </c>
      <c r="BA33" s="68">
        <v>0</v>
      </c>
      <c r="BB33" s="68">
        <v>3.21</v>
      </c>
      <c r="BC33" s="68">
        <v>0</v>
      </c>
      <c r="BD33" s="71">
        <v>0</v>
      </c>
      <c r="BE33" s="68">
        <v>0</v>
      </c>
      <c r="BF33" s="68">
        <v>3.21</v>
      </c>
      <c r="BG33" s="68">
        <v>0</v>
      </c>
      <c r="BH33" s="71">
        <v>0</v>
      </c>
      <c r="BI33" s="68">
        <v>0</v>
      </c>
      <c r="BJ33" s="68">
        <v>3.2</v>
      </c>
      <c r="BK33" s="68">
        <v>0</v>
      </c>
      <c r="BL33" s="71">
        <v>0</v>
      </c>
      <c r="BM33" s="68">
        <v>0</v>
      </c>
      <c r="BN33" s="68">
        <v>3.2</v>
      </c>
      <c r="BO33" s="68">
        <v>0</v>
      </c>
      <c r="BP33" s="71">
        <v>0</v>
      </c>
      <c r="BQ33" s="68">
        <v>0</v>
      </c>
      <c r="BR33" s="68">
        <v>3.2</v>
      </c>
      <c r="BS33" s="68">
        <v>0</v>
      </c>
      <c r="BT33" s="71">
        <v>0</v>
      </c>
      <c r="BU33" s="68">
        <v>0</v>
      </c>
      <c r="BV33" s="68">
        <v>3.2</v>
      </c>
      <c r="BW33" s="68">
        <v>0</v>
      </c>
      <c r="BX33" s="71">
        <v>0</v>
      </c>
      <c r="BY33" s="68">
        <v>0</v>
      </c>
      <c r="BZ33" s="68">
        <v>3.2</v>
      </c>
      <c r="CA33" s="68">
        <v>0</v>
      </c>
      <c r="CB33" s="71">
        <v>0</v>
      </c>
      <c r="CC33" s="68">
        <v>0</v>
      </c>
      <c r="CD33" s="68">
        <v>3.2</v>
      </c>
      <c r="CE33" s="68">
        <v>0</v>
      </c>
      <c r="CF33" s="71">
        <v>0</v>
      </c>
      <c r="CG33" s="68">
        <v>0</v>
      </c>
      <c r="CH33" s="68">
        <v>3.2</v>
      </c>
      <c r="CI33" s="68">
        <v>0</v>
      </c>
      <c r="CJ33" s="71">
        <v>0</v>
      </c>
      <c r="CK33" s="68">
        <v>0</v>
      </c>
      <c r="CL33" s="68">
        <v>3.2</v>
      </c>
      <c r="CM33" s="68">
        <v>0</v>
      </c>
      <c r="CN33" s="71">
        <v>0</v>
      </c>
      <c r="CO33" s="68">
        <v>0</v>
      </c>
      <c r="CP33" s="68">
        <v>3.2</v>
      </c>
      <c r="CQ33" s="68">
        <v>0</v>
      </c>
      <c r="CR33" s="71">
        <v>0</v>
      </c>
      <c r="CS33" s="68">
        <v>0</v>
      </c>
      <c r="CT33" s="68">
        <v>3.2</v>
      </c>
      <c r="CU33" s="68">
        <v>0</v>
      </c>
      <c r="CV33" s="71">
        <v>0</v>
      </c>
      <c r="CW33" s="68">
        <v>0</v>
      </c>
      <c r="CX33" s="68">
        <v>3.2</v>
      </c>
      <c r="CY33" s="68">
        <v>0</v>
      </c>
      <c r="CZ33" s="71">
        <v>0</v>
      </c>
      <c r="DA33" s="68">
        <v>0</v>
      </c>
      <c r="DB33" s="68">
        <v>3.2</v>
      </c>
      <c r="DC33" s="68">
        <v>0</v>
      </c>
      <c r="DD33" s="71">
        <v>0</v>
      </c>
      <c r="DE33" s="68">
        <v>0</v>
      </c>
      <c r="DF33" s="68">
        <v>3.2</v>
      </c>
      <c r="DG33" s="68">
        <v>0</v>
      </c>
      <c r="DH33" s="71">
        <v>0</v>
      </c>
      <c r="DI33" s="68">
        <v>0</v>
      </c>
      <c r="DJ33" s="68">
        <v>3.2</v>
      </c>
      <c r="DK33" s="68">
        <v>0</v>
      </c>
      <c r="DL33" s="71">
        <v>0</v>
      </c>
      <c r="DM33" s="68">
        <v>0</v>
      </c>
      <c r="DN33" s="68">
        <v>3.2</v>
      </c>
      <c r="DO33" s="68">
        <v>0</v>
      </c>
      <c r="DP33" s="71">
        <v>0</v>
      </c>
      <c r="DQ33" s="68">
        <v>0</v>
      </c>
      <c r="DR33" s="68">
        <v>3.2</v>
      </c>
      <c r="DS33" s="68">
        <v>0</v>
      </c>
      <c r="DT33" s="71">
        <v>0</v>
      </c>
      <c r="DU33" s="68">
        <v>0</v>
      </c>
      <c r="DV33" s="68">
        <v>3.2</v>
      </c>
      <c r="DW33" s="68">
        <v>0</v>
      </c>
      <c r="DX33" s="71">
        <v>0</v>
      </c>
      <c r="DY33" s="68">
        <v>0</v>
      </c>
      <c r="DZ33" s="68">
        <v>3.2</v>
      </c>
      <c r="EA33" s="68">
        <v>0</v>
      </c>
      <c r="EB33" s="71">
        <v>0</v>
      </c>
      <c r="EC33" s="68">
        <v>0</v>
      </c>
      <c r="ED33" s="68">
        <v>3.2</v>
      </c>
      <c r="EE33" s="68">
        <v>0</v>
      </c>
      <c r="EF33" s="71">
        <v>0</v>
      </c>
      <c r="EG33" s="68">
        <v>0</v>
      </c>
      <c r="EH33" s="68">
        <v>3.2</v>
      </c>
      <c r="EI33" s="68">
        <v>0</v>
      </c>
      <c r="EJ33" s="71">
        <v>0</v>
      </c>
      <c r="EK33" s="68">
        <f>IFERROR(VLOOKUP(M33,#REF!,5,0),0)</f>
        <v>0</v>
      </c>
      <c r="EL33" s="68">
        <v>3.2</v>
      </c>
      <c r="EM33" s="68">
        <v>0</v>
      </c>
      <c r="EN33" s="71">
        <v>0</v>
      </c>
      <c r="EO33" s="68">
        <v>0</v>
      </c>
      <c r="EP33" s="68">
        <v>3.2</v>
      </c>
      <c r="EQ33" s="68">
        <v>0</v>
      </c>
      <c r="ER33" s="71">
        <v>0</v>
      </c>
      <c r="ES33" s="68">
        <v>0</v>
      </c>
      <c r="ET33" s="68">
        <v>3.2</v>
      </c>
      <c r="EU33" s="68">
        <v>0</v>
      </c>
      <c r="EV33" s="71">
        <v>0</v>
      </c>
      <c r="EW33" s="68">
        <v>0</v>
      </c>
      <c r="EX33" s="68">
        <v>3.2</v>
      </c>
      <c r="EY33" s="68">
        <v>0</v>
      </c>
      <c r="EZ33" s="71">
        <v>0</v>
      </c>
      <c r="FA33" s="68">
        <v>0</v>
      </c>
      <c r="FB33" s="68">
        <v>3.2</v>
      </c>
      <c r="FC33" s="68">
        <v>0</v>
      </c>
      <c r="FD33" s="71">
        <v>0</v>
      </c>
      <c r="FE33" s="68">
        <v>0</v>
      </c>
      <c r="FF33" s="68">
        <v>3.2</v>
      </c>
      <c r="FG33" s="68">
        <v>0</v>
      </c>
      <c r="FH33" s="71">
        <v>0</v>
      </c>
      <c r="FI33" s="68">
        <v>0</v>
      </c>
      <c r="FJ33" s="68">
        <v>3.2</v>
      </c>
      <c r="FK33" s="68">
        <v>0</v>
      </c>
      <c r="FL33" s="71">
        <v>0</v>
      </c>
      <c r="FM33" s="68">
        <v>0</v>
      </c>
      <c r="FN33" s="68">
        <v>3.2</v>
      </c>
      <c r="FO33" s="68">
        <v>0</v>
      </c>
      <c r="FP33" s="71">
        <v>0</v>
      </c>
      <c r="FQ33" s="68">
        <v>0</v>
      </c>
      <c r="FR33" s="68">
        <v>3.2</v>
      </c>
      <c r="FS33" s="68">
        <v>0</v>
      </c>
      <c r="FT33" s="71">
        <v>0</v>
      </c>
      <c r="FU33" s="68">
        <v>0</v>
      </c>
      <c r="FV33" s="68">
        <v>3.2</v>
      </c>
      <c r="FW33" s="68">
        <v>0</v>
      </c>
      <c r="FX33" s="71">
        <v>0</v>
      </c>
      <c r="FY33" s="68">
        <v>0</v>
      </c>
      <c r="FZ33" s="68">
        <v>3.2</v>
      </c>
      <c r="GA33" s="68">
        <v>0</v>
      </c>
      <c r="GB33" s="71">
        <v>0</v>
      </c>
      <c r="GC33" s="68">
        <v>0</v>
      </c>
      <c r="GD33" s="68">
        <v>3.2</v>
      </c>
      <c r="GE33" s="68">
        <v>0</v>
      </c>
      <c r="GF33" s="71">
        <v>0</v>
      </c>
      <c r="GG33" s="68">
        <v>0</v>
      </c>
      <c r="GH33" s="68">
        <v>3.2</v>
      </c>
      <c r="GI33" s="68">
        <v>0</v>
      </c>
      <c r="GJ33" s="71">
        <v>0</v>
      </c>
      <c r="GK33" s="68">
        <v>0</v>
      </c>
      <c r="GL33" s="68">
        <v>3.2</v>
      </c>
      <c r="GM33" s="68">
        <v>0</v>
      </c>
      <c r="GN33" s="71">
        <v>0</v>
      </c>
      <c r="GO33" s="68">
        <v>0</v>
      </c>
      <c r="GP33" s="68">
        <v>3.2</v>
      </c>
      <c r="GQ33" s="68">
        <v>0</v>
      </c>
      <c r="GR33" s="71">
        <v>0</v>
      </c>
      <c r="GS33" s="68">
        <v>0</v>
      </c>
      <c r="GT33" s="68">
        <v>3.2</v>
      </c>
      <c r="GU33" s="68">
        <v>0</v>
      </c>
      <c r="GV33" s="71">
        <v>0</v>
      </c>
      <c r="GW33" s="68">
        <v>0</v>
      </c>
      <c r="GX33" s="68">
        <v>3.2</v>
      </c>
      <c r="GY33" s="68">
        <v>0</v>
      </c>
      <c r="GZ33" s="71">
        <v>0</v>
      </c>
      <c r="HA33" s="68">
        <v>0</v>
      </c>
      <c r="HB33" s="68">
        <v>3.2</v>
      </c>
      <c r="HC33" s="68">
        <v>0</v>
      </c>
      <c r="HD33" s="71">
        <v>0</v>
      </c>
      <c r="HE33" s="68">
        <v>0</v>
      </c>
      <c r="HF33" s="68">
        <v>3.2</v>
      </c>
      <c r="HG33" s="68">
        <v>0</v>
      </c>
      <c r="HH33" s="71">
        <v>0</v>
      </c>
      <c r="HI33" s="68">
        <v>0</v>
      </c>
      <c r="HJ33" s="68">
        <v>0</v>
      </c>
      <c r="HK33" s="68">
        <v>0</v>
      </c>
      <c r="HL33" s="71">
        <v>0</v>
      </c>
      <c r="HM33" s="68">
        <v>0</v>
      </c>
      <c r="HN33" s="68">
        <v>0</v>
      </c>
      <c r="HO33" s="68">
        <v>0</v>
      </c>
      <c r="HP33" s="71">
        <v>0</v>
      </c>
      <c r="HQ33" s="68">
        <v>0</v>
      </c>
      <c r="HR33" s="68">
        <v>0</v>
      </c>
      <c r="HS33" s="68">
        <v>0</v>
      </c>
    </row>
    <row r="34" spans="1:227" x14ac:dyDescent="0.25">
      <c r="A34" s="26" t="str">
        <f t="shared" si="7"/>
        <v>YRE668026FIN</v>
      </c>
      <c r="B34" t="str">
        <f t="shared" si="8"/>
        <v>YRE668026FPD</v>
      </c>
      <c r="C34" t="str">
        <f t="shared" si="9"/>
        <v>YRE668026FMD</v>
      </c>
      <c r="D34" t="str">
        <f t="shared" si="10"/>
        <v>YRE668026FMT</v>
      </c>
      <c r="E34" t="str">
        <f t="shared" si="11"/>
        <v>YRE668026FMT</v>
      </c>
      <c r="F34" s="7"/>
      <c r="G34" t="s">
        <v>7</v>
      </c>
      <c r="H34" t="s">
        <v>15</v>
      </c>
      <c r="I34" t="s">
        <v>23</v>
      </c>
      <c r="J34" t="s">
        <v>53</v>
      </c>
      <c r="K34" t="s">
        <v>30</v>
      </c>
      <c r="L34" t="s">
        <v>55</v>
      </c>
      <c r="M34" t="s">
        <v>263</v>
      </c>
      <c r="N34" s="24">
        <v>0.14000000000000001</v>
      </c>
      <c r="O34" s="105">
        <v>0.15</v>
      </c>
      <c r="P34" s="105">
        <v>0.15</v>
      </c>
      <c r="Q34" s="45">
        <v>0.15</v>
      </c>
      <c r="R34" s="133">
        <f t="shared" si="12"/>
        <v>1</v>
      </c>
      <c r="S34" s="132">
        <f t="shared" si="13"/>
        <v>0</v>
      </c>
      <c r="T34" s="71">
        <v>0</v>
      </c>
      <c r="U34" s="68">
        <v>0</v>
      </c>
      <c r="V34" s="68">
        <v>0</v>
      </c>
      <c r="W34" s="68">
        <v>0</v>
      </c>
      <c r="X34" s="71">
        <v>0</v>
      </c>
      <c r="Y34" s="68">
        <v>0</v>
      </c>
      <c r="Z34" s="68">
        <v>0.15</v>
      </c>
      <c r="AA34" s="68">
        <v>0</v>
      </c>
      <c r="AB34" s="71">
        <v>0</v>
      </c>
      <c r="AC34" s="68">
        <v>0</v>
      </c>
      <c r="AD34" s="68">
        <v>0.15</v>
      </c>
      <c r="AE34" s="68">
        <v>0</v>
      </c>
      <c r="AF34" s="71">
        <v>0</v>
      </c>
      <c r="AG34" s="68">
        <v>0</v>
      </c>
      <c r="AH34" s="68">
        <v>0.15</v>
      </c>
      <c r="AI34" s="68">
        <v>0</v>
      </c>
      <c r="AJ34" s="71">
        <v>0</v>
      </c>
      <c r="AK34" s="68">
        <v>0</v>
      </c>
      <c r="AL34" s="68">
        <v>0.15</v>
      </c>
      <c r="AM34" s="68">
        <v>0</v>
      </c>
      <c r="AN34" s="71">
        <v>0</v>
      </c>
      <c r="AO34" s="68">
        <v>0</v>
      </c>
      <c r="AP34" s="68">
        <v>0.15</v>
      </c>
      <c r="AQ34" s="68">
        <v>0</v>
      </c>
      <c r="AR34" s="71">
        <v>0</v>
      </c>
      <c r="AS34" s="68">
        <v>0</v>
      </c>
      <c r="AT34" s="68">
        <v>0.15</v>
      </c>
      <c r="AU34" s="68">
        <v>0</v>
      </c>
      <c r="AV34" s="71">
        <v>0</v>
      </c>
      <c r="AW34" s="68">
        <v>0</v>
      </c>
      <c r="AX34" s="68">
        <v>0.15</v>
      </c>
      <c r="AY34" s="68">
        <v>0</v>
      </c>
      <c r="AZ34" s="71">
        <v>0</v>
      </c>
      <c r="BA34" s="68">
        <v>0</v>
      </c>
      <c r="BB34" s="68">
        <v>0.15</v>
      </c>
      <c r="BC34" s="68">
        <v>0</v>
      </c>
      <c r="BD34" s="71">
        <v>0</v>
      </c>
      <c r="BE34" s="68">
        <v>0</v>
      </c>
      <c r="BF34" s="68">
        <v>0.15</v>
      </c>
      <c r="BG34" s="68">
        <v>0</v>
      </c>
      <c r="BH34" s="71">
        <v>0</v>
      </c>
      <c r="BI34" s="68">
        <v>0</v>
      </c>
      <c r="BJ34" s="68">
        <v>0.2</v>
      </c>
      <c r="BK34" s="68">
        <v>0</v>
      </c>
      <c r="BL34" s="71">
        <v>0</v>
      </c>
      <c r="BM34" s="68">
        <v>0</v>
      </c>
      <c r="BN34" s="68">
        <v>0.2</v>
      </c>
      <c r="BO34" s="68">
        <v>0</v>
      </c>
      <c r="BP34" s="71">
        <v>0</v>
      </c>
      <c r="BQ34" s="68">
        <v>0</v>
      </c>
      <c r="BR34" s="68">
        <v>0.2</v>
      </c>
      <c r="BS34" s="68">
        <v>0</v>
      </c>
      <c r="BT34" s="71">
        <v>0</v>
      </c>
      <c r="BU34" s="68">
        <v>0</v>
      </c>
      <c r="BV34" s="68">
        <v>0.2</v>
      </c>
      <c r="BW34" s="68">
        <v>0</v>
      </c>
      <c r="BX34" s="71">
        <v>0</v>
      </c>
      <c r="BY34" s="68">
        <v>0</v>
      </c>
      <c r="BZ34" s="68">
        <v>0.2</v>
      </c>
      <c r="CA34" s="68">
        <v>0</v>
      </c>
      <c r="CB34" s="71">
        <v>0</v>
      </c>
      <c r="CC34" s="68">
        <v>0</v>
      </c>
      <c r="CD34" s="68">
        <v>0.2</v>
      </c>
      <c r="CE34" s="68">
        <v>0</v>
      </c>
      <c r="CF34" s="71">
        <v>0</v>
      </c>
      <c r="CG34" s="68">
        <v>0</v>
      </c>
      <c r="CH34" s="68">
        <v>0.2</v>
      </c>
      <c r="CI34" s="68">
        <v>0</v>
      </c>
      <c r="CJ34" s="71">
        <v>0</v>
      </c>
      <c r="CK34" s="68">
        <v>0</v>
      </c>
      <c r="CL34" s="68">
        <v>0.2</v>
      </c>
      <c r="CM34" s="68">
        <v>0</v>
      </c>
      <c r="CN34" s="71">
        <v>0</v>
      </c>
      <c r="CO34" s="68">
        <v>0</v>
      </c>
      <c r="CP34" s="68">
        <v>0.2</v>
      </c>
      <c r="CQ34" s="68">
        <v>0</v>
      </c>
      <c r="CR34" s="71">
        <v>0</v>
      </c>
      <c r="CS34" s="68">
        <v>0</v>
      </c>
      <c r="CT34" s="68">
        <v>0.2</v>
      </c>
      <c r="CU34" s="68">
        <v>0</v>
      </c>
      <c r="CV34" s="71">
        <v>0</v>
      </c>
      <c r="CW34" s="68">
        <v>0</v>
      </c>
      <c r="CX34" s="68">
        <v>0.2</v>
      </c>
      <c r="CY34" s="68">
        <v>0</v>
      </c>
      <c r="CZ34" s="71">
        <v>0</v>
      </c>
      <c r="DA34" s="68">
        <v>0</v>
      </c>
      <c r="DB34" s="68">
        <v>0.2</v>
      </c>
      <c r="DC34" s="68">
        <v>0</v>
      </c>
      <c r="DD34" s="71">
        <v>0</v>
      </c>
      <c r="DE34" s="68">
        <v>0</v>
      </c>
      <c r="DF34" s="68">
        <v>0.2</v>
      </c>
      <c r="DG34" s="68">
        <v>0</v>
      </c>
      <c r="DH34" s="71">
        <v>0</v>
      </c>
      <c r="DI34" s="68">
        <v>0</v>
      </c>
      <c r="DJ34" s="68">
        <v>0.2</v>
      </c>
      <c r="DK34" s="68">
        <v>0</v>
      </c>
      <c r="DL34" s="71">
        <v>0</v>
      </c>
      <c r="DM34" s="68">
        <v>0</v>
      </c>
      <c r="DN34" s="68">
        <v>0.2</v>
      </c>
      <c r="DO34" s="68">
        <v>0</v>
      </c>
      <c r="DP34" s="71">
        <v>0</v>
      </c>
      <c r="DQ34" s="68">
        <v>0</v>
      </c>
      <c r="DR34" s="68">
        <v>0.2</v>
      </c>
      <c r="DS34" s="68">
        <v>0</v>
      </c>
      <c r="DT34" s="71">
        <v>0</v>
      </c>
      <c r="DU34" s="68">
        <v>0</v>
      </c>
      <c r="DV34" s="68">
        <v>0.2</v>
      </c>
      <c r="DW34" s="68">
        <v>0</v>
      </c>
      <c r="DX34" s="71">
        <v>0</v>
      </c>
      <c r="DY34" s="68">
        <v>0</v>
      </c>
      <c r="DZ34" s="68">
        <v>0.2</v>
      </c>
      <c r="EA34" s="68">
        <v>0</v>
      </c>
      <c r="EB34" s="71">
        <v>0</v>
      </c>
      <c r="EC34" s="68">
        <v>0</v>
      </c>
      <c r="ED34" s="68">
        <v>0.2</v>
      </c>
      <c r="EE34" s="68">
        <v>0</v>
      </c>
      <c r="EF34" s="71">
        <v>0</v>
      </c>
      <c r="EG34" s="68">
        <v>0</v>
      </c>
      <c r="EH34" s="68">
        <v>0.2</v>
      </c>
      <c r="EI34" s="68">
        <v>0</v>
      </c>
      <c r="EJ34" s="71">
        <v>0</v>
      </c>
      <c r="EK34" s="68">
        <f>IFERROR(VLOOKUP(M34,#REF!,5,0),0)</f>
        <v>0</v>
      </c>
      <c r="EL34" s="68">
        <v>0.2</v>
      </c>
      <c r="EM34" s="68">
        <v>0</v>
      </c>
      <c r="EN34" s="71">
        <v>0</v>
      </c>
      <c r="EO34" s="68">
        <v>0</v>
      </c>
      <c r="EP34" s="68">
        <v>0.2</v>
      </c>
      <c r="EQ34" s="68">
        <v>0</v>
      </c>
      <c r="ER34" s="71">
        <v>0</v>
      </c>
      <c r="ES34" s="68">
        <v>0</v>
      </c>
      <c r="ET34" s="68">
        <v>0.2</v>
      </c>
      <c r="EU34" s="68">
        <v>0</v>
      </c>
      <c r="EV34" s="71">
        <v>0</v>
      </c>
      <c r="EW34" s="68">
        <v>0</v>
      </c>
      <c r="EX34" s="68">
        <v>0.2</v>
      </c>
      <c r="EY34" s="68">
        <v>0</v>
      </c>
      <c r="EZ34" s="71">
        <v>0</v>
      </c>
      <c r="FA34" s="68">
        <v>0</v>
      </c>
      <c r="FB34" s="68">
        <v>0.2</v>
      </c>
      <c r="FC34" s="68">
        <v>0</v>
      </c>
      <c r="FD34" s="71">
        <v>0</v>
      </c>
      <c r="FE34" s="68">
        <v>0</v>
      </c>
      <c r="FF34" s="68">
        <v>0.2</v>
      </c>
      <c r="FG34" s="68">
        <v>0</v>
      </c>
      <c r="FH34" s="71">
        <v>0</v>
      </c>
      <c r="FI34" s="68">
        <v>0</v>
      </c>
      <c r="FJ34" s="68">
        <v>0.2</v>
      </c>
      <c r="FK34" s="68">
        <v>0</v>
      </c>
      <c r="FL34" s="71">
        <v>0</v>
      </c>
      <c r="FM34" s="68">
        <v>0</v>
      </c>
      <c r="FN34" s="68">
        <v>0.2</v>
      </c>
      <c r="FO34" s="68">
        <v>0</v>
      </c>
      <c r="FP34" s="71">
        <v>0</v>
      </c>
      <c r="FQ34" s="68">
        <v>0</v>
      </c>
      <c r="FR34" s="68">
        <v>0.2</v>
      </c>
      <c r="FS34" s="68">
        <v>0</v>
      </c>
      <c r="FT34" s="71">
        <v>0</v>
      </c>
      <c r="FU34" s="68">
        <v>0</v>
      </c>
      <c r="FV34" s="68">
        <v>0.2</v>
      </c>
      <c r="FW34" s="68">
        <v>0</v>
      </c>
      <c r="FX34" s="71">
        <v>0</v>
      </c>
      <c r="FY34" s="68">
        <v>0</v>
      </c>
      <c r="FZ34" s="68">
        <v>0.2</v>
      </c>
      <c r="GA34" s="68">
        <v>0</v>
      </c>
      <c r="GB34" s="71">
        <v>0</v>
      </c>
      <c r="GC34" s="68">
        <v>0</v>
      </c>
      <c r="GD34" s="68">
        <v>0.2</v>
      </c>
      <c r="GE34" s="68">
        <v>0</v>
      </c>
      <c r="GF34" s="71">
        <v>0</v>
      </c>
      <c r="GG34" s="68">
        <v>0</v>
      </c>
      <c r="GH34" s="68">
        <v>0.2</v>
      </c>
      <c r="GI34" s="68">
        <v>0</v>
      </c>
      <c r="GJ34" s="71">
        <v>0</v>
      </c>
      <c r="GK34" s="68">
        <v>0</v>
      </c>
      <c r="GL34" s="68">
        <v>0.2</v>
      </c>
      <c r="GM34" s="68">
        <v>0</v>
      </c>
      <c r="GN34" s="71">
        <v>0</v>
      </c>
      <c r="GO34" s="68">
        <v>0</v>
      </c>
      <c r="GP34" s="68">
        <v>0.2</v>
      </c>
      <c r="GQ34" s="68">
        <v>0</v>
      </c>
      <c r="GR34" s="71">
        <v>0</v>
      </c>
      <c r="GS34" s="68">
        <v>0</v>
      </c>
      <c r="GT34" s="68">
        <v>0.2</v>
      </c>
      <c r="GU34" s="68">
        <v>0</v>
      </c>
      <c r="GV34" s="71">
        <v>0</v>
      </c>
      <c r="GW34" s="68">
        <v>0</v>
      </c>
      <c r="GX34" s="68">
        <v>0.2</v>
      </c>
      <c r="GY34" s="68">
        <v>0</v>
      </c>
      <c r="GZ34" s="71">
        <v>0</v>
      </c>
      <c r="HA34" s="68">
        <v>0</v>
      </c>
      <c r="HB34" s="68">
        <v>0.2</v>
      </c>
      <c r="HC34" s="68">
        <v>0</v>
      </c>
      <c r="HD34" s="71">
        <v>0</v>
      </c>
      <c r="HE34" s="68">
        <v>0</v>
      </c>
      <c r="HF34" s="68">
        <v>0.2</v>
      </c>
      <c r="HG34" s="68">
        <v>0</v>
      </c>
      <c r="HH34" s="71">
        <v>0</v>
      </c>
      <c r="HI34" s="68">
        <v>0</v>
      </c>
      <c r="HJ34" s="68">
        <v>0.2</v>
      </c>
      <c r="HK34" s="68">
        <v>0</v>
      </c>
      <c r="HL34" s="71">
        <v>0</v>
      </c>
      <c r="HM34" s="68">
        <v>0</v>
      </c>
      <c r="HN34" s="68">
        <v>0.15</v>
      </c>
      <c r="HO34" s="68">
        <v>0</v>
      </c>
      <c r="HP34" s="71">
        <v>0</v>
      </c>
      <c r="HQ34" s="68">
        <v>0</v>
      </c>
      <c r="HR34" s="68">
        <v>0</v>
      </c>
      <c r="HS34" s="68">
        <v>0</v>
      </c>
    </row>
    <row r="35" spans="1:227" x14ac:dyDescent="0.25">
      <c r="A35" s="26" t="str">
        <f t="shared" si="7"/>
        <v>YRE668062FIN</v>
      </c>
      <c r="B35" t="str">
        <f t="shared" si="8"/>
        <v>YRE668062FPD</v>
      </c>
      <c r="C35" t="str">
        <f t="shared" si="9"/>
        <v>YRE668062FMD</v>
      </c>
      <c r="D35" t="str">
        <f t="shared" si="10"/>
        <v>YRE668062FMT</v>
      </c>
      <c r="E35" t="str">
        <f t="shared" si="11"/>
        <v>YRE668062FMT</v>
      </c>
      <c r="F35" s="7"/>
      <c r="G35" t="s">
        <v>7</v>
      </c>
      <c r="H35" t="s">
        <v>15</v>
      </c>
      <c r="I35" t="s">
        <v>23</v>
      </c>
      <c r="J35" t="s">
        <v>53</v>
      </c>
      <c r="K35" t="s">
        <v>30</v>
      </c>
      <c r="L35" t="s">
        <v>55</v>
      </c>
      <c r="M35" t="s">
        <v>264</v>
      </c>
      <c r="N35" s="24">
        <v>0.54</v>
      </c>
      <c r="O35" s="105">
        <v>6.62</v>
      </c>
      <c r="P35" s="105">
        <v>6.62</v>
      </c>
      <c r="Q35" s="45">
        <v>6.62</v>
      </c>
      <c r="R35" s="133">
        <f t="shared" si="12"/>
        <v>1</v>
      </c>
      <c r="S35" s="132">
        <f t="shared" si="13"/>
        <v>0</v>
      </c>
      <c r="T35" s="71">
        <v>0</v>
      </c>
      <c r="U35" s="68">
        <v>0</v>
      </c>
      <c r="V35" s="68">
        <v>0</v>
      </c>
      <c r="W35" s="68">
        <v>0</v>
      </c>
      <c r="X35" s="71">
        <v>0</v>
      </c>
      <c r="Y35" s="68">
        <v>0</v>
      </c>
      <c r="Z35" s="68">
        <v>6.62</v>
      </c>
      <c r="AA35" s="68">
        <v>0</v>
      </c>
      <c r="AB35" s="71">
        <v>0</v>
      </c>
      <c r="AC35" s="68">
        <v>0</v>
      </c>
      <c r="AD35" s="68">
        <v>6.62</v>
      </c>
      <c r="AE35" s="68">
        <v>0</v>
      </c>
      <c r="AF35" s="71">
        <v>0</v>
      </c>
      <c r="AG35" s="68">
        <v>0</v>
      </c>
      <c r="AH35" s="68">
        <v>6.62</v>
      </c>
      <c r="AI35" s="68">
        <v>0</v>
      </c>
      <c r="AJ35" s="71">
        <v>0</v>
      </c>
      <c r="AK35" s="68">
        <v>0</v>
      </c>
      <c r="AL35" s="68">
        <v>6.62</v>
      </c>
      <c r="AM35" s="68">
        <v>0</v>
      </c>
      <c r="AN35" s="71">
        <v>0</v>
      </c>
      <c r="AO35" s="68">
        <v>0</v>
      </c>
      <c r="AP35" s="68">
        <v>6.62</v>
      </c>
      <c r="AQ35" s="68">
        <v>0</v>
      </c>
      <c r="AR35" s="71">
        <v>0</v>
      </c>
      <c r="AS35" s="68">
        <v>0</v>
      </c>
      <c r="AT35" s="68">
        <v>6.62</v>
      </c>
      <c r="AU35" s="68">
        <v>0</v>
      </c>
      <c r="AV35" s="71">
        <v>0</v>
      </c>
      <c r="AW35" s="68">
        <v>0</v>
      </c>
      <c r="AX35" s="68">
        <v>6.62</v>
      </c>
      <c r="AY35" s="68">
        <v>0</v>
      </c>
      <c r="AZ35" s="71">
        <v>0</v>
      </c>
      <c r="BA35" s="68">
        <v>0</v>
      </c>
      <c r="BB35" s="68">
        <v>6.62</v>
      </c>
      <c r="BC35" s="68">
        <v>0</v>
      </c>
      <c r="BD35" s="71">
        <v>0</v>
      </c>
      <c r="BE35" s="68">
        <v>0</v>
      </c>
      <c r="BF35" s="68">
        <v>6.62</v>
      </c>
      <c r="BG35" s="68">
        <v>0</v>
      </c>
      <c r="BH35" s="71">
        <v>0</v>
      </c>
      <c r="BI35" s="68">
        <v>0</v>
      </c>
      <c r="BJ35" s="68">
        <v>6.6</v>
      </c>
      <c r="BK35" s="68">
        <v>0</v>
      </c>
      <c r="BL35" s="71">
        <v>0</v>
      </c>
      <c r="BM35" s="68">
        <v>0</v>
      </c>
      <c r="BN35" s="68">
        <v>6.6</v>
      </c>
      <c r="BO35" s="68">
        <v>0</v>
      </c>
      <c r="BP35" s="71">
        <v>0</v>
      </c>
      <c r="BQ35" s="68">
        <v>0</v>
      </c>
      <c r="BR35" s="68">
        <v>6.6</v>
      </c>
      <c r="BS35" s="68">
        <v>0</v>
      </c>
      <c r="BT35" s="71">
        <v>0</v>
      </c>
      <c r="BU35" s="68">
        <v>0</v>
      </c>
      <c r="BV35" s="68">
        <v>6.6</v>
      </c>
      <c r="BW35" s="68">
        <v>0</v>
      </c>
      <c r="BX35" s="71">
        <v>0</v>
      </c>
      <c r="BY35" s="68">
        <v>0</v>
      </c>
      <c r="BZ35" s="68">
        <v>6.6</v>
      </c>
      <c r="CA35" s="68">
        <v>0</v>
      </c>
      <c r="CB35" s="71">
        <v>0</v>
      </c>
      <c r="CC35" s="68">
        <v>0</v>
      </c>
      <c r="CD35" s="68">
        <v>6.6</v>
      </c>
      <c r="CE35" s="68">
        <v>0</v>
      </c>
      <c r="CF35" s="71">
        <v>0</v>
      </c>
      <c r="CG35" s="68">
        <v>0</v>
      </c>
      <c r="CH35" s="68">
        <v>6.6</v>
      </c>
      <c r="CI35" s="68">
        <v>0</v>
      </c>
      <c r="CJ35" s="71">
        <v>0</v>
      </c>
      <c r="CK35" s="68">
        <v>0</v>
      </c>
      <c r="CL35" s="68">
        <v>6.6</v>
      </c>
      <c r="CM35" s="68">
        <v>0</v>
      </c>
      <c r="CN35" s="71">
        <v>0</v>
      </c>
      <c r="CO35" s="68">
        <v>0</v>
      </c>
      <c r="CP35" s="68">
        <v>6.6</v>
      </c>
      <c r="CQ35" s="68">
        <v>0</v>
      </c>
      <c r="CR35" s="71">
        <v>0</v>
      </c>
      <c r="CS35" s="68">
        <v>0</v>
      </c>
      <c r="CT35" s="68">
        <v>6.6</v>
      </c>
      <c r="CU35" s="68">
        <v>0</v>
      </c>
      <c r="CV35" s="71">
        <v>0</v>
      </c>
      <c r="CW35" s="68">
        <v>0</v>
      </c>
      <c r="CX35" s="68">
        <v>6.6</v>
      </c>
      <c r="CY35" s="68">
        <v>0</v>
      </c>
      <c r="CZ35" s="71">
        <v>0</v>
      </c>
      <c r="DA35" s="68">
        <v>0</v>
      </c>
      <c r="DB35" s="68">
        <v>6.6</v>
      </c>
      <c r="DC35" s="68">
        <v>0</v>
      </c>
      <c r="DD35" s="71">
        <v>0</v>
      </c>
      <c r="DE35" s="68">
        <v>0</v>
      </c>
      <c r="DF35" s="68">
        <v>6.6</v>
      </c>
      <c r="DG35" s="68">
        <v>0</v>
      </c>
      <c r="DH35" s="71">
        <v>0</v>
      </c>
      <c r="DI35" s="68">
        <v>0</v>
      </c>
      <c r="DJ35" s="68">
        <v>6.6</v>
      </c>
      <c r="DK35" s="68">
        <v>0</v>
      </c>
      <c r="DL35" s="71">
        <v>0</v>
      </c>
      <c r="DM35" s="68">
        <v>0</v>
      </c>
      <c r="DN35" s="68">
        <v>6.6</v>
      </c>
      <c r="DO35" s="68">
        <v>0</v>
      </c>
      <c r="DP35" s="71">
        <v>0</v>
      </c>
      <c r="DQ35" s="68">
        <v>0</v>
      </c>
      <c r="DR35" s="68">
        <v>6.6</v>
      </c>
      <c r="DS35" s="68">
        <v>0</v>
      </c>
      <c r="DT35" s="71">
        <v>0</v>
      </c>
      <c r="DU35" s="68">
        <v>0</v>
      </c>
      <c r="DV35" s="68">
        <v>6.6</v>
      </c>
      <c r="DW35" s="68">
        <v>0</v>
      </c>
      <c r="DX35" s="71">
        <v>0</v>
      </c>
      <c r="DY35" s="68">
        <v>0</v>
      </c>
      <c r="DZ35" s="68">
        <v>6.6</v>
      </c>
      <c r="EA35" s="68">
        <v>0</v>
      </c>
      <c r="EB35" s="71">
        <v>0</v>
      </c>
      <c r="EC35" s="68">
        <v>0</v>
      </c>
      <c r="ED35" s="68">
        <v>6.6</v>
      </c>
      <c r="EE35" s="68">
        <v>0</v>
      </c>
      <c r="EF35" s="71">
        <v>0</v>
      </c>
      <c r="EG35" s="68">
        <v>0</v>
      </c>
      <c r="EH35" s="68">
        <v>6.6</v>
      </c>
      <c r="EI35" s="68">
        <v>0</v>
      </c>
      <c r="EJ35" s="71">
        <v>0</v>
      </c>
      <c r="EK35" s="68">
        <f>IFERROR(VLOOKUP(M35,#REF!,5,0),0)</f>
        <v>0</v>
      </c>
      <c r="EL35" s="68">
        <v>6.6</v>
      </c>
      <c r="EM35" s="68">
        <v>0</v>
      </c>
      <c r="EN35" s="71">
        <v>0</v>
      </c>
      <c r="EO35" s="68">
        <v>0</v>
      </c>
      <c r="EP35" s="68">
        <v>6.6</v>
      </c>
      <c r="EQ35" s="68">
        <v>0</v>
      </c>
      <c r="ER35" s="71">
        <v>0</v>
      </c>
      <c r="ES35" s="68">
        <v>0</v>
      </c>
      <c r="ET35" s="68">
        <v>6.6</v>
      </c>
      <c r="EU35" s="68">
        <v>0</v>
      </c>
      <c r="EV35" s="71">
        <v>0</v>
      </c>
      <c r="EW35" s="68">
        <v>0</v>
      </c>
      <c r="EX35" s="68">
        <v>6.6</v>
      </c>
      <c r="EY35" s="68">
        <v>0</v>
      </c>
      <c r="EZ35" s="71">
        <v>0</v>
      </c>
      <c r="FA35" s="68">
        <v>0</v>
      </c>
      <c r="FB35" s="68">
        <v>6.6</v>
      </c>
      <c r="FC35" s="68">
        <v>0</v>
      </c>
      <c r="FD35" s="71">
        <v>0</v>
      </c>
      <c r="FE35" s="68">
        <v>0</v>
      </c>
      <c r="FF35" s="68">
        <v>6.6</v>
      </c>
      <c r="FG35" s="68">
        <v>0</v>
      </c>
      <c r="FH35" s="71">
        <v>0</v>
      </c>
      <c r="FI35" s="68">
        <v>0</v>
      </c>
      <c r="FJ35" s="68">
        <v>6.6</v>
      </c>
      <c r="FK35" s="68">
        <v>0</v>
      </c>
      <c r="FL35" s="71">
        <v>0</v>
      </c>
      <c r="FM35" s="68">
        <v>0</v>
      </c>
      <c r="FN35" s="68">
        <v>6.6</v>
      </c>
      <c r="FO35" s="68">
        <v>0</v>
      </c>
      <c r="FP35" s="71">
        <v>0</v>
      </c>
      <c r="FQ35" s="68">
        <v>0</v>
      </c>
      <c r="FR35" s="68">
        <v>6.6</v>
      </c>
      <c r="FS35" s="68">
        <v>0</v>
      </c>
      <c r="FT35" s="71">
        <v>0</v>
      </c>
      <c r="FU35" s="68">
        <v>0</v>
      </c>
      <c r="FV35" s="68">
        <v>6.6</v>
      </c>
      <c r="FW35" s="68">
        <v>0</v>
      </c>
      <c r="FX35" s="71">
        <v>0</v>
      </c>
      <c r="FY35" s="68">
        <v>0</v>
      </c>
      <c r="FZ35" s="68">
        <v>6.6</v>
      </c>
      <c r="GA35" s="68">
        <v>0</v>
      </c>
      <c r="GB35" s="71">
        <v>0</v>
      </c>
      <c r="GC35" s="68">
        <v>0</v>
      </c>
      <c r="GD35" s="68">
        <v>6.6</v>
      </c>
      <c r="GE35" s="68">
        <v>0</v>
      </c>
      <c r="GF35" s="71">
        <v>0</v>
      </c>
      <c r="GG35" s="68">
        <v>0</v>
      </c>
      <c r="GH35" s="68">
        <v>6.6</v>
      </c>
      <c r="GI35" s="68">
        <v>0</v>
      </c>
      <c r="GJ35" s="71">
        <v>0</v>
      </c>
      <c r="GK35" s="68">
        <v>0</v>
      </c>
      <c r="GL35" s="68">
        <v>6.6</v>
      </c>
      <c r="GM35" s="68">
        <v>0</v>
      </c>
      <c r="GN35" s="71">
        <v>0</v>
      </c>
      <c r="GO35" s="68">
        <v>0</v>
      </c>
      <c r="GP35" s="68">
        <v>6.6</v>
      </c>
      <c r="GQ35" s="68">
        <v>0</v>
      </c>
      <c r="GR35" s="71">
        <v>0</v>
      </c>
      <c r="GS35" s="68">
        <v>0</v>
      </c>
      <c r="GT35" s="68">
        <v>6.6</v>
      </c>
      <c r="GU35" s="68">
        <v>0</v>
      </c>
      <c r="GV35" s="71">
        <v>0</v>
      </c>
      <c r="GW35" s="68">
        <v>0</v>
      </c>
      <c r="GX35" s="68">
        <v>6.6</v>
      </c>
      <c r="GY35" s="68">
        <v>0</v>
      </c>
      <c r="GZ35" s="71">
        <v>0</v>
      </c>
      <c r="HA35" s="68">
        <v>0</v>
      </c>
      <c r="HB35" s="68">
        <v>6.6</v>
      </c>
      <c r="HC35" s="68">
        <v>0</v>
      </c>
      <c r="HD35" s="71">
        <v>0</v>
      </c>
      <c r="HE35" s="68">
        <v>0</v>
      </c>
      <c r="HF35" s="68">
        <v>6.6</v>
      </c>
      <c r="HG35" s="68">
        <v>0</v>
      </c>
      <c r="HH35" s="71">
        <v>0</v>
      </c>
      <c r="HI35" s="68">
        <v>0</v>
      </c>
      <c r="HJ35" s="68">
        <v>6.6</v>
      </c>
      <c r="HK35" s="68">
        <v>0</v>
      </c>
      <c r="HL35" s="71">
        <v>0</v>
      </c>
      <c r="HM35" s="68">
        <v>0</v>
      </c>
      <c r="HN35" s="68">
        <v>0.72</v>
      </c>
      <c r="HO35" s="68">
        <v>0</v>
      </c>
      <c r="HP35" s="71">
        <v>0</v>
      </c>
      <c r="HQ35" s="68">
        <v>0</v>
      </c>
      <c r="HR35" s="68">
        <v>0</v>
      </c>
      <c r="HS35" s="68">
        <v>0</v>
      </c>
    </row>
    <row r="36" spans="1:227" x14ac:dyDescent="0.25">
      <c r="A36" s="26" t="str">
        <f t="shared" si="7"/>
        <v>YRE668067FIN</v>
      </c>
      <c r="B36" t="str">
        <f t="shared" si="8"/>
        <v>YRE668067FPD</v>
      </c>
      <c r="C36" t="str">
        <f t="shared" si="9"/>
        <v>YRE668067FMD</v>
      </c>
      <c r="D36" t="str">
        <f t="shared" si="10"/>
        <v>YRE668067FMT</v>
      </c>
      <c r="E36" t="str">
        <f t="shared" si="11"/>
        <v>YRE668067FMT</v>
      </c>
      <c r="F36" s="7"/>
      <c r="G36" t="s">
        <v>7</v>
      </c>
      <c r="H36" t="s">
        <v>15</v>
      </c>
      <c r="I36" t="s">
        <v>23</v>
      </c>
      <c r="J36" t="s">
        <v>53</v>
      </c>
      <c r="K36" t="s">
        <v>30</v>
      </c>
      <c r="L36" t="s">
        <v>55</v>
      </c>
      <c r="M36" t="s">
        <v>265</v>
      </c>
      <c r="N36" s="24">
        <v>4.04</v>
      </c>
      <c r="O36" s="105">
        <v>24.61</v>
      </c>
      <c r="P36" s="105">
        <v>24.61</v>
      </c>
      <c r="Q36" s="45">
        <v>24.61</v>
      </c>
      <c r="R36" s="133">
        <f t="shared" si="12"/>
        <v>1</v>
      </c>
      <c r="S36" s="132">
        <f t="shared" si="13"/>
        <v>0</v>
      </c>
      <c r="T36" s="71">
        <v>0</v>
      </c>
      <c r="U36" s="68">
        <v>0</v>
      </c>
      <c r="V36" s="68">
        <v>0</v>
      </c>
      <c r="W36" s="68">
        <v>0</v>
      </c>
      <c r="X36" s="71">
        <v>0</v>
      </c>
      <c r="Y36" s="68">
        <v>0</v>
      </c>
      <c r="Z36" s="68">
        <v>24.61</v>
      </c>
      <c r="AA36" s="68">
        <v>0</v>
      </c>
      <c r="AB36" s="71">
        <v>0</v>
      </c>
      <c r="AC36" s="68">
        <v>0</v>
      </c>
      <c r="AD36" s="68">
        <v>24.61</v>
      </c>
      <c r="AE36" s="68">
        <v>0</v>
      </c>
      <c r="AF36" s="71">
        <v>0</v>
      </c>
      <c r="AG36" s="68">
        <v>0</v>
      </c>
      <c r="AH36" s="68">
        <v>24.61</v>
      </c>
      <c r="AI36" s="68">
        <v>0</v>
      </c>
      <c r="AJ36" s="71">
        <v>0</v>
      </c>
      <c r="AK36" s="68">
        <v>0</v>
      </c>
      <c r="AL36" s="68">
        <v>24.61</v>
      </c>
      <c r="AM36" s="68">
        <v>0</v>
      </c>
      <c r="AN36" s="71">
        <v>0</v>
      </c>
      <c r="AO36" s="68">
        <v>0</v>
      </c>
      <c r="AP36" s="68">
        <v>24.61</v>
      </c>
      <c r="AQ36" s="68">
        <v>0</v>
      </c>
      <c r="AR36" s="71">
        <v>0</v>
      </c>
      <c r="AS36" s="68">
        <v>0</v>
      </c>
      <c r="AT36" s="68">
        <v>24.61</v>
      </c>
      <c r="AU36" s="68">
        <v>0</v>
      </c>
      <c r="AV36" s="71">
        <v>0</v>
      </c>
      <c r="AW36" s="68">
        <v>0</v>
      </c>
      <c r="AX36" s="68">
        <v>24.61</v>
      </c>
      <c r="AY36" s="68">
        <v>0</v>
      </c>
      <c r="AZ36" s="71">
        <v>0</v>
      </c>
      <c r="BA36" s="68">
        <v>0</v>
      </c>
      <c r="BB36" s="68">
        <v>24.61</v>
      </c>
      <c r="BC36" s="68">
        <v>0</v>
      </c>
      <c r="BD36" s="71">
        <v>0</v>
      </c>
      <c r="BE36" s="68">
        <v>0</v>
      </c>
      <c r="BF36" s="68">
        <v>24.61</v>
      </c>
      <c r="BG36" s="68">
        <v>0</v>
      </c>
      <c r="BH36" s="71">
        <v>0</v>
      </c>
      <c r="BI36" s="68">
        <v>0</v>
      </c>
      <c r="BJ36" s="68">
        <v>24.6</v>
      </c>
      <c r="BK36" s="68">
        <v>0</v>
      </c>
      <c r="BL36" s="71">
        <v>0</v>
      </c>
      <c r="BM36" s="68">
        <v>0</v>
      </c>
      <c r="BN36" s="68">
        <v>24.6</v>
      </c>
      <c r="BO36" s="68">
        <v>0</v>
      </c>
      <c r="BP36" s="71">
        <v>0</v>
      </c>
      <c r="BQ36" s="68">
        <v>0</v>
      </c>
      <c r="BR36" s="68">
        <v>24.6</v>
      </c>
      <c r="BS36" s="68">
        <v>0</v>
      </c>
      <c r="BT36" s="71">
        <v>0</v>
      </c>
      <c r="BU36" s="68">
        <v>0</v>
      </c>
      <c r="BV36" s="68">
        <v>24.6</v>
      </c>
      <c r="BW36" s="68">
        <v>0</v>
      </c>
      <c r="BX36" s="71">
        <v>0</v>
      </c>
      <c r="BY36" s="68">
        <v>0</v>
      </c>
      <c r="BZ36" s="68">
        <v>24.6</v>
      </c>
      <c r="CA36" s="68">
        <v>0</v>
      </c>
      <c r="CB36" s="71">
        <v>0</v>
      </c>
      <c r="CC36" s="68">
        <v>0</v>
      </c>
      <c r="CD36" s="68">
        <v>24.6</v>
      </c>
      <c r="CE36" s="68">
        <v>0</v>
      </c>
      <c r="CF36" s="71">
        <v>0</v>
      </c>
      <c r="CG36" s="68">
        <v>0</v>
      </c>
      <c r="CH36" s="68">
        <v>24.6</v>
      </c>
      <c r="CI36" s="68">
        <v>0</v>
      </c>
      <c r="CJ36" s="71">
        <v>0</v>
      </c>
      <c r="CK36" s="68">
        <v>0</v>
      </c>
      <c r="CL36" s="68">
        <v>24.6</v>
      </c>
      <c r="CM36" s="68">
        <v>0</v>
      </c>
      <c r="CN36" s="71">
        <v>0</v>
      </c>
      <c r="CO36" s="68">
        <v>0</v>
      </c>
      <c r="CP36" s="68">
        <v>24.6</v>
      </c>
      <c r="CQ36" s="68">
        <v>0</v>
      </c>
      <c r="CR36" s="71">
        <v>0</v>
      </c>
      <c r="CS36" s="68">
        <v>0</v>
      </c>
      <c r="CT36" s="68">
        <v>24.6</v>
      </c>
      <c r="CU36" s="68">
        <v>0</v>
      </c>
      <c r="CV36" s="71">
        <v>0</v>
      </c>
      <c r="CW36" s="68">
        <v>0</v>
      </c>
      <c r="CX36" s="68">
        <v>24.6</v>
      </c>
      <c r="CY36" s="68">
        <v>0</v>
      </c>
      <c r="CZ36" s="71">
        <v>0</v>
      </c>
      <c r="DA36" s="68">
        <v>0</v>
      </c>
      <c r="DB36" s="68">
        <v>24.6</v>
      </c>
      <c r="DC36" s="68">
        <v>0</v>
      </c>
      <c r="DD36" s="71">
        <v>0</v>
      </c>
      <c r="DE36" s="68">
        <v>0</v>
      </c>
      <c r="DF36" s="68">
        <v>24.6</v>
      </c>
      <c r="DG36" s="68">
        <v>0</v>
      </c>
      <c r="DH36" s="71">
        <v>0</v>
      </c>
      <c r="DI36" s="68">
        <v>0</v>
      </c>
      <c r="DJ36" s="68">
        <v>24.6</v>
      </c>
      <c r="DK36" s="68">
        <v>0</v>
      </c>
      <c r="DL36" s="71">
        <v>0</v>
      </c>
      <c r="DM36" s="68">
        <v>0</v>
      </c>
      <c r="DN36" s="68">
        <v>24.6</v>
      </c>
      <c r="DO36" s="68">
        <v>0</v>
      </c>
      <c r="DP36" s="71">
        <v>0</v>
      </c>
      <c r="DQ36" s="68">
        <v>0</v>
      </c>
      <c r="DR36" s="68">
        <v>24.6</v>
      </c>
      <c r="DS36" s="68">
        <v>0</v>
      </c>
      <c r="DT36" s="71">
        <v>0</v>
      </c>
      <c r="DU36" s="68">
        <v>0</v>
      </c>
      <c r="DV36" s="68">
        <v>24.6</v>
      </c>
      <c r="DW36" s="68">
        <v>0</v>
      </c>
      <c r="DX36" s="71">
        <v>0</v>
      </c>
      <c r="DY36" s="68">
        <v>0</v>
      </c>
      <c r="DZ36" s="68">
        <v>24.6</v>
      </c>
      <c r="EA36" s="68">
        <v>0</v>
      </c>
      <c r="EB36" s="71">
        <v>0</v>
      </c>
      <c r="EC36" s="68">
        <v>0</v>
      </c>
      <c r="ED36" s="68">
        <v>24.6</v>
      </c>
      <c r="EE36" s="68">
        <v>0</v>
      </c>
      <c r="EF36" s="71">
        <v>0</v>
      </c>
      <c r="EG36" s="68">
        <v>0</v>
      </c>
      <c r="EH36" s="68">
        <v>24.6</v>
      </c>
      <c r="EI36" s="68">
        <v>0</v>
      </c>
      <c r="EJ36" s="71">
        <v>0</v>
      </c>
      <c r="EK36" s="68">
        <f>IFERROR(VLOOKUP(M36,#REF!,5,0),0)</f>
        <v>0</v>
      </c>
      <c r="EL36" s="68">
        <v>24.6</v>
      </c>
      <c r="EM36" s="68">
        <v>0</v>
      </c>
      <c r="EN36" s="71">
        <v>0</v>
      </c>
      <c r="EO36" s="68">
        <v>0</v>
      </c>
      <c r="EP36" s="68">
        <v>24.6</v>
      </c>
      <c r="EQ36" s="68">
        <v>0</v>
      </c>
      <c r="ER36" s="71">
        <v>0</v>
      </c>
      <c r="ES36" s="68">
        <v>0</v>
      </c>
      <c r="ET36" s="68">
        <v>24.6</v>
      </c>
      <c r="EU36" s="68">
        <v>0</v>
      </c>
      <c r="EV36" s="71">
        <v>0</v>
      </c>
      <c r="EW36" s="68">
        <v>0</v>
      </c>
      <c r="EX36" s="68">
        <v>24.6</v>
      </c>
      <c r="EY36" s="68">
        <v>0</v>
      </c>
      <c r="EZ36" s="71">
        <v>0</v>
      </c>
      <c r="FA36" s="68">
        <v>0</v>
      </c>
      <c r="FB36" s="68">
        <v>24.6</v>
      </c>
      <c r="FC36" s="68">
        <v>0</v>
      </c>
      <c r="FD36" s="71">
        <v>0</v>
      </c>
      <c r="FE36" s="68">
        <v>0</v>
      </c>
      <c r="FF36" s="68">
        <v>24.6</v>
      </c>
      <c r="FG36" s="68">
        <v>0</v>
      </c>
      <c r="FH36" s="71">
        <v>0</v>
      </c>
      <c r="FI36" s="68">
        <v>0</v>
      </c>
      <c r="FJ36" s="68">
        <v>24.6</v>
      </c>
      <c r="FK36" s="68">
        <v>0</v>
      </c>
      <c r="FL36" s="71">
        <v>0</v>
      </c>
      <c r="FM36" s="68">
        <v>0</v>
      </c>
      <c r="FN36" s="68">
        <v>24.6</v>
      </c>
      <c r="FO36" s="68">
        <v>0</v>
      </c>
      <c r="FP36" s="71">
        <v>0</v>
      </c>
      <c r="FQ36" s="68">
        <v>0</v>
      </c>
      <c r="FR36" s="68">
        <v>24.6</v>
      </c>
      <c r="FS36" s="68">
        <v>0</v>
      </c>
      <c r="FT36" s="71">
        <v>0</v>
      </c>
      <c r="FU36" s="68">
        <v>0</v>
      </c>
      <c r="FV36" s="68">
        <v>24.6</v>
      </c>
      <c r="FW36" s="68">
        <v>0</v>
      </c>
      <c r="FX36" s="71">
        <v>0</v>
      </c>
      <c r="FY36" s="68">
        <v>0</v>
      </c>
      <c r="FZ36" s="68">
        <v>24.6</v>
      </c>
      <c r="GA36" s="68">
        <v>0</v>
      </c>
      <c r="GB36" s="71">
        <v>0</v>
      </c>
      <c r="GC36" s="68">
        <v>0</v>
      </c>
      <c r="GD36" s="68">
        <v>24.6</v>
      </c>
      <c r="GE36" s="68">
        <v>0</v>
      </c>
      <c r="GF36" s="71">
        <v>0</v>
      </c>
      <c r="GG36" s="68">
        <v>0</v>
      </c>
      <c r="GH36" s="68">
        <v>24.6</v>
      </c>
      <c r="GI36" s="68">
        <v>0</v>
      </c>
      <c r="GJ36" s="71">
        <v>0</v>
      </c>
      <c r="GK36" s="68">
        <v>0</v>
      </c>
      <c r="GL36" s="68">
        <v>24.6</v>
      </c>
      <c r="GM36" s="68">
        <v>0</v>
      </c>
      <c r="GN36" s="71">
        <v>0</v>
      </c>
      <c r="GO36" s="68">
        <v>0</v>
      </c>
      <c r="GP36" s="68">
        <v>24.6</v>
      </c>
      <c r="GQ36" s="68">
        <v>0</v>
      </c>
      <c r="GR36" s="71">
        <v>0</v>
      </c>
      <c r="GS36" s="68">
        <v>0</v>
      </c>
      <c r="GT36" s="68">
        <v>24.6</v>
      </c>
      <c r="GU36" s="68">
        <v>0</v>
      </c>
      <c r="GV36" s="71">
        <v>0</v>
      </c>
      <c r="GW36" s="68">
        <v>0</v>
      </c>
      <c r="GX36" s="68">
        <v>24.6</v>
      </c>
      <c r="GY36" s="68">
        <v>0</v>
      </c>
      <c r="GZ36" s="71">
        <v>0</v>
      </c>
      <c r="HA36" s="68">
        <v>0</v>
      </c>
      <c r="HB36" s="68">
        <v>24.6</v>
      </c>
      <c r="HC36" s="68">
        <v>0</v>
      </c>
      <c r="HD36" s="71">
        <v>0</v>
      </c>
      <c r="HE36" s="68">
        <v>0</v>
      </c>
      <c r="HF36" s="68">
        <v>24.6</v>
      </c>
      <c r="HG36" s="68">
        <v>0</v>
      </c>
      <c r="HH36" s="71">
        <v>0</v>
      </c>
      <c r="HI36" s="68">
        <v>0</v>
      </c>
      <c r="HJ36" s="68">
        <v>24.6</v>
      </c>
      <c r="HK36" s="68">
        <v>0</v>
      </c>
      <c r="HL36" s="71">
        <v>0</v>
      </c>
      <c r="HM36" s="68">
        <v>0</v>
      </c>
      <c r="HN36" s="68">
        <v>5.35</v>
      </c>
      <c r="HO36" s="68">
        <v>0</v>
      </c>
      <c r="HP36" s="71">
        <v>0</v>
      </c>
      <c r="HQ36" s="68">
        <v>0</v>
      </c>
      <c r="HR36" s="68">
        <v>0</v>
      </c>
      <c r="HS36" s="68">
        <v>0</v>
      </c>
    </row>
    <row r="37" spans="1:227" x14ac:dyDescent="0.25">
      <c r="A37" s="26" t="str">
        <f t="shared" si="7"/>
        <v>YRE668075FIN</v>
      </c>
      <c r="B37" t="str">
        <f t="shared" si="8"/>
        <v>YRE668075FPD</v>
      </c>
      <c r="C37" t="str">
        <f t="shared" si="9"/>
        <v>YRE668075FMD</v>
      </c>
      <c r="D37" t="str">
        <f t="shared" si="10"/>
        <v>YRE668075FMT</v>
      </c>
      <c r="E37" t="str">
        <f t="shared" si="11"/>
        <v>YRE668075FMT</v>
      </c>
      <c r="F37" s="7"/>
      <c r="G37" t="s">
        <v>7</v>
      </c>
      <c r="H37" t="s">
        <v>15</v>
      </c>
      <c r="I37" t="s">
        <v>23</v>
      </c>
      <c r="J37" t="s">
        <v>53</v>
      </c>
      <c r="K37" t="s">
        <v>30</v>
      </c>
      <c r="L37" t="s">
        <v>55</v>
      </c>
      <c r="M37" t="s">
        <v>266</v>
      </c>
      <c r="N37" s="24">
        <v>14</v>
      </c>
      <c r="O37" s="105">
        <v>31.66</v>
      </c>
      <c r="P37" s="105">
        <v>31.66</v>
      </c>
      <c r="Q37" s="45">
        <v>31.66</v>
      </c>
      <c r="R37" s="133">
        <f t="shared" si="12"/>
        <v>1</v>
      </c>
      <c r="S37" s="132">
        <f t="shared" si="13"/>
        <v>0</v>
      </c>
      <c r="T37" s="71">
        <v>0</v>
      </c>
      <c r="U37" s="68">
        <v>0</v>
      </c>
      <c r="V37" s="68">
        <v>0</v>
      </c>
      <c r="W37" s="68">
        <v>0</v>
      </c>
      <c r="X37" s="71">
        <v>0</v>
      </c>
      <c r="Y37" s="68">
        <v>0</v>
      </c>
      <c r="Z37" s="68">
        <v>31.66</v>
      </c>
      <c r="AA37" s="68">
        <v>0</v>
      </c>
      <c r="AB37" s="71">
        <v>0</v>
      </c>
      <c r="AC37" s="68">
        <v>0</v>
      </c>
      <c r="AD37" s="68">
        <v>31.66</v>
      </c>
      <c r="AE37" s="68">
        <v>0</v>
      </c>
      <c r="AF37" s="71">
        <v>0</v>
      </c>
      <c r="AG37" s="68">
        <v>0</v>
      </c>
      <c r="AH37" s="68">
        <v>31.66</v>
      </c>
      <c r="AI37" s="68">
        <v>0</v>
      </c>
      <c r="AJ37" s="71">
        <v>0</v>
      </c>
      <c r="AK37" s="68">
        <v>0</v>
      </c>
      <c r="AL37" s="68">
        <v>31.66</v>
      </c>
      <c r="AM37" s="68">
        <v>0</v>
      </c>
      <c r="AN37" s="71">
        <v>0</v>
      </c>
      <c r="AO37" s="68">
        <v>0</v>
      </c>
      <c r="AP37" s="68">
        <v>31.66</v>
      </c>
      <c r="AQ37" s="68">
        <v>0</v>
      </c>
      <c r="AR37" s="71">
        <v>0</v>
      </c>
      <c r="AS37" s="68">
        <v>0</v>
      </c>
      <c r="AT37" s="68">
        <v>31.66</v>
      </c>
      <c r="AU37" s="68">
        <v>0</v>
      </c>
      <c r="AV37" s="71">
        <v>0</v>
      </c>
      <c r="AW37" s="68">
        <v>0</v>
      </c>
      <c r="AX37" s="68">
        <v>31.66</v>
      </c>
      <c r="AY37" s="68">
        <v>0</v>
      </c>
      <c r="AZ37" s="71">
        <v>0</v>
      </c>
      <c r="BA37" s="68">
        <v>0</v>
      </c>
      <c r="BB37" s="68">
        <v>31.66</v>
      </c>
      <c r="BC37" s="68">
        <v>0</v>
      </c>
      <c r="BD37" s="71">
        <v>0</v>
      </c>
      <c r="BE37" s="68">
        <v>0</v>
      </c>
      <c r="BF37" s="68">
        <v>31.66</v>
      </c>
      <c r="BG37" s="68">
        <v>0</v>
      </c>
      <c r="BH37" s="71">
        <v>0</v>
      </c>
      <c r="BI37" s="68">
        <v>0</v>
      </c>
      <c r="BJ37" s="68">
        <v>31.7</v>
      </c>
      <c r="BK37" s="68">
        <v>0</v>
      </c>
      <c r="BL37" s="71">
        <v>0</v>
      </c>
      <c r="BM37" s="68">
        <v>0</v>
      </c>
      <c r="BN37" s="68">
        <v>31.7</v>
      </c>
      <c r="BO37" s="68">
        <v>0</v>
      </c>
      <c r="BP37" s="71">
        <v>0</v>
      </c>
      <c r="BQ37" s="68">
        <v>0</v>
      </c>
      <c r="BR37" s="68">
        <v>31.7</v>
      </c>
      <c r="BS37" s="68">
        <v>0</v>
      </c>
      <c r="BT37" s="71">
        <v>0</v>
      </c>
      <c r="BU37" s="68">
        <v>0</v>
      </c>
      <c r="BV37" s="68">
        <v>31.7</v>
      </c>
      <c r="BW37" s="68">
        <v>0</v>
      </c>
      <c r="BX37" s="71">
        <v>0</v>
      </c>
      <c r="BY37" s="68">
        <v>0</v>
      </c>
      <c r="BZ37" s="68">
        <v>31.7</v>
      </c>
      <c r="CA37" s="68">
        <v>0</v>
      </c>
      <c r="CB37" s="71">
        <v>0</v>
      </c>
      <c r="CC37" s="68">
        <v>0</v>
      </c>
      <c r="CD37" s="68">
        <v>31.7</v>
      </c>
      <c r="CE37" s="68">
        <v>0</v>
      </c>
      <c r="CF37" s="71">
        <v>0</v>
      </c>
      <c r="CG37" s="68">
        <v>0</v>
      </c>
      <c r="CH37" s="68">
        <v>31.7</v>
      </c>
      <c r="CI37" s="68">
        <v>0</v>
      </c>
      <c r="CJ37" s="71">
        <v>0</v>
      </c>
      <c r="CK37" s="68">
        <v>0</v>
      </c>
      <c r="CL37" s="68">
        <v>31.7</v>
      </c>
      <c r="CM37" s="68">
        <v>0</v>
      </c>
      <c r="CN37" s="71">
        <v>0</v>
      </c>
      <c r="CO37" s="68">
        <v>0</v>
      </c>
      <c r="CP37" s="68">
        <v>31.7</v>
      </c>
      <c r="CQ37" s="68">
        <v>0</v>
      </c>
      <c r="CR37" s="71">
        <v>0</v>
      </c>
      <c r="CS37" s="68">
        <v>0</v>
      </c>
      <c r="CT37" s="68">
        <v>31.7</v>
      </c>
      <c r="CU37" s="68">
        <v>0</v>
      </c>
      <c r="CV37" s="71">
        <v>0</v>
      </c>
      <c r="CW37" s="68">
        <v>0</v>
      </c>
      <c r="CX37" s="68">
        <v>31.7</v>
      </c>
      <c r="CY37" s="68">
        <v>0</v>
      </c>
      <c r="CZ37" s="71">
        <v>0</v>
      </c>
      <c r="DA37" s="68">
        <v>0</v>
      </c>
      <c r="DB37" s="68">
        <v>31.7</v>
      </c>
      <c r="DC37" s="68">
        <v>0</v>
      </c>
      <c r="DD37" s="71">
        <v>0</v>
      </c>
      <c r="DE37" s="68">
        <v>0</v>
      </c>
      <c r="DF37" s="68">
        <v>31.7</v>
      </c>
      <c r="DG37" s="68">
        <v>0</v>
      </c>
      <c r="DH37" s="71">
        <v>0</v>
      </c>
      <c r="DI37" s="68">
        <v>0</v>
      </c>
      <c r="DJ37" s="68">
        <v>31.7</v>
      </c>
      <c r="DK37" s="68">
        <v>0</v>
      </c>
      <c r="DL37" s="71">
        <v>0</v>
      </c>
      <c r="DM37" s="68">
        <v>0</v>
      </c>
      <c r="DN37" s="68">
        <v>31.7</v>
      </c>
      <c r="DO37" s="68">
        <v>0</v>
      </c>
      <c r="DP37" s="71">
        <v>0</v>
      </c>
      <c r="DQ37" s="68">
        <v>0</v>
      </c>
      <c r="DR37" s="68">
        <v>31.7</v>
      </c>
      <c r="DS37" s="68">
        <v>0</v>
      </c>
      <c r="DT37" s="71">
        <v>0</v>
      </c>
      <c r="DU37" s="68">
        <v>0</v>
      </c>
      <c r="DV37" s="68">
        <v>31.7</v>
      </c>
      <c r="DW37" s="68">
        <v>0</v>
      </c>
      <c r="DX37" s="71">
        <v>0</v>
      </c>
      <c r="DY37" s="68">
        <v>0</v>
      </c>
      <c r="DZ37" s="68">
        <v>31.7</v>
      </c>
      <c r="EA37" s="68">
        <v>0</v>
      </c>
      <c r="EB37" s="71">
        <v>0</v>
      </c>
      <c r="EC37" s="68">
        <v>0</v>
      </c>
      <c r="ED37" s="68">
        <v>31.7</v>
      </c>
      <c r="EE37" s="68">
        <v>0</v>
      </c>
      <c r="EF37" s="71">
        <v>0</v>
      </c>
      <c r="EG37" s="68">
        <v>0</v>
      </c>
      <c r="EH37" s="68">
        <v>31.7</v>
      </c>
      <c r="EI37" s="68">
        <v>0</v>
      </c>
      <c r="EJ37" s="71">
        <v>0</v>
      </c>
      <c r="EK37" s="68">
        <f>IFERROR(VLOOKUP(M37,#REF!,5,0),0)</f>
        <v>0</v>
      </c>
      <c r="EL37" s="68">
        <v>31.7</v>
      </c>
      <c r="EM37" s="68">
        <v>0</v>
      </c>
      <c r="EN37" s="71">
        <v>0</v>
      </c>
      <c r="EO37" s="68">
        <v>0</v>
      </c>
      <c r="EP37" s="68">
        <v>31.7</v>
      </c>
      <c r="EQ37" s="68">
        <v>0</v>
      </c>
      <c r="ER37" s="71">
        <v>0</v>
      </c>
      <c r="ES37" s="68">
        <v>0</v>
      </c>
      <c r="ET37" s="68">
        <v>31.7</v>
      </c>
      <c r="EU37" s="68">
        <v>0</v>
      </c>
      <c r="EV37" s="71">
        <v>0</v>
      </c>
      <c r="EW37" s="68">
        <v>0</v>
      </c>
      <c r="EX37" s="68">
        <v>31.7</v>
      </c>
      <c r="EY37" s="68">
        <v>0</v>
      </c>
      <c r="EZ37" s="71">
        <v>0</v>
      </c>
      <c r="FA37" s="68">
        <v>0</v>
      </c>
      <c r="FB37" s="68">
        <v>31.7</v>
      </c>
      <c r="FC37" s="68">
        <v>0</v>
      </c>
      <c r="FD37" s="71">
        <v>0</v>
      </c>
      <c r="FE37" s="68">
        <v>0</v>
      </c>
      <c r="FF37" s="68">
        <v>31.7</v>
      </c>
      <c r="FG37" s="68">
        <v>0</v>
      </c>
      <c r="FH37" s="71">
        <v>0</v>
      </c>
      <c r="FI37" s="68">
        <v>0</v>
      </c>
      <c r="FJ37" s="68">
        <v>31.7</v>
      </c>
      <c r="FK37" s="68">
        <v>0</v>
      </c>
      <c r="FL37" s="71">
        <v>0</v>
      </c>
      <c r="FM37" s="68">
        <v>0</v>
      </c>
      <c r="FN37" s="68">
        <v>31.7</v>
      </c>
      <c r="FO37" s="68">
        <v>0</v>
      </c>
      <c r="FP37" s="71">
        <v>0</v>
      </c>
      <c r="FQ37" s="68">
        <v>0</v>
      </c>
      <c r="FR37" s="68">
        <v>31.7</v>
      </c>
      <c r="FS37" s="68">
        <v>0</v>
      </c>
      <c r="FT37" s="71">
        <v>0</v>
      </c>
      <c r="FU37" s="68">
        <v>0</v>
      </c>
      <c r="FV37" s="68">
        <v>31.7</v>
      </c>
      <c r="FW37" s="68">
        <v>0</v>
      </c>
      <c r="FX37" s="71">
        <v>0</v>
      </c>
      <c r="FY37" s="68">
        <v>0</v>
      </c>
      <c r="FZ37" s="68">
        <v>31.7</v>
      </c>
      <c r="GA37" s="68">
        <v>0</v>
      </c>
      <c r="GB37" s="71">
        <v>0</v>
      </c>
      <c r="GC37" s="68">
        <v>0</v>
      </c>
      <c r="GD37" s="68">
        <v>31.7</v>
      </c>
      <c r="GE37" s="68">
        <v>0</v>
      </c>
      <c r="GF37" s="71">
        <v>0</v>
      </c>
      <c r="GG37" s="68">
        <v>0</v>
      </c>
      <c r="GH37" s="68">
        <v>31.7</v>
      </c>
      <c r="GI37" s="68">
        <v>0</v>
      </c>
      <c r="GJ37" s="71">
        <v>0</v>
      </c>
      <c r="GK37" s="68">
        <v>0</v>
      </c>
      <c r="GL37" s="68">
        <v>31.7</v>
      </c>
      <c r="GM37" s="68">
        <v>0</v>
      </c>
      <c r="GN37" s="71">
        <v>0</v>
      </c>
      <c r="GO37" s="68">
        <v>0</v>
      </c>
      <c r="GP37" s="68">
        <v>31.7</v>
      </c>
      <c r="GQ37" s="68">
        <v>0</v>
      </c>
      <c r="GR37" s="71">
        <v>0</v>
      </c>
      <c r="GS37" s="68">
        <v>0</v>
      </c>
      <c r="GT37" s="68">
        <v>31.7</v>
      </c>
      <c r="GU37" s="68">
        <v>0</v>
      </c>
      <c r="GV37" s="71">
        <v>0</v>
      </c>
      <c r="GW37" s="68">
        <v>0</v>
      </c>
      <c r="GX37" s="68">
        <v>31.7</v>
      </c>
      <c r="GY37" s="68">
        <v>0</v>
      </c>
      <c r="GZ37" s="71">
        <v>0</v>
      </c>
      <c r="HA37" s="68">
        <v>0</v>
      </c>
      <c r="HB37" s="68">
        <v>31.7</v>
      </c>
      <c r="HC37" s="68">
        <v>0</v>
      </c>
      <c r="HD37" s="71">
        <v>0</v>
      </c>
      <c r="HE37" s="68">
        <v>0</v>
      </c>
      <c r="HF37" s="68">
        <v>18.52</v>
      </c>
      <c r="HG37" s="68">
        <v>0</v>
      </c>
      <c r="HH37" s="71">
        <v>0</v>
      </c>
      <c r="HI37" s="68">
        <v>0</v>
      </c>
      <c r="HJ37" s="68">
        <v>18.52</v>
      </c>
      <c r="HK37" s="68">
        <v>0</v>
      </c>
      <c r="HL37" s="71">
        <v>0</v>
      </c>
      <c r="HM37" s="68">
        <v>0</v>
      </c>
      <c r="HN37" s="68">
        <v>15.52</v>
      </c>
      <c r="HO37" s="68">
        <v>0</v>
      </c>
      <c r="HP37" s="71">
        <v>0</v>
      </c>
      <c r="HQ37" s="68">
        <v>0</v>
      </c>
      <c r="HR37" s="68">
        <v>0</v>
      </c>
      <c r="HS37" s="68">
        <v>0</v>
      </c>
    </row>
    <row r="38" spans="1:227" x14ac:dyDescent="0.25">
      <c r="A38" s="26" t="str">
        <f t="shared" si="7"/>
        <v>KFC668004FIN</v>
      </c>
      <c r="B38" t="str">
        <f t="shared" si="8"/>
        <v>KFC668004FPD</v>
      </c>
      <c r="C38" t="str">
        <f t="shared" si="9"/>
        <v>KFC668004FMD</v>
      </c>
      <c r="D38" t="str">
        <f t="shared" si="10"/>
        <v>KFC668004FMT</v>
      </c>
      <c r="E38" t="str">
        <f t="shared" si="11"/>
        <v>KFC668004FMT</v>
      </c>
      <c r="F38" s="7"/>
      <c r="G38" t="s">
        <v>7</v>
      </c>
      <c r="H38" t="s">
        <v>15</v>
      </c>
      <c r="I38" t="s">
        <v>114</v>
      </c>
      <c r="J38" t="s">
        <v>53</v>
      </c>
      <c r="K38" t="s">
        <v>133</v>
      </c>
      <c r="L38" t="s">
        <v>55</v>
      </c>
      <c r="M38" t="s">
        <v>267</v>
      </c>
      <c r="N38" s="24">
        <v>10.38</v>
      </c>
      <c r="O38" s="105">
        <v>37.229999999999997</v>
      </c>
      <c r="P38" s="105">
        <v>37.229999999999997</v>
      </c>
      <c r="Q38" s="45">
        <v>37.229999999999997</v>
      </c>
      <c r="R38" s="133">
        <f t="shared" si="12"/>
        <v>1</v>
      </c>
      <c r="S38" s="132">
        <f t="shared" si="13"/>
        <v>0</v>
      </c>
      <c r="T38" s="71">
        <v>0</v>
      </c>
      <c r="U38" s="68">
        <v>0</v>
      </c>
      <c r="V38" s="68">
        <v>0</v>
      </c>
      <c r="W38" s="68">
        <v>0</v>
      </c>
      <c r="X38" s="71">
        <v>0</v>
      </c>
      <c r="Y38" s="68">
        <v>0</v>
      </c>
      <c r="Z38" s="68">
        <v>37.229999999999997</v>
      </c>
      <c r="AA38" s="68">
        <v>0</v>
      </c>
      <c r="AB38" s="71">
        <v>0</v>
      </c>
      <c r="AC38" s="68">
        <v>0</v>
      </c>
      <c r="AD38" s="68">
        <v>37.229999999999997</v>
      </c>
      <c r="AE38" s="68">
        <v>0</v>
      </c>
      <c r="AF38" s="71">
        <v>0</v>
      </c>
      <c r="AG38" s="68">
        <v>0</v>
      </c>
      <c r="AH38" s="68">
        <v>37.229999999999997</v>
      </c>
      <c r="AI38" s="68">
        <v>0</v>
      </c>
      <c r="AJ38" s="71">
        <v>0</v>
      </c>
      <c r="AK38" s="68">
        <v>0</v>
      </c>
      <c r="AL38" s="68">
        <v>37.229999999999997</v>
      </c>
      <c r="AM38" s="68">
        <v>0</v>
      </c>
      <c r="AN38" s="71">
        <v>0</v>
      </c>
      <c r="AO38" s="68">
        <v>0</v>
      </c>
      <c r="AP38" s="68">
        <v>37.229999999999997</v>
      </c>
      <c r="AQ38" s="68">
        <v>0</v>
      </c>
      <c r="AR38" s="71">
        <v>0</v>
      </c>
      <c r="AS38" s="68">
        <v>0</v>
      </c>
      <c r="AT38" s="68">
        <v>37.229999999999997</v>
      </c>
      <c r="AU38" s="68">
        <v>0</v>
      </c>
      <c r="AV38" s="71">
        <v>0</v>
      </c>
      <c r="AW38" s="68">
        <v>0</v>
      </c>
      <c r="AX38" s="68">
        <v>37.229999999999997</v>
      </c>
      <c r="AY38" s="68">
        <v>0</v>
      </c>
      <c r="AZ38" s="71">
        <v>0</v>
      </c>
      <c r="BA38" s="68">
        <v>0</v>
      </c>
      <c r="BB38" s="68">
        <v>37.229999999999997</v>
      </c>
      <c r="BC38" s="68">
        <v>0</v>
      </c>
      <c r="BD38" s="71">
        <v>0</v>
      </c>
      <c r="BE38" s="68">
        <v>0</v>
      </c>
      <c r="BF38" s="68">
        <v>37.229999999999997</v>
      </c>
      <c r="BG38" s="68">
        <v>0</v>
      </c>
      <c r="BH38" s="71">
        <v>0</v>
      </c>
      <c r="BI38" s="68">
        <v>0</v>
      </c>
      <c r="BJ38" s="68">
        <v>37.200000000000003</v>
      </c>
      <c r="BK38" s="68">
        <v>0</v>
      </c>
      <c r="BL38" s="71">
        <v>0</v>
      </c>
      <c r="BM38" s="68">
        <v>0</v>
      </c>
      <c r="BN38" s="68">
        <v>37.200000000000003</v>
      </c>
      <c r="BO38" s="68">
        <v>0</v>
      </c>
      <c r="BP38" s="71">
        <v>0</v>
      </c>
      <c r="BQ38" s="68">
        <v>0</v>
      </c>
      <c r="BR38" s="68">
        <v>37.200000000000003</v>
      </c>
      <c r="BS38" s="68">
        <v>0</v>
      </c>
      <c r="BT38" s="71">
        <v>0</v>
      </c>
      <c r="BU38" s="68">
        <v>0</v>
      </c>
      <c r="BV38" s="68">
        <v>37.200000000000003</v>
      </c>
      <c r="BW38" s="68">
        <v>0</v>
      </c>
      <c r="BX38" s="71">
        <v>0</v>
      </c>
      <c r="BY38" s="68">
        <v>0</v>
      </c>
      <c r="BZ38" s="68">
        <v>37.200000000000003</v>
      </c>
      <c r="CA38" s="68">
        <v>0</v>
      </c>
      <c r="CB38" s="71">
        <v>0</v>
      </c>
      <c r="CC38" s="68">
        <v>0</v>
      </c>
      <c r="CD38" s="68">
        <v>37.200000000000003</v>
      </c>
      <c r="CE38" s="68">
        <v>0</v>
      </c>
      <c r="CF38" s="71">
        <v>0</v>
      </c>
      <c r="CG38" s="68">
        <v>0</v>
      </c>
      <c r="CH38" s="68">
        <v>37.200000000000003</v>
      </c>
      <c r="CI38" s="68">
        <v>0</v>
      </c>
      <c r="CJ38" s="71">
        <v>0</v>
      </c>
      <c r="CK38" s="68">
        <v>0</v>
      </c>
      <c r="CL38" s="68">
        <v>37.200000000000003</v>
      </c>
      <c r="CM38" s="68">
        <v>0</v>
      </c>
      <c r="CN38" s="71">
        <v>0</v>
      </c>
      <c r="CO38" s="68">
        <v>0</v>
      </c>
      <c r="CP38" s="68">
        <v>37.200000000000003</v>
      </c>
      <c r="CQ38" s="68">
        <v>0</v>
      </c>
      <c r="CR38" s="71">
        <v>0</v>
      </c>
      <c r="CS38" s="68">
        <v>0</v>
      </c>
      <c r="CT38" s="68">
        <v>37.200000000000003</v>
      </c>
      <c r="CU38" s="68">
        <v>0</v>
      </c>
      <c r="CV38" s="71">
        <v>0</v>
      </c>
      <c r="CW38" s="68">
        <v>0</v>
      </c>
      <c r="CX38" s="68">
        <v>37.200000000000003</v>
      </c>
      <c r="CY38" s="68">
        <v>0</v>
      </c>
      <c r="CZ38" s="71">
        <v>0</v>
      </c>
      <c r="DA38" s="68">
        <v>0</v>
      </c>
      <c r="DB38" s="68">
        <v>37.200000000000003</v>
      </c>
      <c r="DC38" s="68">
        <v>0</v>
      </c>
      <c r="DD38" s="71">
        <v>0</v>
      </c>
      <c r="DE38" s="68">
        <v>0</v>
      </c>
      <c r="DF38" s="68">
        <v>37.200000000000003</v>
      </c>
      <c r="DG38" s="68">
        <v>0</v>
      </c>
      <c r="DH38" s="71">
        <v>0</v>
      </c>
      <c r="DI38" s="68">
        <v>0</v>
      </c>
      <c r="DJ38" s="68">
        <v>37.200000000000003</v>
      </c>
      <c r="DK38" s="68">
        <v>0</v>
      </c>
      <c r="DL38" s="71">
        <v>0</v>
      </c>
      <c r="DM38" s="68">
        <v>0</v>
      </c>
      <c r="DN38" s="68">
        <v>37.200000000000003</v>
      </c>
      <c r="DO38" s="68">
        <v>0</v>
      </c>
      <c r="DP38" s="71">
        <v>0</v>
      </c>
      <c r="DQ38" s="68">
        <v>0</v>
      </c>
      <c r="DR38" s="68">
        <v>37.200000000000003</v>
      </c>
      <c r="DS38" s="68">
        <v>0</v>
      </c>
      <c r="DT38" s="71">
        <v>0</v>
      </c>
      <c r="DU38" s="68">
        <v>0</v>
      </c>
      <c r="DV38" s="68">
        <v>37.200000000000003</v>
      </c>
      <c r="DW38" s="68">
        <v>0</v>
      </c>
      <c r="DX38" s="71">
        <v>0</v>
      </c>
      <c r="DY38" s="68">
        <v>0</v>
      </c>
      <c r="DZ38" s="68">
        <v>37.200000000000003</v>
      </c>
      <c r="EA38" s="68">
        <v>0</v>
      </c>
      <c r="EB38" s="71">
        <v>0</v>
      </c>
      <c r="EC38" s="68">
        <v>0</v>
      </c>
      <c r="ED38" s="68">
        <v>37.200000000000003</v>
      </c>
      <c r="EE38" s="68">
        <v>0</v>
      </c>
      <c r="EF38" s="71">
        <v>0</v>
      </c>
      <c r="EG38" s="68">
        <v>0</v>
      </c>
      <c r="EH38" s="68">
        <v>11.84</v>
      </c>
      <c r="EI38" s="68">
        <v>0</v>
      </c>
      <c r="EJ38" s="71">
        <v>0</v>
      </c>
      <c r="EK38" s="68">
        <f>IFERROR(VLOOKUP(M38,#REF!,5,0),0)</f>
        <v>0</v>
      </c>
      <c r="EL38" s="68">
        <v>11.84</v>
      </c>
      <c r="EM38" s="68">
        <v>0</v>
      </c>
      <c r="EN38" s="71">
        <v>0</v>
      </c>
      <c r="EO38" s="68">
        <v>0</v>
      </c>
      <c r="EP38" s="68">
        <v>11.84</v>
      </c>
      <c r="EQ38" s="68">
        <v>0</v>
      </c>
      <c r="ER38" s="71">
        <v>0</v>
      </c>
      <c r="ES38" s="68">
        <v>0</v>
      </c>
      <c r="ET38" s="68">
        <v>11.84</v>
      </c>
      <c r="EU38" s="68">
        <v>0</v>
      </c>
      <c r="EV38" s="71">
        <v>0</v>
      </c>
      <c r="EW38" s="68">
        <v>0</v>
      </c>
      <c r="EX38" s="68">
        <v>11.84</v>
      </c>
      <c r="EY38" s="68">
        <v>0</v>
      </c>
      <c r="EZ38" s="71">
        <v>0</v>
      </c>
      <c r="FA38" s="68">
        <v>0</v>
      </c>
      <c r="FB38" s="68">
        <v>11.84</v>
      </c>
      <c r="FC38" s="68">
        <v>0</v>
      </c>
      <c r="FD38" s="71">
        <v>0</v>
      </c>
      <c r="FE38" s="68">
        <v>0</v>
      </c>
      <c r="FF38" s="68">
        <v>11.84</v>
      </c>
      <c r="FG38" s="68">
        <v>0</v>
      </c>
      <c r="FH38" s="71">
        <v>0</v>
      </c>
      <c r="FI38" s="68">
        <v>0</v>
      </c>
      <c r="FJ38" s="68">
        <v>11.84</v>
      </c>
      <c r="FK38" s="68">
        <v>0</v>
      </c>
      <c r="FL38" s="71">
        <v>0</v>
      </c>
      <c r="FM38" s="68">
        <v>0</v>
      </c>
      <c r="FN38" s="68">
        <v>11.84</v>
      </c>
      <c r="FO38" s="68">
        <v>0</v>
      </c>
      <c r="FP38" s="71">
        <v>0</v>
      </c>
      <c r="FQ38" s="68">
        <v>0</v>
      </c>
      <c r="FR38" s="68">
        <v>11.84</v>
      </c>
      <c r="FS38" s="68">
        <v>0</v>
      </c>
      <c r="FT38" s="71">
        <v>0</v>
      </c>
      <c r="FU38" s="68">
        <v>0</v>
      </c>
      <c r="FV38" s="68">
        <v>11.84</v>
      </c>
      <c r="FW38" s="68">
        <v>0</v>
      </c>
      <c r="FX38" s="71">
        <v>0</v>
      </c>
      <c r="FY38" s="68">
        <v>0</v>
      </c>
      <c r="FZ38" s="68">
        <v>11.84</v>
      </c>
      <c r="GA38" s="68">
        <v>0</v>
      </c>
      <c r="GB38" s="71">
        <v>0</v>
      </c>
      <c r="GC38" s="68">
        <v>0</v>
      </c>
      <c r="GD38" s="68">
        <v>11.84</v>
      </c>
      <c r="GE38" s="68">
        <v>0</v>
      </c>
      <c r="GF38" s="71">
        <v>0</v>
      </c>
      <c r="GG38" s="68">
        <v>0</v>
      </c>
      <c r="GH38" s="68">
        <v>11.84</v>
      </c>
      <c r="GI38" s="68">
        <v>0</v>
      </c>
      <c r="GJ38" s="71">
        <v>0</v>
      </c>
      <c r="GK38" s="68">
        <v>0</v>
      </c>
      <c r="GL38" s="68">
        <v>11.84</v>
      </c>
      <c r="GM38" s="68">
        <v>0</v>
      </c>
      <c r="GN38" s="71">
        <v>0</v>
      </c>
      <c r="GO38" s="68">
        <v>0</v>
      </c>
      <c r="GP38" s="68">
        <v>11.84</v>
      </c>
      <c r="GQ38" s="68">
        <v>0</v>
      </c>
      <c r="GR38" s="71">
        <v>0</v>
      </c>
      <c r="GS38" s="68">
        <v>0</v>
      </c>
      <c r="GT38" s="68">
        <v>11.84</v>
      </c>
      <c r="GU38" s="68">
        <v>0</v>
      </c>
      <c r="GV38" s="71">
        <v>0</v>
      </c>
      <c r="GW38" s="68">
        <v>0</v>
      </c>
      <c r="GX38" s="68">
        <v>11.84</v>
      </c>
      <c r="GY38" s="68">
        <v>0</v>
      </c>
      <c r="GZ38" s="71">
        <v>0</v>
      </c>
      <c r="HA38" s="68">
        <v>0</v>
      </c>
      <c r="HB38" s="68">
        <v>11.84</v>
      </c>
      <c r="HC38" s="68">
        <v>0</v>
      </c>
      <c r="HD38" s="71">
        <v>0</v>
      </c>
      <c r="HE38" s="68">
        <v>0</v>
      </c>
      <c r="HF38" s="68">
        <v>11.84</v>
      </c>
      <c r="HG38" s="68">
        <v>0</v>
      </c>
      <c r="HH38" s="71">
        <v>0</v>
      </c>
      <c r="HI38" s="68">
        <v>0</v>
      </c>
      <c r="HJ38" s="68">
        <v>11.84</v>
      </c>
      <c r="HK38" s="68">
        <v>0</v>
      </c>
      <c r="HL38" s="71">
        <v>0</v>
      </c>
      <c r="HM38" s="68">
        <v>0</v>
      </c>
      <c r="HN38" s="68">
        <v>13.81</v>
      </c>
      <c r="HO38" s="68">
        <v>0</v>
      </c>
      <c r="HP38" s="71">
        <v>0</v>
      </c>
      <c r="HQ38" s="68">
        <v>0</v>
      </c>
      <c r="HR38" s="68">
        <v>0</v>
      </c>
      <c r="HS38" s="68">
        <v>0</v>
      </c>
    </row>
  </sheetData>
  <autoFilter ref="A4:HS38" xr:uid="{D94D9574-5AAA-4386-AC6F-9688A016FB11}"/>
  <mergeCells count="52">
    <mergeCell ref="AZ3:BC3"/>
    <mergeCell ref="BP3:BS3"/>
    <mergeCell ref="AB3:AE3"/>
    <mergeCell ref="T3:W3"/>
    <mergeCell ref="AR3:AU3"/>
    <mergeCell ref="AN3:AQ3"/>
    <mergeCell ref="AV3:AY3"/>
    <mergeCell ref="X3:AA3"/>
    <mergeCell ref="AF3:AI3"/>
    <mergeCell ref="AJ3:AM3"/>
    <mergeCell ref="CB3:CE3"/>
    <mergeCell ref="BD3:BG3"/>
    <mergeCell ref="BH3:BK3"/>
    <mergeCell ref="BL3:BO3"/>
    <mergeCell ref="CF3:CI3"/>
    <mergeCell ref="BT3:BW3"/>
    <mergeCell ref="BX3:CA3"/>
    <mergeCell ref="DH3:DK3"/>
    <mergeCell ref="DL3:DO3"/>
    <mergeCell ref="EJ3:EM3"/>
    <mergeCell ref="EB3:EE3"/>
    <mergeCell ref="DP3:DS3"/>
    <mergeCell ref="DT3:DW3"/>
    <mergeCell ref="DX3:EA3"/>
    <mergeCell ref="DD3:DG3"/>
    <mergeCell ref="CJ3:CM3"/>
    <mergeCell ref="CR3:CU3"/>
    <mergeCell ref="CZ3:DC3"/>
    <mergeCell ref="CV3:CY3"/>
    <mergeCell ref="CN3:CQ3"/>
    <mergeCell ref="GJ3:GM3"/>
    <mergeCell ref="FL3:FO3"/>
    <mergeCell ref="FP3:FS3"/>
    <mergeCell ref="GB3:GE3"/>
    <mergeCell ref="FD3:FG3"/>
    <mergeCell ref="FH3:FK3"/>
    <mergeCell ref="FT3:FW3"/>
    <mergeCell ref="GF3:GI3"/>
    <mergeCell ref="HP3:HS3"/>
    <mergeCell ref="HD3:HG3"/>
    <mergeCell ref="GZ3:HC3"/>
    <mergeCell ref="GN3:GQ3"/>
    <mergeCell ref="GR3:GU3"/>
    <mergeCell ref="GV3:GY3"/>
    <mergeCell ref="HH3:HK3"/>
    <mergeCell ref="HL3:HO3"/>
    <mergeCell ref="ER3:EU3"/>
    <mergeCell ref="EV3:EY3"/>
    <mergeCell ref="EZ3:FC3"/>
    <mergeCell ref="FX3:GA3"/>
    <mergeCell ref="EF3:EI3"/>
    <mergeCell ref="EN3:EQ3"/>
  </mergeCell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BBC6CB-DAB3-4B41-BBDF-5D87813CC6F7}">
  <sheetPr codeName="Sheet14" filterMode="1"/>
  <dimension ref="A1:FM37"/>
  <sheetViews>
    <sheetView showGridLines="0" topLeftCell="H1" zoomScaleNormal="100" workbookViewId="0">
      <pane ySplit="4" topLeftCell="A5" activePane="bottomLeft" state="frozen"/>
      <selection activeCell="L18" sqref="L18"/>
      <selection pane="bottomLeft" activeCell="H5" sqref="A5:XFD125"/>
    </sheetView>
  </sheetViews>
  <sheetFormatPr defaultColWidth="9.140625" defaultRowHeight="15" outlineLevelCol="1" x14ac:dyDescent="0.25"/>
  <cols>
    <col min="1" max="1" width="14.85546875" hidden="1" customWidth="1" outlineLevel="1"/>
    <col min="2" max="5" width="15.28515625" hidden="1" customWidth="1" outlineLevel="1"/>
    <col min="6" max="6" width="12.42578125" hidden="1" customWidth="1" outlineLevel="1"/>
    <col min="7" max="7" width="11" hidden="1" customWidth="1" outlineLevel="1" collapsed="1"/>
    <col min="8" max="8" width="7.85546875" bestFit="1" customWidth="1" collapsed="1"/>
    <col min="9" max="9" width="12.7109375" customWidth="1"/>
    <col min="10" max="10" width="17.140625" bestFit="1" customWidth="1"/>
    <col min="11" max="11" width="17.42578125" style="7" bestFit="1" customWidth="1"/>
    <col min="12" max="12" width="12.42578125" style="7" hidden="1" customWidth="1" outlineLevel="1"/>
    <col min="13" max="13" width="13.85546875" style="21" bestFit="1" customWidth="1" collapsed="1"/>
    <col min="14" max="14" width="11.85546875" style="21" hidden="1" customWidth="1" outlineLevel="1"/>
    <col min="15" max="15" width="10.140625" style="7" bestFit="1" customWidth="1" collapsed="1"/>
    <col min="16" max="16" width="12.7109375" style="7" customWidth="1"/>
    <col min="17" max="17" width="13.140625" style="7" customWidth="1"/>
  </cols>
  <sheetData>
    <row r="1" spans="1:169" ht="16.5" thickBot="1" x14ac:dyDescent="0.3">
      <c r="J1" s="1"/>
      <c r="K1" s="1"/>
      <c r="L1" s="1"/>
      <c r="M1" s="1"/>
      <c r="N1" s="1"/>
      <c r="O1" s="1"/>
      <c r="P1" s="1"/>
      <c r="Q1" s="2"/>
    </row>
    <row r="2" spans="1:169" ht="15.75" thickBot="1" x14ac:dyDescent="0.3">
      <c r="K2"/>
      <c r="L2"/>
      <c r="M2" s="5" t="s">
        <v>33</v>
      </c>
      <c r="N2" s="6">
        <f>SUBTOTAL(9,N5:N37)</f>
        <v>243.26999999999998</v>
      </c>
      <c r="O2" s="6">
        <f>SUBTOTAL(9,O5:O37)</f>
        <v>295.98</v>
      </c>
      <c r="P2" s="6">
        <f>SUBTOTAL(9,P5:P37)</f>
        <v>295.98</v>
      </c>
      <c r="Q2" s="6">
        <f>SUBTOTAL(9,Q5:Q37)</f>
        <v>295.98</v>
      </c>
      <c r="R2" s="6">
        <f>SUBTOTAL(9,R5:R37)</f>
        <v>5</v>
      </c>
      <c r="S2" s="6"/>
      <c r="T2" s="6">
        <f>SUBTOTAL(9,T5:T37)</f>
        <v>0</v>
      </c>
      <c r="U2" s="6">
        <f>SUBTOTAL(9,U5:U37)</f>
        <v>295.89999999999998</v>
      </c>
      <c r="V2" s="6">
        <f>SUBTOTAL(9,V5:V37)</f>
        <v>0</v>
      </c>
      <c r="W2" s="6">
        <f>SUBTOTAL(9,W5:W37)</f>
        <v>0</v>
      </c>
      <c r="X2" s="6">
        <f>SUBTOTAL(9,X5:X37)</f>
        <v>295.89999999999998</v>
      </c>
      <c r="Y2" s="6">
        <f>SUBTOTAL(9,Y5:Y37)</f>
        <v>0</v>
      </c>
      <c r="Z2" s="6">
        <f>SUBTOTAL(9,Z5:Z37)</f>
        <v>0</v>
      </c>
      <c r="AA2" s="6">
        <f>SUBTOTAL(9,AA5:AA37)</f>
        <v>295.89999999999998</v>
      </c>
      <c r="AB2" s="6">
        <f>SUBTOTAL(9,AB5:AB37)</f>
        <v>0</v>
      </c>
      <c r="AC2" s="6">
        <f>SUBTOTAL(9,AC5:AC37)</f>
        <v>0</v>
      </c>
      <c r="AD2" s="6">
        <f>SUBTOTAL(9,AD5:AD37)</f>
        <v>295.89999999999998</v>
      </c>
      <c r="AE2" s="6">
        <f>SUBTOTAL(9,AE5:AE37)</f>
        <v>0</v>
      </c>
      <c r="AF2" s="6">
        <f>SUBTOTAL(9,AF5:AF37)</f>
        <v>0</v>
      </c>
      <c r="AG2" s="6">
        <f>SUBTOTAL(9,AG5:AG37)</f>
        <v>295.89999999999998</v>
      </c>
      <c r="AH2" s="6">
        <f>SUBTOTAL(9,AH5:AH37)</f>
        <v>0</v>
      </c>
      <c r="AI2" s="6">
        <f>SUBTOTAL(9,AI5:AI37)</f>
        <v>0</v>
      </c>
      <c r="AJ2" s="6">
        <f>SUBTOTAL(9,AJ5:AJ37)</f>
        <v>295.89999999999998</v>
      </c>
      <c r="AK2" s="6">
        <f>SUBTOTAL(9,AK5:AK37)</f>
        <v>0</v>
      </c>
      <c r="AL2" s="6">
        <f>SUBTOTAL(9,AL5:AL37)</f>
        <v>0</v>
      </c>
      <c r="AM2" s="6">
        <f>SUBTOTAL(9,AM5:AM37)</f>
        <v>295.89999999999998</v>
      </c>
      <c r="AN2" s="6">
        <f>SUBTOTAL(9,AN5:AN37)</f>
        <v>0</v>
      </c>
      <c r="AO2" s="6">
        <f>SUBTOTAL(9,AO5:AO37)</f>
        <v>0</v>
      </c>
      <c r="AP2" s="6">
        <f>SUBTOTAL(9,AP5:AP37)</f>
        <v>295.89999999999998</v>
      </c>
      <c r="AQ2" s="6">
        <f>SUBTOTAL(9,AQ5:AQ37)</f>
        <v>0</v>
      </c>
      <c r="AR2" s="6">
        <f>SUBTOTAL(9,AR5:AR37)</f>
        <v>0</v>
      </c>
      <c r="AS2" s="6">
        <f>SUBTOTAL(9,AS5:AS37)</f>
        <v>295.89999999999998</v>
      </c>
      <c r="AT2" s="6">
        <f>SUBTOTAL(9,AT5:AT37)</f>
        <v>0</v>
      </c>
      <c r="AU2" s="6">
        <f>SUBTOTAL(9,AU5:AU37)</f>
        <v>0</v>
      </c>
      <c r="AV2" s="6">
        <f>SUBTOTAL(9,AV5:AV37)</f>
        <v>295.89999999999998</v>
      </c>
      <c r="AW2" s="6">
        <f>SUBTOTAL(9,AW5:AW37)</f>
        <v>0</v>
      </c>
      <c r="AX2" s="6">
        <f>SUBTOTAL(9,AX5:AX37)</f>
        <v>0</v>
      </c>
      <c r="AY2" s="6">
        <f>SUBTOTAL(9,AY5:AY37)</f>
        <v>295.89999999999998</v>
      </c>
      <c r="AZ2" s="6">
        <f>SUBTOTAL(9,AZ5:AZ37)</f>
        <v>0</v>
      </c>
      <c r="BA2" s="6">
        <f>SUBTOTAL(9,BA5:BA37)</f>
        <v>0</v>
      </c>
      <c r="BB2" s="6">
        <f>SUBTOTAL(9,BB5:BB37)</f>
        <v>295.89999999999998</v>
      </c>
      <c r="BC2" s="6">
        <f>SUBTOTAL(9,BC5:BC37)</f>
        <v>0</v>
      </c>
      <c r="BD2" s="6">
        <f>SUBTOTAL(9,BD5:BD37)</f>
        <v>0</v>
      </c>
      <c r="BE2" s="6">
        <f>SUBTOTAL(9,BE5:BE37)</f>
        <v>295.89999999999998</v>
      </c>
      <c r="BF2" s="6">
        <f>SUBTOTAL(9,BF5:BF37)</f>
        <v>0</v>
      </c>
      <c r="BG2" s="6">
        <f>SUBTOTAL(9,BG5:BG37)</f>
        <v>0</v>
      </c>
      <c r="BH2" s="6">
        <f>SUBTOTAL(9,BH5:BH37)</f>
        <v>295.89999999999998</v>
      </c>
      <c r="BI2" s="6">
        <f>SUBTOTAL(9,BI5:BI37)</f>
        <v>0</v>
      </c>
      <c r="BJ2" s="6">
        <f>SUBTOTAL(9,BJ5:BJ37)</f>
        <v>0</v>
      </c>
      <c r="BK2" s="6">
        <f>SUBTOTAL(9,BK5:BK37)</f>
        <v>295.89999999999998</v>
      </c>
      <c r="BL2" s="6">
        <f>SUBTOTAL(9,BL5:BL37)</f>
        <v>0</v>
      </c>
      <c r="BM2" s="6">
        <f>SUBTOTAL(9,BM5:BM37)</f>
        <v>0</v>
      </c>
      <c r="BN2" s="6">
        <f>SUBTOTAL(9,BN5:BN37)</f>
        <v>295.89999999999998</v>
      </c>
      <c r="BO2" s="6">
        <f>SUBTOTAL(9,BO5:BO37)</f>
        <v>0</v>
      </c>
      <c r="BP2" s="6">
        <f>SUBTOTAL(9,BP5:BP37)</f>
        <v>0</v>
      </c>
      <c r="BQ2" s="6">
        <f>SUBTOTAL(9,BQ5:BQ37)</f>
        <v>295.89999999999998</v>
      </c>
      <c r="BR2" s="6">
        <f>SUBTOTAL(9,BR5:BR37)</f>
        <v>0</v>
      </c>
      <c r="BS2" s="6">
        <f>SUBTOTAL(9,BS5:BS37)</f>
        <v>0</v>
      </c>
      <c r="BT2" s="6">
        <f>SUBTOTAL(9,BT5:BT37)</f>
        <v>295.89999999999998</v>
      </c>
      <c r="BU2" s="6">
        <f>SUBTOTAL(9,BU5:BU37)</f>
        <v>0</v>
      </c>
      <c r="BV2" s="6">
        <f>SUBTOTAL(9,BV5:BV37)</f>
        <v>0</v>
      </c>
      <c r="BW2" s="6">
        <f>SUBTOTAL(9,BW5:BW37)</f>
        <v>295.89999999999998</v>
      </c>
      <c r="BX2" s="6">
        <f>SUBTOTAL(9,BX5:BX37)</f>
        <v>0</v>
      </c>
      <c r="BY2" s="6">
        <f>SUBTOTAL(9,BY5:BY37)</f>
        <v>0</v>
      </c>
      <c r="BZ2" s="6">
        <f>SUBTOTAL(9,BZ5:BZ37)</f>
        <v>289.69000000000005</v>
      </c>
      <c r="CA2" s="6">
        <f>SUBTOTAL(9,CA5:CA37)</f>
        <v>0</v>
      </c>
      <c r="CB2" s="6">
        <f>SUBTOTAL(9,CB5:CB37)</f>
        <v>0</v>
      </c>
      <c r="CC2" s="6">
        <f>SUBTOTAL(9,CC5:CC37)</f>
        <v>289.69000000000005</v>
      </c>
      <c r="CD2" s="6">
        <f>SUBTOTAL(9,CD5:CD37)</f>
        <v>0</v>
      </c>
      <c r="CE2" s="6">
        <f>SUBTOTAL(9,CE5:CE37)</f>
        <v>0</v>
      </c>
      <c r="CF2" s="6">
        <f>SUBTOTAL(9,CF5:CF37)</f>
        <v>289.69000000000005</v>
      </c>
      <c r="CG2" s="6">
        <f>SUBTOTAL(9,CG5:CG37)</f>
        <v>0</v>
      </c>
      <c r="CH2" s="6">
        <f>SUBTOTAL(9,CH5:CH37)</f>
        <v>0</v>
      </c>
      <c r="CI2" s="6">
        <f>SUBTOTAL(9,CI5:CI37)</f>
        <v>289.69000000000005</v>
      </c>
      <c r="CJ2" s="6">
        <f>SUBTOTAL(9,CJ5:CJ37)</f>
        <v>0</v>
      </c>
      <c r="CK2" s="6">
        <f>SUBTOTAL(9,CK5:CK37)</f>
        <v>0</v>
      </c>
      <c r="CL2" s="6">
        <f>SUBTOTAL(9,CL5:CL37)</f>
        <v>289.69000000000005</v>
      </c>
      <c r="CM2" s="6">
        <f>SUBTOTAL(9,CM5:CM37)</f>
        <v>0</v>
      </c>
      <c r="CN2" s="6">
        <f>SUBTOTAL(9,CN5:CN37)</f>
        <v>0</v>
      </c>
      <c r="CO2" s="6">
        <f>SUBTOTAL(9,CO5:CO37)</f>
        <v>251.27</v>
      </c>
      <c r="CP2" s="6">
        <f>SUBTOTAL(9,CP5:CP37)</f>
        <v>0</v>
      </c>
      <c r="CQ2" s="6">
        <f>SUBTOTAL(9,CQ5:CQ37)</f>
        <v>0</v>
      </c>
      <c r="CR2" s="6">
        <f>SUBTOTAL(9,CR5:CR37)</f>
        <v>236.58</v>
      </c>
      <c r="CS2" s="6">
        <f>SUBTOTAL(9,CS5:CS37)</f>
        <v>0</v>
      </c>
      <c r="CT2" s="6">
        <f>SUBTOTAL(9,CT5:CT37)</f>
        <v>0</v>
      </c>
      <c r="CU2" s="6">
        <f>SUBTOTAL(9,CU5:CU37)</f>
        <v>236.58</v>
      </c>
      <c r="CV2" s="6">
        <f>SUBTOTAL(9,CV5:CV37)</f>
        <v>0</v>
      </c>
      <c r="CW2" s="6">
        <f>SUBTOTAL(9,CW5:CW37)</f>
        <v>0</v>
      </c>
      <c r="CX2" s="6">
        <f>SUBTOTAL(9,CX5:CX37)</f>
        <v>208.33</v>
      </c>
      <c r="CY2" s="6">
        <f>SUBTOTAL(9,CY5:CY37)</f>
        <v>0</v>
      </c>
      <c r="CZ2" s="6">
        <f>SUBTOTAL(9,CZ5:CZ37)</f>
        <v>0</v>
      </c>
      <c r="DA2" s="6">
        <f>SUBTOTAL(9,DA5:DA37)</f>
        <v>207.21</v>
      </c>
      <c r="DB2" s="6">
        <f>SUBTOTAL(9,DB5:DB37)</f>
        <v>0</v>
      </c>
      <c r="DC2" s="6">
        <f>SUBTOTAL(9,DC5:DC37)</f>
        <v>0</v>
      </c>
      <c r="DD2" s="6">
        <f>SUBTOTAL(9,DD5:DD37)</f>
        <v>207.21</v>
      </c>
      <c r="DE2" s="6">
        <f>SUBTOTAL(9,DE5:DE37)</f>
        <v>0</v>
      </c>
      <c r="DF2" s="6">
        <f>SUBTOTAL(9,DF5:DF37)</f>
        <v>0</v>
      </c>
      <c r="DG2" s="6">
        <f>SUBTOTAL(9,DG5:DG37)</f>
        <v>207.21</v>
      </c>
      <c r="DH2" s="6">
        <f>SUBTOTAL(9,DH5:DH37)</f>
        <v>0</v>
      </c>
      <c r="DI2" s="6">
        <f>SUBTOTAL(9,DI5:DI37)</f>
        <v>0</v>
      </c>
      <c r="DJ2" s="6">
        <f>SUBTOTAL(9,DJ5:DJ37)</f>
        <v>201.39000000000001</v>
      </c>
      <c r="DK2" s="6">
        <f>SUBTOTAL(9,DK5:DK37)</f>
        <v>0</v>
      </c>
      <c r="DL2" s="6">
        <f>SUBTOTAL(9,DL5:DL37)</f>
        <v>0</v>
      </c>
      <c r="DM2" s="6">
        <f>SUBTOTAL(9,DM5:DM37)</f>
        <v>201.39000000000001</v>
      </c>
      <c r="DN2" s="6">
        <f>SUBTOTAL(9,DN5:DN37)</f>
        <v>0</v>
      </c>
      <c r="DO2" s="6">
        <f>SUBTOTAL(9,DO5:DO37)</f>
        <v>0</v>
      </c>
      <c r="DP2" s="6">
        <f>SUBTOTAL(9,DP5:DP37)</f>
        <v>198.29</v>
      </c>
      <c r="DQ2" s="6">
        <f>SUBTOTAL(9,DQ5:DQ37)</f>
        <v>0</v>
      </c>
      <c r="DR2" s="6">
        <f>SUBTOTAL(9,DR5:DR37)</f>
        <v>0</v>
      </c>
      <c r="DS2" s="6">
        <f>SUBTOTAL(9,DS5:DS37)</f>
        <v>193.34</v>
      </c>
      <c r="DT2" s="6">
        <f>SUBTOTAL(9,DT5:DT37)</f>
        <v>0</v>
      </c>
      <c r="DU2" s="6">
        <f>SUBTOTAL(9,DU5:DU37)</f>
        <v>0</v>
      </c>
      <c r="DV2" s="6">
        <f>SUBTOTAL(9,DV5:DV37)</f>
        <v>174.14</v>
      </c>
      <c r="DW2" s="6">
        <f>SUBTOTAL(9,DW5:DW37)</f>
        <v>0</v>
      </c>
      <c r="DX2" s="6">
        <f>SUBTOTAL(9,DX5:DX37)</f>
        <v>0</v>
      </c>
      <c r="DY2" s="6">
        <f>SUBTOTAL(9,DY5:DY37)</f>
        <v>162.06</v>
      </c>
      <c r="DZ2" s="6">
        <f>SUBTOTAL(9,DZ5:DZ37)</f>
        <v>0</v>
      </c>
      <c r="EA2" s="6">
        <f>SUBTOTAL(9,EA5:EA37)</f>
        <v>0</v>
      </c>
      <c r="EB2" s="6">
        <f>SUBTOTAL(9,EB5:EB37)</f>
        <v>161.57999999999998</v>
      </c>
      <c r="EC2" s="6">
        <f>SUBTOTAL(9,EC5:EC37)</f>
        <v>0</v>
      </c>
      <c r="ED2" s="6">
        <f>SUBTOTAL(9,ED5:ED37)</f>
        <v>0</v>
      </c>
      <c r="EE2" s="6">
        <f>SUBTOTAL(9,EE5:EE37)</f>
        <v>153.54</v>
      </c>
      <c r="EF2" s="6">
        <f>SUBTOTAL(9,EF5:EF37)</f>
        <v>0</v>
      </c>
      <c r="EG2" s="6">
        <f>SUBTOTAL(9,EG5:EG37)</f>
        <v>0</v>
      </c>
      <c r="EH2" s="6">
        <f>SUBTOTAL(9,EH5:EH37)</f>
        <v>152.19999999999999</v>
      </c>
      <c r="EI2" s="6">
        <f>SUBTOTAL(9,EI5:EI37)</f>
        <v>0</v>
      </c>
      <c r="EJ2" s="6">
        <f>SUBTOTAL(9,EJ5:EJ37)</f>
        <v>0</v>
      </c>
      <c r="EK2" s="6">
        <f>SUBTOTAL(9,EK5:EK37)</f>
        <v>147.48000000000002</v>
      </c>
      <c r="EL2" s="6">
        <f>SUBTOTAL(9,EL5:EL37)</f>
        <v>0</v>
      </c>
      <c r="EM2" s="6">
        <f>SUBTOTAL(9,EM5:EM37)</f>
        <v>0</v>
      </c>
      <c r="EN2" s="6">
        <f>SUBTOTAL(9,EN5:EN37)</f>
        <v>140.02999999999997</v>
      </c>
      <c r="EO2" s="6">
        <f>SUBTOTAL(9,EO5:EO37)</f>
        <v>0</v>
      </c>
      <c r="EP2" s="6">
        <f>SUBTOTAL(9,EP5:EP37)</f>
        <v>0</v>
      </c>
      <c r="EQ2" s="6">
        <f>SUBTOTAL(9,EQ5:EQ37)</f>
        <v>107.47999999999999</v>
      </c>
      <c r="ER2" s="6">
        <f>SUBTOTAL(9,ER5:ER37)</f>
        <v>0</v>
      </c>
      <c r="ES2" s="6">
        <f>SUBTOTAL(9,ES5:ES37)</f>
        <v>0</v>
      </c>
      <c r="ET2" s="6">
        <f>SUBTOTAL(9,ET5:ET37)</f>
        <v>62.589999999999996</v>
      </c>
      <c r="EU2" s="6">
        <f>SUBTOTAL(9,EU5:EU37)</f>
        <v>0</v>
      </c>
      <c r="EV2" s="6">
        <f>SUBTOTAL(9,EV5:EV37)</f>
        <v>0</v>
      </c>
      <c r="EW2" s="6">
        <f>SUBTOTAL(9,EW5:EW37)</f>
        <v>6.1</v>
      </c>
      <c r="EX2" s="6">
        <f>SUBTOTAL(9,EX5:EX37)</f>
        <v>0</v>
      </c>
      <c r="EY2" s="6">
        <f>SUBTOTAL(9,EY5:EY37)</f>
        <v>0</v>
      </c>
      <c r="EZ2" s="6">
        <f>SUBTOTAL(9,EZ5:EZ37)</f>
        <v>0</v>
      </c>
      <c r="FA2" s="6">
        <f>SUBTOTAL(9,FA5:FA37)</f>
        <v>0</v>
      </c>
      <c r="FB2" s="6">
        <f>SUBTOTAL(9,FB5:FB37)</f>
        <v>0</v>
      </c>
      <c r="FC2" s="6">
        <f>SUBTOTAL(9,FC5:FC37)</f>
        <v>0</v>
      </c>
      <c r="FD2" s="6">
        <f>SUBTOTAL(9,FD5:FD37)</f>
        <v>0</v>
      </c>
      <c r="FE2" s="6">
        <f>SUBTOTAL(9,FE5:FE37)</f>
        <v>0</v>
      </c>
      <c r="FF2" s="6">
        <f>SUBTOTAL(9,FF5:FF37)</f>
        <v>0</v>
      </c>
      <c r="FG2" s="6">
        <f>SUBTOTAL(9,FG5:FG37)</f>
        <v>0</v>
      </c>
      <c r="FH2" s="6">
        <f>SUBTOTAL(9,FH5:FH37)</f>
        <v>0</v>
      </c>
      <c r="FI2" s="6">
        <f>SUBTOTAL(9,FI5:FI37)</f>
        <v>0</v>
      </c>
      <c r="FJ2" s="6">
        <f>SUBTOTAL(9,FJ5:FJ37)</f>
        <v>0</v>
      </c>
      <c r="FK2" s="6">
        <f>SUBTOTAL(9,FK5:FK37)</f>
        <v>0</v>
      </c>
      <c r="FL2" s="6">
        <f>SUBTOTAL(9,FL5:FL37)</f>
        <v>0</v>
      </c>
      <c r="FM2" s="6">
        <f>SUBTOTAL(9,FM5:FM37)</f>
        <v>0</v>
      </c>
    </row>
    <row r="3" spans="1:169" ht="15.75" thickBot="1" x14ac:dyDescent="0.3">
      <c r="K3"/>
      <c r="L3"/>
      <c r="M3" s="88"/>
      <c r="N3" s="89"/>
      <c r="O3" s="89"/>
      <c r="P3" s="89"/>
      <c r="Q3" s="101"/>
      <c r="R3" s="107"/>
      <c r="S3" s="107"/>
      <c r="T3" s="162" t="s">
        <v>268</v>
      </c>
      <c r="U3" s="162"/>
      <c r="V3" s="162"/>
      <c r="W3" s="162" t="s">
        <v>270</v>
      </c>
      <c r="X3" s="162"/>
      <c r="Y3" s="162"/>
      <c r="Z3" s="162" t="s">
        <v>271</v>
      </c>
      <c r="AA3" s="162"/>
      <c r="AB3" s="162"/>
      <c r="AC3" s="162" t="s">
        <v>271</v>
      </c>
      <c r="AD3" s="162"/>
      <c r="AE3" s="162"/>
      <c r="AF3" s="162" t="s">
        <v>272</v>
      </c>
      <c r="AG3" s="162"/>
      <c r="AH3" s="162"/>
      <c r="AI3" s="162" t="s">
        <v>273</v>
      </c>
      <c r="AJ3" s="162"/>
      <c r="AK3" s="162"/>
      <c r="AL3" s="162" t="s">
        <v>274</v>
      </c>
      <c r="AM3" s="162"/>
      <c r="AN3" s="162"/>
      <c r="AO3" s="162" t="s">
        <v>275</v>
      </c>
      <c r="AP3" s="162"/>
      <c r="AQ3" s="162"/>
      <c r="AR3" s="162" t="s">
        <v>276</v>
      </c>
      <c r="AS3" s="162"/>
      <c r="AT3" s="162"/>
      <c r="AU3" s="162" t="s">
        <v>277</v>
      </c>
      <c r="AV3" s="162"/>
      <c r="AW3" s="162"/>
      <c r="AX3" s="162" t="s">
        <v>278</v>
      </c>
      <c r="AY3" s="162"/>
      <c r="AZ3" s="162"/>
      <c r="BA3" s="162" t="s">
        <v>331</v>
      </c>
      <c r="BB3" s="162"/>
      <c r="BC3" s="162"/>
      <c r="BD3" s="162" t="s">
        <v>280</v>
      </c>
      <c r="BE3" s="162"/>
      <c r="BF3" s="162"/>
      <c r="BG3" s="162" t="s">
        <v>281</v>
      </c>
      <c r="BH3" s="162"/>
      <c r="BI3" s="162"/>
      <c r="BJ3" s="162" t="s">
        <v>282</v>
      </c>
      <c r="BK3" s="162"/>
      <c r="BL3" s="162"/>
      <c r="BM3" s="162" t="s">
        <v>283</v>
      </c>
      <c r="BN3" s="162"/>
      <c r="BO3" s="162"/>
      <c r="BP3" s="162" t="s">
        <v>284</v>
      </c>
      <c r="BQ3" s="162"/>
      <c r="BR3" s="162"/>
      <c r="BS3" s="162" t="s">
        <v>285</v>
      </c>
      <c r="BT3" s="162"/>
      <c r="BU3" s="162"/>
      <c r="BV3" s="162" t="s">
        <v>286</v>
      </c>
      <c r="BW3" s="162"/>
      <c r="BX3" s="162"/>
      <c r="BY3" s="162" t="s">
        <v>287</v>
      </c>
      <c r="BZ3" s="162"/>
      <c r="CA3" s="162"/>
      <c r="CB3" s="162" t="s">
        <v>288</v>
      </c>
      <c r="CC3" s="162"/>
      <c r="CD3" s="162"/>
      <c r="CE3" s="162" t="s">
        <v>290</v>
      </c>
      <c r="CF3" s="162"/>
      <c r="CG3" s="162"/>
      <c r="CH3" s="162" t="s">
        <v>290</v>
      </c>
      <c r="CI3" s="162"/>
      <c r="CJ3" s="162"/>
      <c r="CK3" s="162" t="s">
        <v>291</v>
      </c>
      <c r="CL3" s="162"/>
      <c r="CM3" s="162"/>
      <c r="CN3" s="162" t="s">
        <v>292</v>
      </c>
      <c r="CO3" s="162"/>
      <c r="CP3" s="162"/>
      <c r="CQ3" s="162" t="s">
        <v>293</v>
      </c>
      <c r="CR3" s="162"/>
      <c r="CS3" s="162"/>
      <c r="CT3" s="162" t="s">
        <v>294</v>
      </c>
      <c r="CU3" s="162"/>
      <c r="CV3" s="162"/>
      <c r="CW3" s="162" t="s">
        <v>295</v>
      </c>
      <c r="CX3" s="162"/>
      <c r="CY3" s="162"/>
      <c r="CZ3" s="162" t="s">
        <v>296</v>
      </c>
      <c r="DA3" s="162"/>
      <c r="DB3" s="162"/>
      <c r="DC3" s="162" t="s">
        <v>297</v>
      </c>
      <c r="DD3" s="162"/>
      <c r="DE3" s="162"/>
      <c r="DF3" s="162" t="s">
        <v>298</v>
      </c>
      <c r="DG3" s="162"/>
      <c r="DH3" s="162"/>
      <c r="DI3" s="162" t="s">
        <v>299</v>
      </c>
      <c r="DJ3" s="162"/>
      <c r="DK3" s="162"/>
      <c r="DL3" s="162" t="s">
        <v>300</v>
      </c>
      <c r="DM3" s="162"/>
      <c r="DN3" s="162"/>
      <c r="DO3" s="162" t="s">
        <v>301</v>
      </c>
      <c r="DP3" s="162"/>
      <c r="DQ3" s="162"/>
      <c r="DR3" s="162" t="s">
        <v>302</v>
      </c>
      <c r="DS3" s="162"/>
      <c r="DT3" s="162"/>
      <c r="DU3" s="162" t="s">
        <v>303</v>
      </c>
      <c r="DV3" s="162"/>
      <c r="DW3" s="162"/>
      <c r="DX3" s="162" t="s">
        <v>304</v>
      </c>
      <c r="DY3" s="162"/>
      <c r="DZ3" s="162"/>
      <c r="EA3" s="162" t="s">
        <v>305</v>
      </c>
      <c r="EB3" s="162"/>
      <c r="EC3" s="162"/>
      <c r="ED3" s="162" t="s">
        <v>306</v>
      </c>
      <c r="EE3" s="162"/>
      <c r="EF3" s="162"/>
      <c r="EG3" s="162" t="s">
        <v>307</v>
      </c>
      <c r="EH3" s="162"/>
      <c r="EI3" s="162"/>
      <c r="EJ3" s="162" t="s">
        <v>308</v>
      </c>
      <c r="EK3" s="162"/>
      <c r="EL3" s="162"/>
      <c r="EM3" s="162" t="s">
        <v>309</v>
      </c>
      <c r="EN3" s="162"/>
      <c r="EO3" s="162"/>
      <c r="EP3" s="162" t="s">
        <v>310</v>
      </c>
      <c r="EQ3" s="162"/>
      <c r="ER3" s="162"/>
      <c r="ES3" s="162" t="s">
        <v>311</v>
      </c>
      <c r="ET3" s="162"/>
      <c r="EU3" s="162"/>
      <c r="EV3" s="162" t="s">
        <v>312</v>
      </c>
      <c r="EW3" s="162"/>
      <c r="EX3" s="162"/>
      <c r="EY3" s="162" t="s">
        <v>313</v>
      </c>
      <c r="EZ3" s="162"/>
      <c r="FA3" s="162"/>
      <c r="FB3" s="162" t="s">
        <v>314</v>
      </c>
      <c r="FC3" s="162"/>
      <c r="FD3" s="162"/>
      <c r="FE3" s="162" t="s">
        <v>315</v>
      </c>
      <c r="FF3" s="162"/>
      <c r="FG3" s="162"/>
      <c r="FH3" s="162" t="s">
        <v>317</v>
      </c>
      <c r="FI3" s="162"/>
      <c r="FJ3" s="162"/>
      <c r="FK3" s="162" t="s">
        <v>318</v>
      </c>
      <c r="FL3" s="162"/>
      <c r="FM3" s="162"/>
    </row>
    <row r="4" spans="1:169" s="27" customFormat="1" x14ac:dyDescent="0.25">
      <c r="A4" s="57" t="s">
        <v>34</v>
      </c>
      <c r="B4" s="50" t="s">
        <v>35</v>
      </c>
      <c r="C4" s="50" t="s">
        <v>36</v>
      </c>
      <c r="D4" s="50" t="s">
        <v>37</v>
      </c>
      <c r="E4" s="50" t="s">
        <v>38</v>
      </c>
      <c r="F4" s="50" t="s">
        <v>39</v>
      </c>
      <c r="G4" s="51" t="s">
        <v>40</v>
      </c>
      <c r="H4" s="50" t="s">
        <v>8</v>
      </c>
      <c r="I4" s="50" t="s">
        <v>9</v>
      </c>
      <c r="J4" s="50" t="s">
        <v>41</v>
      </c>
      <c r="K4" s="50" t="s">
        <v>10</v>
      </c>
      <c r="L4" s="51" t="s">
        <v>42</v>
      </c>
      <c r="M4" s="52" t="s">
        <v>43</v>
      </c>
      <c r="N4" s="52" t="s">
        <v>44</v>
      </c>
      <c r="O4" s="53" t="s">
        <v>45</v>
      </c>
      <c r="P4" s="54" t="s">
        <v>11</v>
      </c>
      <c r="Q4" s="35" t="s">
        <v>5</v>
      </c>
      <c r="R4" s="103" t="s">
        <v>12</v>
      </c>
      <c r="S4" s="98"/>
      <c r="T4" s="99" t="s">
        <v>323</v>
      </c>
      <c r="U4" s="98" t="s">
        <v>324</v>
      </c>
      <c r="V4" s="98" t="s">
        <v>325</v>
      </c>
      <c r="W4" s="99" t="s">
        <v>323</v>
      </c>
      <c r="X4" s="98" t="s">
        <v>324</v>
      </c>
      <c r="Y4" s="98" t="s">
        <v>325</v>
      </c>
      <c r="Z4" s="99" t="s">
        <v>323</v>
      </c>
      <c r="AA4" s="98" t="s">
        <v>324</v>
      </c>
      <c r="AB4" s="98" t="s">
        <v>325</v>
      </c>
      <c r="AC4" s="99" t="s">
        <v>323</v>
      </c>
      <c r="AD4" s="98" t="s">
        <v>324</v>
      </c>
      <c r="AE4" s="98" t="s">
        <v>325</v>
      </c>
      <c r="AF4" s="99" t="s">
        <v>323</v>
      </c>
      <c r="AG4" s="98" t="s">
        <v>324</v>
      </c>
      <c r="AH4" s="98" t="s">
        <v>325</v>
      </c>
      <c r="AI4" s="99" t="s">
        <v>323</v>
      </c>
      <c r="AJ4" s="98" t="s">
        <v>324</v>
      </c>
      <c r="AK4" s="98" t="s">
        <v>325</v>
      </c>
      <c r="AL4" s="99" t="s">
        <v>323</v>
      </c>
      <c r="AM4" s="98" t="s">
        <v>324</v>
      </c>
      <c r="AN4" s="98" t="s">
        <v>325</v>
      </c>
      <c r="AO4" s="99" t="s">
        <v>323</v>
      </c>
      <c r="AP4" s="98" t="s">
        <v>324</v>
      </c>
      <c r="AQ4" s="98" t="s">
        <v>325</v>
      </c>
      <c r="AR4" s="99" t="s">
        <v>323</v>
      </c>
      <c r="AS4" s="98" t="s">
        <v>324</v>
      </c>
      <c r="AT4" s="98" t="s">
        <v>325</v>
      </c>
      <c r="AU4" s="99" t="s">
        <v>323</v>
      </c>
      <c r="AV4" s="98" t="s">
        <v>324</v>
      </c>
      <c r="AW4" s="98" t="s">
        <v>325</v>
      </c>
      <c r="AX4" s="99" t="s">
        <v>323</v>
      </c>
      <c r="AY4" s="98" t="s">
        <v>324</v>
      </c>
      <c r="AZ4" s="98" t="s">
        <v>325</v>
      </c>
      <c r="BA4" s="99" t="s">
        <v>323</v>
      </c>
      <c r="BB4" s="98" t="s">
        <v>324</v>
      </c>
      <c r="BC4" s="98" t="s">
        <v>325</v>
      </c>
      <c r="BD4" s="99" t="s">
        <v>323</v>
      </c>
      <c r="BE4" s="98" t="s">
        <v>324</v>
      </c>
      <c r="BF4" s="98" t="s">
        <v>325</v>
      </c>
      <c r="BG4" s="99" t="s">
        <v>323</v>
      </c>
      <c r="BH4" s="98" t="s">
        <v>324</v>
      </c>
      <c r="BI4" s="98" t="s">
        <v>325</v>
      </c>
      <c r="BJ4" s="99" t="s">
        <v>323</v>
      </c>
      <c r="BK4" s="98" t="s">
        <v>324</v>
      </c>
      <c r="BL4" s="98" t="s">
        <v>325</v>
      </c>
      <c r="BM4" s="99" t="s">
        <v>323</v>
      </c>
      <c r="BN4" s="98" t="s">
        <v>324</v>
      </c>
      <c r="BO4" s="98" t="s">
        <v>325</v>
      </c>
      <c r="BP4" s="99" t="s">
        <v>323</v>
      </c>
      <c r="BQ4" s="98" t="s">
        <v>324</v>
      </c>
      <c r="BR4" s="98" t="s">
        <v>325</v>
      </c>
      <c r="BS4" s="99" t="s">
        <v>323</v>
      </c>
      <c r="BT4" s="98" t="s">
        <v>324</v>
      </c>
      <c r="BU4" s="98" t="s">
        <v>325</v>
      </c>
      <c r="BV4" s="99" t="s">
        <v>323</v>
      </c>
      <c r="BW4" s="98" t="s">
        <v>324</v>
      </c>
      <c r="BX4" s="98" t="s">
        <v>325</v>
      </c>
      <c r="BY4" s="99" t="s">
        <v>323</v>
      </c>
      <c r="BZ4" s="98" t="s">
        <v>324</v>
      </c>
      <c r="CA4" s="98" t="s">
        <v>325</v>
      </c>
      <c r="CB4" s="99" t="s">
        <v>323</v>
      </c>
      <c r="CC4" s="98" t="s">
        <v>324</v>
      </c>
      <c r="CD4" s="98" t="s">
        <v>325</v>
      </c>
      <c r="CE4" s="99" t="s">
        <v>323</v>
      </c>
      <c r="CF4" s="98" t="s">
        <v>324</v>
      </c>
      <c r="CG4" s="98" t="s">
        <v>325</v>
      </c>
      <c r="CH4" s="99" t="s">
        <v>323</v>
      </c>
      <c r="CI4" s="98" t="s">
        <v>324</v>
      </c>
      <c r="CJ4" s="98" t="s">
        <v>325</v>
      </c>
      <c r="CK4" s="99" t="s">
        <v>323</v>
      </c>
      <c r="CL4" s="98" t="s">
        <v>324</v>
      </c>
      <c r="CM4" s="98" t="s">
        <v>325</v>
      </c>
      <c r="CN4" s="99" t="s">
        <v>323</v>
      </c>
      <c r="CO4" s="98" t="s">
        <v>324</v>
      </c>
      <c r="CP4" s="98" t="s">
        <v>325</v>
      </c>
      <c r="CQ4" s="99" t="s">
        <v>323</v>
      </c>
      <c r="CR4" s="98" t="s">
        <v>324</v>
      </c>
      <c r="CS4" s="98" t="s">
        <v>325</v>
      </c>
      <c r="CT4" s="99" t="s">
        <v>323</v>
      </c>
      <c r="CU4" s="98" t="s">
        <v>324</v>
      </c>
      <c r="CV4" s="98" t="s">
        <v>325</v>
      </c>
      <c r="CW4" s="99" t="s">
        <v>323</v>
      </c>
      <c r="CX4" s="98" t="s">
        <v>324</v>
      </c>
      <c r="CY4" s="98" t="s">
        <v>325</v>
      </c>
      <c r="CZ4" s="99" t="s">
        <v>323</v>
      </c>
      <c r="DA4" s="98" t="s">
        <v>324</v>
      </c>
      <c r="DB4" s="98" t="s">
        <v>325</v>
      </c>
      <c r="DC4" s="99" t="s">
        <v>323</v>
      </c>
      <c r="DD4" s="98" t="s">
        <v>324</v>
      </c>
      <c r="DE4" s="98" t="s">
        <v>325</v>
      </c>
      <c r="DF4" s="99" t="s">
        <v>323</v>
      </c>
      <c r="DG4" s="98" t="s">
        <v>324</v>
      </c>
      <c r="DH4" s="98" t="s">
        <v>325</v>
      </c>
      <c r="DI4" s="99" t="s">
        <v>323</v>
      </c>
      <c r="DJ4" s="98" t="s">
        <v>324</v>
      </c>
      <c r="DK4" s="98" t="s">
        <v>325</v>
      </c>
      <c r="DL4" s="99" t="s">
        <v>323</v>
      </c>
      <c r="DM4" s="98" t="s">
        <v>324</v>
      </c>
      <c r="DN4" s="98" t="s">
        <v>325</v>
      </c>
      <c r="DO4" s="99" t="s">
        <v>323</v>
      </c>
      <c r="DP4" s="98" t="s">
        <v>324</v>
      </c>
      <c r="DQ4" s="98" t="s">
        <v>325</v>
      </c>
      <c r="DR4" s="99" t="s">
        <v>323</v>
      </c>
      <c r="DS4" s="98" t="s">
        <v>324</v>
      </c>
      <c r="DT4" s="98" t="s">
        <v>325</v>
      </c>
      <c r="DU4" s="99" t="s">
        <v>323</v>
      </c>
      <c r="DV4" s="98" t="s">
        <v>324</v>
      </c>
      <c r="DW4" s="98" t="s">
        <v>325</v>
      </c>
      <c r="DX4" s="99" t="s">
        <v>323</v>
      </c>
      <c r="DY4" s="98" t="s">
        <v>324</v>
      </c>
      <c r="DZ4" s="98" t="s">
        <v>325</v>
      </c>
      <c r="EA4" s="99" t="s">
        <v>323</v>
      </c>
      <c r="EB4" s="98" t="s">
        <v>324</v>
      </c>
      <c r="EC4" s="98" t="s">
        <v>325</v>
      </c>
      <c r="ED4" s="99" t="s">
        <v>323</v>
      </c>
      <c r="EE4" s="98" t="s">
        <v>324</v>
      </c>
      <c r="EF4" s="98" t="s">
        <v>325</v>
      </c>
      <c r="EG4" s="99" t="s">
        <v>323</v>
      </c>
      <c r="EH4" s="98" t="s">
        <v>324</v>
      </c>
      <c r="EI4" s="98" t="s">
        <v>325</v>
      </c>
      <c r="EJ4" s="99" t="s">
        <v>323</v>
      </c>
      <c r="EK4" s="98" t="s">
        <v>324</v>
      </c>
      <c r="EL4" s="98" t="s">
        <v>325</v>
      </c>
      <c r="EM4" s="99" t="s">
        <v>323</v>
      </c>
      <c r="EN4" s="98" t="s">
        <v>324</v>
      </c>
      <c r="EO4" s="98" t="s">
        <v>325</v>
      </c>
      <c r="EP4" s="99" t="s">
        <v>323</v>
      </c>
      <c r="EQ4" s="98" t="s">
        <v>324</v>
      </c>
      <c r="ER4" s="98" t="s">
        <v>325</v>
      </c>
      <c r="ES4" s="99" t="s">
        <v>323</v>
      </c>
      <c r="ET4" s="98" t="s">
        <v>324</v>
      </c>
      <c r="EU4" s="98" t="s">
        <v>325</v>
      </c>
      <c r="EV4" s="99" t="s">
        <v>323</v>
      </c>
      <c r="EW4" s="98" t="s">
        <v>324</v>
      </c>
      <c r="EX4" s="98" t="s">
        <v>325</v>
      </c>
      <c r="EY4" s="99" t="s">
        <v>323</v>
      </c>
      <c r="EZ4" s="98" t="s">
        <v>324</v>
      </c>
      <c r="FA4" s="98" t="s">
        <v>325</v>
      </c>
      <c r="FB4" s="99" t="s">
        <v>323</v>
      </c>
      <c r="FC4" s="98" t="s">
        <v>324</v>
      </c>
      <c r="FD4" s="98" t="s">
        <v>325</v>
      </c>
      <c r="FE4" s="99" t="s">
        <v>323</v>
      </c>
      <c r="FF4" s="98" t="s">
        <v>324</v>
      </c>
      <c r="FG4" s="98" t="s">
        <v>325</v>
      </c>
      <c r="FH4" s="99" t="s">
        <v>323</v>
      </c>
      <c r="FI4" s="98" t="s">
        <v>324</v>
      </c>
      <c r="FJ4" s="98" t="s">
        <v>325</v>
      </c>
      <c r="FK4" s="99" t="s">
        <v>323</v>
      </c>
      <c r="FL4" s="98" t="s">
        <v>324</v>
      </c>
      <c r="FM4" s="98" t="s">
        <v>325</v>
      </c>
    </row>
    <row r="5" spans="1:169" x14ac:dyDescent="0.25">
      <c r="A5" s="26" t="e">
        <f>+M5&amp;#REF!</f>
        <v>#REF!</v>
      </c>
      <c r="B5" t="str">
        <f t="shared" ref="B5:B37" si="0">+M5&amp;"FPD"</f>
        <v>5G16FPD</v>
      </c>
      <c r="C5" t="str">
        <f t="shared" ref="C5:C37" si="1">+M5&amp;"FMD"</f>
        <v>5G16FMD</v>
      </c>
      <c r="D5" t="str">
        <f t="shared" ref="D5:D37" si="2">+M5&amp;"FMT"</f>
        <v>5G16FMT</v>
      </c>
      <c r="E5" t="str">
        <f t="shared" ref="E5:E37" si="3">M5&amp;G5</f>
        <v>5G16FPD</v>
      </c>
      <c r="F5" s="7"/>
      <c r="G5" t="s">
        <v>5</v>
      </c>
      <c r="H5" t="s">
        <v>15</v>
      </c>
      <c r="I5" t="s">
        <v>23</v>
      </c>
      <c r="J5" t="s">
        <v>53</v>
      </c>
      <c r="K5" t="s">
        <v>30</v>
      </c>
      <c r="L5" t="s">
        <v>55</v>
      </c>
      <c r="M5" t="s">
        <v>72</v>
      </c>
      <c r="N5" s="24">
        <v>35.200000000000003</v>
      </c>
      <c r="O5" s="105">
        <v>36.51</v>
      </c>
      <c r="P5" s="105">
        <v>36.51</v>
      </c>
      <c r="Q5" s="42">
        <v>36.51</v>
      </c>
      <c r="R5" s="133">
        <f>Q5/P5</f>
        <v>1</v>
      </c>
      <c r="S5" s="132">
        <f>Q5-P5</f>
        <v>0</v>
      </c>
      <c r="T5" s="69">
        <v>0</v>
      </c>
      <c r="U5" s="68">
        <v>36.5</v>
      </c>
      <c r="V5" s="67">
        <v>0</v>
      </c>
      <c r="W5" s="69">
        <v>0</v>
      </c>
      <c r="X5" s="68">
        <v>36.5</v>
      </c>
      <c r="Y5" s="67">
        <v>0</v>
      </c>
      <c r="Z5" s="69">
        <v>0</v>
      </c>
      <c r="AA5" s="68">
        <v>36.5</v>
      </c>
      <c r="AB5" s="67">
        <v>0</v>
      </c>
      <c r="AC5" s="69">
        <v>0</v>
      </c>
      <c r="AD5" s="68">
        <v>36.5</v>
      </c>
      <c r="AE5" s="67">
        <v>0</v>
      </c>
      <c r="AF5" s="69">
        <v>0</v>
      </c>
      <c r="AG5" s="68">
        <v>36.5</v>
      </c>
      <c r="AH5" s="67">
        <v>0</v>
      </c>
      <c r="AI5" s="69">
        <v>0</v>
      </c>
      <c r="AJ5" s="68">
        <v>36.5</v>
      </c>
      <c r="AK5" s="67">
        <v>0</v>
      </c>
      <c r="AL5" s="69">
        <v>0</v>
      </c>
      <c r="AM5" s="68">
        <v>36.5</v>
      </c>
      <c r="AN5" s="67">
        <v>0</v>
      </c>
      <c r="AO5" s="69">
        <v>0</v>
      </c>
      <c r="AP5" s="68">
        <v>36.5</v>
      </c>
      <c r="AQ5" s="67">
        <v>0</v>
      </c>
      <c r="AR5" s="69">
        <v>0</v>
      </c>
      <c r="AS5" s="68">
        <v>36.5</v>
      </c>
      <c r="AT5" s="67">
        <v>0</v>
      </c>
      <c r="AU5" s="69">
        <v>0</v>
      </c>
      <c r="AV5" s="68">
        <v>36.5</v>
      </c>
      <c r="AW5" s="67">
        <v>0</v>
      </c>
      <c r="AX5" s="69">
        <v>0</v>
      </c>
      <c r="AY5" s="68">
        <v>36.5</v>
      </c>
      <c r="AZ5" s="67">
        <v>0</v>
      </c>
      <c r="BA5" s="69">
        <v>0</v>
      </c>
      <c r="BB5" s="68">
        <v>36.5</v>
      </c>
      <c r="BC5" s="67">
        <v>0</v>
      </c>
      <c r="BD5" s="69">
        <v>0</v>
      </c>
      <c r="BE5" s="68">
        <v>36.5</v>
      </c>
      <c r="BF5" s="67">
        <v>0</v>
      </c>
      <c r="BG5" s="69">
        <v>0</v>
      </c>
      <c r="BH5" s="68">
        <v>36.5</v>
      </c>
      <c r="BI5" s="67">
        <v>0</v>
      </c>
      <c r="BJ5" s="69">
        <v>0</v>
      </c>
      <c r="BK5" s="68">
        <v>36.5</v>
      </c>
      <c r="BL5" s="67">
        <v>0</v>
      </c>
      <c r="BM5" s="69">
        <v>0</v>
      </c>
      <c r="BN5" s="68">
        <v>36.5</v>
      </c>
      <c r="BO5" s="67">
        <v>0</v>
      </c>
      <c r="BP5" s="69">
        <v>0</v>
      </c>
      <c r="BQ5" s="68">
        <v>36.5</v>
      </c>
      <c r="BR5" s="67">
        <v>0</v>
      </c>
      <c r="BS5" s="69">
        <v>0</v>
      </c>
      <c r="BT5" s="68">
        <v>36.5</v>
      </c>
      <c r="BU5" s="67">
        <v>0</v>
      </c>
      <c r="BV5" s="69">
        <v>0</v>
      </c>
      <c r="BW5" s="68">
        <v>36.5</v>
      </c>
      <c r="BX5" s="67">
        <v>0</v>
      </c>
      <c r="BY5" s="69">
        <v>0</v>
      </c>
      <c r="BZ5" s="68">
        <v>36</v>
      </c>
      <c r="CA5" s="67">
        <v>0</v>
      </c>
      <c r="CB5" s="69">
        <v>0</v>
      </c>
      <c r="CC5" s="68">
        <v>36</v>
      </c>
      <c r="CD5" s="67">
        <v>0</v>
      </c>
      <c r="CE5" s="69">
        <v>0</v>
      </c>
      <c r="CF5" s="68">
        <v>36</v>
      </c>
      <c r="CG5" s="67">
        <v>0</v>
      </c>
      <c r="CH5" s="69">
        <v>0</v>
      </c>
      <c r="CI5" s="68">
        <v>36</v>
      </c>
      <c r="CJ5" s="67">
        <v>0</v>
      </c>
      <c r="CK5" s="69">
        <v>0</v>
      </c>
      <c r="CL5" s="68">
        <v>36</v>
      </c>
      <c r="CM5" s="67">
        <v>0</v>
      </c>
      <c r="CN5" s="69">
        <v>0</v>
      </c>
      <c r="CO5" s="68">
        <v>36</v>
      </c>
      <c r="CP5" s="67">
        <v>0</v>
      </c>
      <c r="CQ5" s="69">
        <v>0</v>
      </c>
      <c r="CR5" s="68">
        <v>36</v>
      </c>
      <c r="CS5" s="67">
        <v>0</v>
      </c>
      <c r="CT5" s="69">
        <v>0</v>
      </c>
      <c r="CU5" s="68">
        <v>36</v>
      </c>
      <c r="CV5" s="67">
        <v>0</v>
      </c>
      <c r="CW5" s="69">
        <v>0</v>
      </c>
      <c r="CX5" s="68">
        <v>36</v>
      </c>
      <c r="CY5" s="67">
        <v>0</v>
      </c>
      <c r="CZ5" s="69">
        <v>0</v>
      </c>
      <c r="DA5" s="68">
        <v>37.35</v>
      </c>
      <c r="DB5" s="67">
        <v>0</v>
      </c>
      <c r="DC5" s="69">
        <v>0</v>
      </c>
      <c r="DD5" s="68">
        <v>37.35</v>
      </c>
      <c r="DE5" s="67">
        <v>0</v>
      </c>
      <c r="DF5" s="69">
        <v>0</v>
      </c>
      <c r="DG5" s="68">
        <v>37.35</v>
      </c>
      <c r="DH5" s="67">
        <v>0</v>
      </c>
      <c r="DI5" s="69">
        <v>0</v>
      </c>
      <c r="DJ5" s="68">
        <v>37.35</v>
      </c>
      <c r="DK5" s="67">
        <v>0</v>
      </c>
      <c r="DL5" s="69">
        <v>0</v>
      </c>
      <c r="DM5" s="68">
        <v>37.35</v>
      </c>
      <c r="DN5" s="67">
        <v>0</v>
      </c>
      <c r="DO5" s="69">
        <v>0</v>
      </c>
      <c r="DP5" s="68">
        <v>36.15</v>
      </c>
      <c r="DQ5" s="67">
        <v>0</v>
      </c>
      <c r="DR5" s="69">
        <v>0</v>
      </c>
      <c r="DS5" s="68">
        <v>31.2</v>
      </c>
      <c r="DT5" s="67">
        <v>0</v>
      </c>
      <c r="DU5" s="69">
        <v>0</v>
      </c>
      <c r="DV5" s="68">
        <v>12</v>
      </c>
      <c r="DW5" s="67">
        <v>0</v>
      </c>
      <c r="DX5" s="69">
        <v>0</v>
      </c>
      <c r="DY5" s="68">
        <v>0</v>
      </c>
      <c r="DZ5" s="67">
        <v>0</v>
      </c>
      <c r="EA5" s="69">
        <v>0</v>
      </c>
      <c r="EB5" s="68">
        <v>0</v>
      </c>
      <c r="EC5" s="67">
        <v>0</v>
      </c>
      <c r="ED5" s="69">
        <v>0</v>
      </c>
      <c r="EE5" s="68">
        <v>0</v>
      </c>
      <c r="EF5" s="67">
        <v>0</v>
      </c>
      <c r="EG5" s="69">
        <v>0</v>
      </c>
      <c r="EH5" s="68">
        <v>0</v>
      </c>
      <c r="EI5" s="67">
        <v>0</v>
      </c>
      <c r="EJ5" s="69">
        <v>0</v>
      </c>
      <c r="EK5" s="68">
        <v>0</v>
      </c>
      <c r="EL5" s="67">
        <v>0</v>
      </c>
      <c r="EM5" s="69">
        <v>0</v>
      </c>
      <c r="EN5" s="68">
        <v>0</v>
      </c>
      <c r="EO5" s="67">
        <v>0</v>
      </c>
      <c r="EP5" s="69">
        <v>0</v>
      </c>
      <c r="EQ5" s="68">
        <v>0</v>
      </c>
      <c r="ER5" s="67">
        <v>0</v>
      </c>
      <c r="ES5" s="69">
        <v>0</v>
      </c>
      <c r="ET5" s="68">
        <v>0</v>
      </c>
      <c r="EU5" s="67">
        <v>0</v>
      </c>
      <c r="EV5" s="69">
        <v>0</v>
      </c>
      <c r="EW5" s="68">
        <v>0</v>
      </c>
      <c r="EX5" s="67">
        <v>0</v>
      </c>
      <c r="EY5" s="69">
        <v>0</v>
      </c>
      <c r="EZ5" s="67">
        <v>0</v>
      </c>
      <c r="FA5" s="67">
        <v>0</v>
      </c>
      <c r="FB5" s="69">
        <v>0</v>
      </c>
      <c r="FC5" s="67">
        <v>0</v>
      </c>
      <c r="FD5" s="67">
        <v>0</v>
      </c>
      <c r="FE5" s="69">
        <v>0</v>
      </c>
      <c r="FF5" s="67">
        <v>0</v>
      </c>
      <c r="FG5" s="67">
        <v>0</v>
      </c>
      <c r="FH5" s="69">
        <v>0</v>
      </c>
      <c r="FI5" s="67">
        <v>0</v>
      </c>
      <c r="FJ5" s="67">
        <v>0</v>
      </c>
      <c r="FK5" s="67">
        <v>0</v>
      </c>
      <c r="FL5" s="67">
        <v>0</v>
      </c>
      <c r="FM5" s="67">
        <v>0</v>
      </c>
    </row>
    <row r="6" spans="1:169" hidden="1" x14ac:dyDescent="0.25">
      <c r="A6" s="26" t="e">
        <f>+M6&amp;#REF!</f>
        <v>#REF!</v>
      </c>
      <c r="B6" t="str">
        <f t="shared" si="0"/>
        <v>5G19FPD</v>
      </c>
      <c r="C6" t="str">
        <f t="shared" si="1"/>
        <v>5G19FMD</v>
      </c>
      <c r="D6" t="str">
        <f t="shared" si="2"/>
        <v>5G19FMT</v>
      </c>
      <c r="E6" t="str">
        <f t="shared" si="3"/>
        <v>5G19FMD</v>
      </c>
      <c r="F6" s="7"/>
      <c r="G6" t="s">
        <v>6</v>
      </c>
      <c r="H6" t="s">
        <v>15</v>
      </c>
      <c r="I6" t="s">
        <v>23</v>
      </c>
      <c r="J6" t="s">
        <v>53</v>
      </c>
      <c r="K6" t="s">
        <v>30</v>
      </c>
      <c r="L6" t="s">
        <v>55</v>
      </c>
      <c r="M6" t="s">
        <v>242</v>
      </c>
      <c r="N6" s="24">
        <v>45.45</v>
      </c>
      <c r="O6" s="24">
        <v>96.8</v>
      </c>
      <c r="P6" s="24">
        <v>96.8</v>
      </c>
      <c r="Q6" s="75">
        <v>0</v>
      </c>
      <c r="T6" s="70">
        <v>0</v>
      </c>
      <c r="U6" s="60">
        <v>0</v>
      </c>
      <c r="V6" s="59">
        <v>0</v>
      </c>
      <c r="W6" s="70">
        <v>0</v>
      </c>
      <c r="X6" s="60">
        <v>0</v>
      </c>
      <c r="Y6" s="59">
        <v>0</v>
      </c>
      <c r="Z6" s="70">
        <v>0</v>
      </c>
      <c r="AA6" s="60">
        <v>0</v>
      </c>
      <c r="AB6" s="59">
        <v>0</v>
      </c>
      <c r="AC6" s="70">
        <v>0</v>
      </c>
      <c r="AD6" s="60">
        <v>0</v>
      </c>
      <c r="AE6" s="59">
        <v>0</v>
      </c>
      <c r="AF6" s="70">
        <v>0</v>
      </c>
      <c r="AG6" s="60">
        <v>0</v>
      </c>
      <c r="AH6" s="59">
        <v>0</v>
      </c>
      <c r="AI6" s="70">
        <v>0</v>
      </c>
      <c r="AJ6" s="60">
        <v>0</v>
      </c>
      <c r="AK6" s="59">
        <v>0</v>
      </c>
      <c r="AL6" s="70">
        <v>0</v>
      </c>
      <c r="AM6" s="60">
        <v>0</v>
      </c>
      <c r="AN6" s="59">
        <v>0</v>
      </c>
      <c r="AO6" s="70">
        <v>0</v>
      </c>
      <c r="AP6" s="60">
        <v>0</v>
      </c>
      <c r="AQ6" s="59">
        <v>0</v>
      </c>
      <c r="AR6" s="70">
        <v>0</v>
      </c>
      <c r="AS6" s="60">
        <v>0</v>
      </c>
      <c r="AT6" s="59">
        <v>0</v>
      </c>
      <c r="AU6" s="70">
        <v>0</v>
      </c>
      <c r="AV6" s="60">
        <v>0</v>
      </c>
      <c r="AW6" s="59">
        <v>0</v>
      </c>
      <c r="AX6" s="70">
        <v>0</v>
      </c>
      <c r="AY6" s="60">
        <v>0</v>
      </c>
      <c r="AZ6" s="59">
        <v>0</v>
      </c>
      <c r="BA6" s="70">
        <v>0</v>
      </c>
      <c r="BB6" s="60">
        <v>0</v>
      </c>
      <c r="BC6" s="59">
        <v>0</v>
      </c>
      <c r="BD6" s="70">
        <v>0</v>
      </c>
      <c r="BE6" s="60">
        <v>0</v>
      </c>
      <c r="BF6" s="59">
        <v>0</v>
      </c>
      <c r="BG6" s="70">
        <v>0</v>
      </c>
      <c r="BH6" s="60">
        <v>0</v>
      </c>
      <c r="BI6" s="59">
        <v>0</v>
      </c>
      <c r="BJ6" s="70">
        <v>0</v>
      </c>
      <c r="BK6" s="60">
        <v>0</v>
      </c>
      <c r="BL6" s="59">
        <v>0</v>
      </c>
      <c r="BM6" s="70">
        <v>0</v>
      </c>
      <c r="BN6" s="60">
        <v>0</v>
      </c>
      <c r="BO6" s="59">
        <v>0</v>
      </c>
      <c r="BP6" s="70">
        <v>0</v>
      </c>
      <c r="BQ6" s="60">
        <v>0</v>
      </c>
      <c r="BR6" s="59">
        <v>0</v>
      </c>
      <c r="BS6" s="70">
        <v>0</v>
      </c>
      <c r="BT6" s="60">
        <v>0</v>
      </c>
      <c r="BU6" s="59">
        <v>0</v>
      </c>
      <c r="BV6" s="70">
        <v>0</v>
      </c>
      <c r="BW6" s="60">
        <v>0</v>
      </c>
      <c r="BX6" s="59">
        <v>0</v>
      </c>
      <c r="BY6" s="70">
        <v>0</v>
      </c>
      <c r="BZ6" s="60">
        <v>0</v>
      </c>
      <c r="CA6" s="59">
        <v>0</v>
      </c>
      <c r="CB6" s="70">
        <v>0</v>
      </c>
      <c r="CC6" s="60">
        <v>0</v>
      </c>
      <c r="CD6" s="59">
        <v>0</v>
      </c>
      <c r="CE6" s="70">
        <v>0</v>
      </c>
      <c r="CF6" s="60">
        <v>0</v>
      </c>
      <c r="CG6" s="59">
        <v>0</v>
      </c>
      <c r="CH6" s="70">
        <v>0</v>
      </c>
      <c r="CI6" s="60">
        <v>0</v>
      </c>
      <c r="CJ6" s="59">
        <v>0</v>
      </c>
      <c r="CK6" s="70">
        <v>0</v>
      </c>
      <c r="CL6" s="60">
        <v>0</v>
      </c>
      <c r="CM6" s="59">
        <v>0</v>
      </c>
      <c r="CN6" s="70">
        <v>0</v>
      </c>
      <c r="CO6" s="60">
        <v>0</v>
      </c>
      <c r="CP6" s="59">
        <v>0</v>
      </c>
      <c r="CQ6" s="70">
        <v>0</v>
      </c>
      <c r="CR6" s="60">
        <v>0</v>
      </c>
      <c r="CS6" s="59">
        <v>0</v>
      </c>
      <c r="CT6" s="70">
        <v>0</v>
      </c>
      <c r="CU6" s="60">
        <v>0</v>
      </c>
      <c r="CV6" s="59">
        <v>0</v>
      </c>
      <c r="CW6" s="70">
        <v>0</v>
      </c>
      <c r="CX6" s="60">
        <v>0</v>
      </c>
      <c r="CY6" s="59">
        <v>0</v>
      </c>
      <c r="CZ6" s="70">
        <v>0</v>
      </c>
      <c r="DA6" s="60">
        <v>0</v>
      </c>
      <c r="DB6" s="59">
        <v>0</v>
      </c>
      <c r="DC6" s="70">
        <v>0</v>
      </c>
      <c r="DD6" s="60">
        <v>0</v>
      </c>
      <c r="DE6" s="59">
        <v>0</v>
      </c>
      <c r="DF6" s="70">
        <v>0</v>
      </c>
      <c r="DG6" s="60">
        <v>0</v>
      </c>
      <c r="DH6" s="59">
        <v>0</v>
      </c>
      <c r="DI6" s="70">
        <v>0</v>
      </c>
      <c r="DJ6" s="60">
        <v>0</v>
      </c>
      <c r="DK6" s="59">
        <v>0</v>
      </c>
      <c r="DL6" s="70">
        <v>0</v>
      </c>
      <c r="DM6" s="60">
        <v>0</v>
      </c>
      <c r="DN6" s="59">
        <v>0</v>
      </c>
      <c r="DO6" s="70">
        <v>0</v>
      </c>
      <c r="DP6" s="60">
        <v>0</v>
      </c>
      <c r="DQ6" s="59">
        <v>0</v>
      </c>
      <c r="DR6" s="70">
        <v>0</v>
      </c>
      <c r="DS6" s="60">
        <v>0</v>
      </c>
      <c r="DT6" s="59">
        <v>0</v>
      </c>
      <c r="DU6" s="70">
        <v>0</v>
      </c>
      <c r="DV6" s="60">
        <v>0</v>
      </c>
      <c r="DW6" s="59">
        <v>0</v>
      </c>
      <c r="DX6" s="70">
        <v>0</v>
      </c>
      <c r="DY6" s="60">
        <v>0</v>
      </c>
      <c r="DZ6" s="59">
        <v>0</v>
      </c>
      <c r="EA6" s="70">
        <v>0</v>
      </c>
      <c r="EB6" s="60">
        <v>0</v>
      </c>
      <c r="EC6" s="59">
        <v>0</v>
      </c>
      <c r="ED6" s="70">
        <v>0</v>
      </c>
      <c r="EE6" s="60">
        <v>0</v>
      </c>
      <c r="EF6" s="59">
        <v>0</v>
      </c>
      <c r="EG6" s="70">
        <v>0</v>
      </c>
      <c r="EH6" s="60">
        <v>0</v>
      </c>
      <c r="EI6" s="59">
        <v>0</v>
      </c>
      <c r="EJ6" s="70">
        <v>0</v>
      </c>
      <c r="EK6" s="60">
        <v>0</v>
      </c>
      <c r="EL6" s="59">
        <v>0</v>
      </c>
      <c r="EM6" s="70">
        <v>0</v>
      </c>
      <c r="EN6" s="60">
        <v>0</v>
      </c>
      <c r="EO6" s="59">
        <v>0</v>
      </c>
      <c r="EP6" s="70">
        <v>0</v>
      </c>
      <c r="EQ6" s="60">
        <v>0</v>
      </c>
      <c r="ER6" s="59">
        <v>0</v>
      </c>
      <c r="ES6" s="70">
        <v>0</v>
      </c>
      <c r="ET6" s="60">
        <v>0</v>
      </c>
      <c r="EU6" s="59">
        <v>0</v>
      </c>
      <c r="EV6" s="70">
        <v>0</v>
      </c>
      <c r="EW6" s="60">
        <v>0</v>
      </c>
      <c r="EX6" s="59">
        <v>0</v>
      </c>
      <c r="EY6" s="70">
        <v>0</v>
      </c>
      <c r="EZ6" s="59">
        <v>0</v>
      </c>
      <c r="FA6" s="59">
        <v>0</v>
      </c>
      <c r="FB6" s="70">
        <v>0</v>
      </c>
      <c r="FC6" s="59">
        <v>0</v>
      </c>
      <c r="FD6" s="59">
        <v>0</v>
      </c>
      <c r="FE6" s="70">
        <v>0</v>
      </c>
      <c r="FF6" s="59">
        <v>0</v>
      </c>
      <c r="FG6" s="59">
        <v>0</v>
      </c>
      <c r="FH6" s="70">
        <v>0</v>
      </c>
      <c r="FI6" s="59">
        <v>0</v>
      </c>
      <c r="FJ6" s="59">
        <v>0</v>
      </c>
      <c r="FK6" s="59">
        <v>0</v>
      </c>
      <c r="FL6" s="59">
        <v>0</v>
      </c>
      <c r="FM6" s="59">
        <v>0</v>
      </c>
    </row>
    <row r="7" spans="1:169" hidden="1" x14ac:dyDescent="0.25">
      <c r="A7" s="26" t="e">
        <f>+M7&amp;#REF!</f>
        <v>#REF!</v>
      </c>
      <c r="B7" t="str">
        <f t="shared" si="0"/>
        <v>5G2FPD</v>
      </c>
      <c r="C7" t="str">
        <f t="shared" si="1"/>
        <v>5G2FMD</v>
      </c>
      <c r="D7" t="str">
        <f t="shared" si="2"/>
        <v>5G2FMT</v>
      </c>
      <c r="E7" t="str">
        <f t="shared" si="3"/>
        <v>5G2FMD</v>
      </c>
      <c r="F7" s="7"/>
      <c r="G7" t="s">
        <v>6</v>
      </c>
      <c r="H7" t="s">
        <v>15</v>
      </c>
      <c r="I7" t="s">
        <v>23</v>
      </c>
      <c r="J7" t="s">
        <v>53</v>
      </c>
      <c r="K7" t="s">
        <v>30</v>
      </c>
      <c r="L7" t="s">
        <v>55</v>
      </c>
      <c r="M7" t="s">
        <v>243</v>
      </c>
      <c r="N7" s="24">
        <v>64.87</v>
      </c>
      <c r="O7" s="24">
        <v>87.56</v>
      </c>
      <c r="P7" s="24">
        <v>87.56</v>
      </c>
      <c r="Q7" s="75">
        <v>0</v>
      </c>
      <c r="T7" s="70">
        <v>0</v>
      </c>
      <c r="U7" s="60">
        <v>0</v>
      </c>
      <c r="V7" s="59">
        <v>0</v>
      </c>
      <c r="W7" s="70">
        <v>0</v>
      </c>
      <c r="X7" s="60">
        <v>0</v>
      </c>
      <c r="Y7" s="59">
        <v>0</v>
      </c>
      <c r="Z7" s="70">
        <v>0</v>
      </c>
      <c r="AA7" s="60">
        <v>0</v>
      </c>
      <c r="AB7" s="59">
        <v>0</v>
      </c>
      <c r="AC7" s="70">
        <v>0</v>
      </c>
      <c r="AD7" s="60">
        <v>0</v>
      </c>
      <c r="AE7" s="59">
        <v>0</v>
      </c>
      <c r="AF7" s="70">
        <v>0</v>
      </c>
      <c r="AG7" s="60">
        <v>0</v>
      </c>
      <c r="AH7" s="59">
        <v>0</v>
      </c>
      <c r="AI7" s="70">
        <v>0</v>
      </c>
      <c r="AJ7" s="60">
        <v>0</v>
      </c>
      <c r="AK7" s="59">
        <v>0</v>
      </c>
      <c r="AL7" s="70">
        <v>0</v>
      </c>
      <c r="AM7" s="60">
        <v>0</v>
      </c>
      <c r="AN7" s="59">
        <v>0</v>
      </c>
      <c r="AO7" s="70">
        <v>0</v>
      </c>
      <c r="AP7" s="60">
        <v>0</v>
      </c>
      <c r="AQ7" s="59">
        <v>0</v>
      </c>
      <c r="AR7" s="70">
        <v>0</v>
      </c>
      <c r="AS7" s="60">
        <v>0</v>
      </c>
      <c r="AT7" s="59">
        <v>0</v>
      </c>
      <c r="AU7" s="70">
        <v>0</v>
      </c>
      <c r="AV7" s="60">
        <v>0</v>
      </c>
      <c r="AW7" s="59">
        <v>0</v>
      </c>
      <c r="AX7" s="70">
        <v>0</v>
      </c>
      <c r="AY7" s="60">
        <v>0</v>
      </c>
      <c r="AZ7" s="59">
        <v>0</v>
      </c>
      <c r="BA7" s="70">
        <v>0</v>
      </c>
      <c r="BB7" s="60">
        <v>0</v>
      </c>
      <c r="BC7" s="59">
        <v>0</v>
      </c>
      <c r="BD7" s="70">
        <v>0</v>
      </c>
      <c r="BE7" s="60">
        <v>0</v>
      </c>
      <c r="BF7" s="59">
        <v>0</v>
      </c>
      <c r="BG7" s="70">
        <v>0</v>
      </c>
      <c r="BH7" s="60">
        <v>0</v>
      </c>
      <c r="BI7" s="59">
        <v>0</v>
      </c>
      <c r="BJ7" s="70">
        <v>0</v>
      </c>
      <c r="BK7" s="60">
        <v>0</v>
      </c>
      <c r="BL7" s="59">
        <v>0</v>
      </c>
      <c r="BM7" s="70">
        <v>0</v>
      </c>
      <c r="BN7" s="60">
        <v>0</v>
      </c>
      <c r="BO7" s="59">
        <v>0</v>
      </c>
      <c r="BP7" s="70">
        <v>0</v>
      </c>
      <c r="BQ7" s="60">
        <v>0</v>
      </c>
      <c r="BR7" s="59">
        <v>0</v>
      </c>
      <c r="BS7" s="70">
        <v>0</v>
      </c>
      <c r="BT7" s="60">
        <v>0</v>
      </c>
      <c r="BU7" s="59">
        <v>0</v>
      </c>
      <c r="BV7" s="70">
        <v>0</v>
      </c>
      <c r="BW7" s="60">
        <v>0</v>
      </c>
      <c r="BX7" s="59">
        <v>0</v>
      </c>
      <c r="BY7" s="70">
        <v>0</v>
      </c>
      <c r="BZ7" s="60">
        <v>0</v>
      </c>
      <c r="CA7" s="59">
        <v>0</v>
      </c>
      <c r="CB7" s="70">
        <v>0</v>
      </c>
      <c r="CC7" s="60">
        <v>0</v>
      </c>
      <c r="CD7" s="59">
        <v>0</v>
      </c>
      <c r="CE7" s="70">
        <v>0</v>
      </c>
      <c r="CF7" s="60">
        <v>0</v>
      </c>
      <c r="CG7" s="59">
        <v>0</v>
      </c>
      <c r="CH7" s="70">
        <v>0</v>
      </c>
      <c r="CI7" s="60">
        <v>0</v>
      </c>
      <c r="CJ7" s="59">
        <v>0</v>
      </c>
      <c r="CK7" s="70">
        <v>0</v>
      </c>
      <c r="CL7" s="60">
        <v>0</v>
      </c>
      <c r="CM7" s="59">
        <v>0</v>
      </c>
      <c r="CN7" s="70">
        <v>0</v>
      </c>
      <c r="CO7" s="60">
        <v>0</v>
      </c>
      <c r="CP7" s="59">
        <v>0</v>
      </c>
      <c r="CQ7" s="70">
        <v>0</v>
      </c>
      <c r="CR7" s="60">
        <v>0</v>
      </c>
      <c r="CS7" s="59">
        <v>0</v>
      </c>
      <c r="CT7" s="70">
        <v>0</v>
      </c>
      <c r="CU7" s="60">
        <v>0</v>
      </c>
      <c r="CV7" s="59">
        <v>0</v>
      </c>
      <c r="CW7" s="70">
        <v>0</v>
      </c>
      <c r="CX7" s="60">
        <v>0</v>
      </c>
      <c r="CY7" s="59">
        <v>0</v>
      </c>
      <c r="CZ7" s="70">
        <v>0</v>
      </c>
      <c r="DA7" s="60">
        <v>0</v>
      </c>
      <c r="DB7" s="59">
        <v>0</v>
      </c>
      <c r="DC7" s="70">
        <v>0</v>
      </c>
      <c r="DD7" s="60">
        <v>0</v>
      </c>
      <c r="DE7" s="59">
        <v>0</v>
      </c>
      <c r="DF7" s="70">
        <v>0</v>
      </c>
      <c r="DG7" s="60">
        <v>0</v>
      </c>
      <c r="DH7" s="59">
        <v>0</v>
      </c>
      <c r="DI7" s="70">
        <v>0</v>
      </c>
      <c r="DJ7" s="60">
        <v>0</v>
      </c>
      <c r="DK7" s="59">
        <v>0</v>
      </c>
      <c r="DL7" s="70">
        <v>0</v>
      </c>
      <c r="DM7" s="60">
        <v>0</v>
      </c>
      <c r="DN7" s="59">
        <v>0</v>
      </c>
      <c r="DO7" s="70">
        <v>0</v>
      </c>
      <c r="DP7" s="60">
        <v>0</v>
      </c>
      <c r="DQ7" s="59">
        <v>0</v>
      </c>
      <c r="DR7" s="70">
        <v>0</v>
      </c>
      <c r="DS7" s="60">
        <v>0</v>
      </c>
      <c r="DT7" s="59">
        <v>0</v>
      </c>
      <c r="DU7" s="70">
        <v>0</v>
      </c>
      <c r="DV7" s="60">
        <v>0</v>
      </c>
      <c r="DW7" s="59">
        <v>0</v>
      </c>
      <c r="DX7" s="70">
        <v>0</v>
      </c>
      <c r="DY7" s="60">
        <v>0</v>
      </c>
      <c r="DZ7" s="59">
        <v>0</v>
      </c>
      <c r="EA7" s="70">
        <v>0</v>
      </c>
      <c r="EB7" s="60">
        <v>0</v>
      </c>
      <c r="EC7" s="59">
        <v>0</v>
      </c>
      <c r="ED7" s="70">
        <v>0</v>
      </c>
      <c r="EE7" s="60">
        <v>0</v>
      </c>
      <c r="EF7" s="59">
        <v>0</v>
      </c>
      <c r="EG7" s="70">
        <v>0</v>
      </c>
      <c r="EH7" s="60">
        <v>0</v>
      </c>
      <c r="EI7" s="59">
        <v>0</v>
      </c>
      <c r="EJ7" s="70">
        <v>0</v>
      </c>
      <c r="EK7" s="60">
        <v>0</v>
      </c>
      <c r="EL7" s="59">
        <v>0</v>
      </c>
      <c r="EM7" s="70">
        <v>0</v>
      </c>
      <c r="EN7" s="60">
        <v>0</v>
      </c>
      <c r="EO7" s="59">
        <v>0</v>
      </c>
      <c r="EP7" s="70">
        <v>0</v>
      </c>
      <c r="EQ7" s="60">
        <v>0</v>
      </c>
      <c r="ER7" s="59">
        <v>0</v>
      </c>
      <c r="ES7" s="70">
        <v>0</v>
      </c>
      <c r="ET7" s="60">
        <v>0</v>
      </c>
      <c r="EU7" s="59">
        <v>0</v>
      </c>
      <c r="EV7" s="70">
        <v>0</v>
      </c>
      <c r="EW7" s="60">
        <v>0</v>
      </c>
      <c r="EX7" s="59">
        <v>0</v>
      </c>
      <c r="EY7" s="70">
        <v>0</v>
      </c>
      <c r="EZ7" s="59">
        <v>0</v>
      </c>
      <c r="FA7" s="59">
        <v>0</v>
      </c>
      <c r="FB7" s="70">
        <v>0</v>
      </c>
      <c r="FC7" s="59">
        <v>0</v>
      </c>
      <c r="FD7" s="59">
        <v>0</v>
      </c>
      <c r="FE7" s="70">
        <v>0</v>
      </c>
      <c r="FF7" s="59">
        <v>0</v>
      </c>
      <c r="FG7" s="59">
        <v>0</v>
      </c>
      <c r="FH7" s="70">
        <v>0</v>
      </c>
      <c r="FI7" s="59">
        <v>0</v>
      </c>
      <c r="FJ7" s="59">
        <v>0</v>
      </c>
      <c r="FK7" s="59">
        <v>0</v>
      </c>
      <c r="FL7" s="59">
        <v>0</v>
      </c>
      <c r="FM7" s="59">
        <v>0</v>
      </c>
    </row>
    <row r="8" spans="1:169" hidden="1" x14ac:dyDescent="0.25">
      <c r="A8" s="26" t="e">
        <f>+M8&amp;#REF!</f>
        <v>#REF!</v>
      </c>
      <c r="B8" t="str">
        <f t="shared" si="0"/>
        <v>5G21FPD</v>
      </c>
      <c r="C8" t="str">
        <f t="shared" si="1"/>
        <v>5G21FMD</v>
      </c>
      <c r="D8" t="str">
        <f t="shared" si="2"/>
        <v>5G21FMT</v>
      </c>
      <c r="E8" t="str">
        <f t="shared" si="3"/>
        <v>5G21FMD</v>
      </c>
      <c r="F8" s="7"/>
      <c r="G8" t="s">
        <v>6</v>
      </c>
      <c r="H8" t="s">
        <v>15</v>
      </c>
      <c r="I8" t="s">
        <v>23</v>
      </c>
      <c r="J8" t="s">
        <v>53</v>
      </c>
      <c r="K8" t="s">
        <v>30</v>
      </c>
      <c r="L8" t="s">
        <v>55</v>
      </c>
      <c r="M8" t="s">
        <v>244</v>
      </c>
      <c r="N8" s="24">
        <v>5.46</v>
      </c>
      <c r="O8" s="24">
        <v>77.31</v>
      </c>
      <c r="P8" s="24">
        <v>77.31</v>
      </c>
      <c r="Q8" s="75">
        <v>0</v>
      </c>
      <c r="T8" s="70">
        <v>0</v>
      </c>
      <c r="U8" s="60">
        <v>0</v>
      </c>
      <c r="V8" s="59">
        <v>0</v>
      </c>
      <c r="W8" s="70">
        <v>0</v>
      </c>
      <c r="X8" s="60">
        <v>0</v>
      </c>
      <c r="Y8" s="59">
        <v>0</v>
      </c>
      <c r="Z8" s="70">
        <v>0</v>
      </c>
      <c r="AA8" s="60">
        <v>0</v>
      </c>
      <c r="AB8" s="59">
        <v>0</v>
      </c>
      <c r="AC8" s="70">
        <v>0</v>
      </c>
      <c r="AD8" s="60">
        <v>0</v>
      </c>
      <c r="AE8" s="59">
        <v>0</v>
      </c>
      <c r="AF8" s="70">
        <v>0</v>
      </c>
      <c r="AG8" s="60">
        <v>0</v>
      </c>
      <c r="AH8" s="59">
        <v>0</v>
      </c>
      <c r="AI8" s="70">
        <v>0</v>
      </c>
      <c r="AJ8" s="60">
        <v>0</v>
      </c>
      <c r="AK8" s="59">
        <v>0</v>
      </c>
      <c r="AL8" s="70">
        <v>0</v>
      </c>
      <c r="AM8" s="60">
        <v>0</v>
      </c>
      <c r="AN8" s="59">
        <v>0</v>
      </c>
      <c r="AO8" s="70">
        <v>0</v>
      </c>
      <c r="AP8" s="60">
        <v>0</v>
      </c>
      <c r="AQ8" s="59">
        <v>0</v>
      </c>
      <c r="AR8" s="70">
        <v>0</v>
      </c>
      <c r="AS8" s="60">
        <v>0</v>
      </c>
      <c r="AT8" s="59">
        <v>0</v>
      </c>
      <c r="AU8" s="70">
        <v>0</v>
      </c>
      <c r="AV8" s="60">
        <v>0</v>
      </c>
      <c r="AW8" s="59">
        <v>0</v>
      </c>
      <c r="AX8" s="70">
        <v>0</v>
      </c>
      <c r="AY8" s="60">
        <v>0</v>
      </c>
      <c r="AZ8" s="59">
        <v>0</v>
      </c>
      <c r="BA8" s="70">
        <v>0</v>
      </c>
      <c r="BB8" s="60">
        <v>0</v>
      </c>
      <c r="BC8" s="59">
        <v>0</v>
      </c>
      <c r="BD8" s="70">
        <v>0</v>
      </c>
      <c r="BE8" s="60">
        <v>0</v>
      </c>
      <c r="BF8" s="59">
        <v>0</v>
      </c>
      <c r="BG8" s="70">
        <v>0</v>
      </c>
      <c r="BH8" s="60">
        <v>0</v>
      </c>
      <c r="BI8" s="59">
        <v>0</v>
      </c>
      <c r="BJ8" s="70">
        <v>0</v>
      </c>
      <c r="BK8" s="60">
        <v>0</v>
      </c>
      <c r="BL8" s="59">
        <v>0</v>
      </c>
      <c r="BM8" s="70">
        <v>0</v>
      </c>
      <c r="BN8" s="60">
        <v>0</v>
      </c>
      <c r="BO8" s="59">
        <v>0</v>
      </c>
      <c r="BP8" s="70">
        <v>0</v>
      </c>
      <c r="BQ8" s="60">
        <v>0</v>
      </c>
      <c r="BR8" s="59">
        <v>0</v>
      </c>
      <c r="BS8" s="70">
        <v>0</v>
      </c>
      <c r="BT8" s="60">
        <v>0</v>
      </c>
      <c r="BU8" s="59">
        <v>0</v>
      </c>
      <c r="BV8" s="70">
        <v>0</v>
      </c>
      <c r="BW8" s="60">
        <v>0</v>
      </c>
      <c r="BX8" s="59">
        <v>0</v>
      </c>
      <c r="BY8" s="70">
        <v>0</v>
      </c>
      <c r="BZ8" s="60">
        <v>0</v>
      </c>
      <c r="CA8" s="59">
        <v>0</v>
      </c>
      <c r="CB8" s="70">
        <v>0</v>
      </c>
      <c r="CC8" s="60">
        <v>0</v>
      </c>
      <c r="CD8" s="59">
        <v>0</v>
      </c>
      <c r="CE8" s="70">
        <v>0</v>
      </c>
      <c r="CF8" s="60">
        <v>0</v>
      </c>
      <c r="CG8" s="59">
        <v>0</v>
      </c>
      <c r="CH8" s="70">
        <v>0</v>
      </c>
      <c r="CI8" s="60">
        <v>0</v>
      </c>
      <c r="CJ8" s="59">
        <v>0</v>
      </c>
      <c r="CK8" s="70">
        <v>0</v>
      </c>
      <c r="CL8" s="60">
        <v>0</v>
      </c>
      <c r="CM8" s="59">
        <v>0</v>
      </c>
      <c r="CN8" s="70">
        <v>0</v>
      </c>
      <c r="CO8" s="60">
        <v>0</v>
      </c>
      <c r="CP8" s="59">
        <v>0</v>
      </c>
      <c r="CQ8" s="70">
        <v>0</v>
      </c>
      <c r="CR8" s="60">
        <v>0</v>
      </c>
      <c r="CS8" s="59">
        <v>0</v>
      </c>
      <c r="CT8" s="70">
        <v>0</v>
      </c>
      <c r="CU8" s="60">
        <v>0</v>
      </c>
      <c r="CV8" s="59">
        <v>0</v>
      </c>
      <c r="CW8" s="70">
        <v>0</v>
      </c>
      <c r="CX8" s="60">
        <v>0</v>
      </c>
      <c r="CY8" s="59">
        <v>0</v>
      </c>
      <c r="CZ8" s="70">
        <v>0</v>
      </c>
      <c r="DA8" s="60">
        <v>0</v>
      </c>
      <c r="DB8" s="59">
        <v>0</v>
      </c>
      <c r="DC8" s="70">
        <v>0</v>
      </c>
      <c r="DD8" s="60">
        <v>0</v>
      </c>
      <c r="DE8" s="59">
        <v>0</v>
      </c>
      <c r="DF8" s="70">
        <v>0</v>
      </c>
      <c r="DG8" s="60">
        <v>0</v>
      </c>
      <c r="DH8" s="59">
        <v>0</v>
      </c>
      <c r="DI8" s="70">
        <v>0</v>
      </c>
      <c r="DJ8" s="60">
        <v>0</v>
      </c>
      <c r="DK8" s="59">
        <v>0</v>
      </c>
      <c r="DL8" s="70">
        <v>0</v>
      </c>
      <c r="DM8" s="60">
        <v>0</v>
      </c>
      <c r="DN8" s="59">
        <v>0</v>
      </c>
      <c r="DO8" s="70">
        <v>0</v>
      </c>
      <c r="DP8" s="60">
        <v>0</v>
      </c>
      <c r="DQ8" s="59">
        <v>0</v>
      </c>
      <c r="DR8" s="70">
        <v>0</v>
      </c>
      <c r="DS8" s="60">
        <v>0</v>
      </c>
      <c r="DT8" s="59">
        <v>0</v>
      </c>
      <c r="DU8" s="70">
        <v>0</v>
      </c>
      <c r="DV8" s="60">
        <v>0</v>
      </c>
      <c r="DW8" s="59">
        <v>0</v>
      </c>
      <c r="DX8" s="70">
        <v>0</v>
      </c>
      <c r="DY8" s="60">
        <v>0</v>
      </c>
      <c r="DZ8" s="59">
        <v>0</v>
      </c>
      <c r="EA8" s="70">
        <v>0</v>
      </c>
      <c r="EB8" s="60">
        <v>0</v>
      </c>
      <c r="EC8" s="59">
        <v>0</v>
      </c>
      <c r="ED8" s="70">
        <v>0</v>
      </c>
      <c r="EE8" s="60">
        <v>0</v>
      </c>
      <c r="EF8" s="59">
        <v>0</v>
      </c>
      <c r="EG8" s="70">
        <v>0</v>
      </c>
      <c r="EH8" s="60">
        <v>0</v>
      </c>
      <c r="EI8" s="59">
        <v>0</v>
      </c>
      <c r="EJ8" s="70">
        <v>0</v>
      </c>
      <c r="EK8" s="60">
        <v>0</v>
      </c>
      <c r="EL8" s="59">
        <v>0</v>
      </c>
      <c r="EM8" s="70">
        <v>0</v>
      </c>
      <c r="EN8" s="60">
        <v>0</v>
      </c>
      <c r="EO8" s="59">
        <v>0</v>
      </c>
      <c r="EP8" s="70">
        <v>0</v>
      </c>
      <c r="EQ8" s="60">
        <v>0</v>
      </c>
      <c r="ER8" s="59">
        <v>0</v>
      </c>
      <c r="ES8" s="70">
        <v>0</v>
      </c>
      <c r="ET8" s="60">
        <v>0</v>
      </c>
      <c r="EU8" s="59">
        <v>0</v>
      </c>
      <c r="EV8" s="70">
        <v>0</v>
      </c>
      <c r="EW8" s="60">
        <v>0</v>
      </c>
      <c r="EX8" s="59">
        <v>0</v>
      </c>
      <c r="EY8" s="70">
        <v>0</v>
      </c>
      <c r="EZ8" s="59">
        <v>0</v>
      </c>
      <c r="FA8" s="59">
        <v>0</v>
      </c>
      <c r="FB8" s="70">
        <v>0</v>
      </c>
      <c r="FC8" s="59">
        <v>0</v>
      </c>
      <c r="FD8" s="59">
        <v>0</v>
      </c>
      <c r="FE8" s="70">
        <v>0</v>
      </c>
      <c r="FF8" s="59">
        <v>0</v>
      </c>
      <c r="FG8" s="59">
        <v>0</v>
      </c>
      <c r="FH8" s="70">
        <v>0</v>
      </c>
      <c r="FI8" s="59">
        <v>0</v>
      </c>
      <c r="FJ8" s="59">
        <v>0</v>
      </c>
      <c r="FK8" s="59">
        <v>0</v>
      </c>
      <c r="FL8" s="59">
        <v>0</v>
      </c>
      <c r="FM8" s="59">
        <v>0</v>
      </c>
    </row>
    <row r="9" spans="1:169" x14ac:dyDescent="0.25">
      <c r="A9" s="26" t="e">
        <f>+M9&amp;#REF!</f>
        <v>#REF!</v>
      </c>
      <c r="B9" t="str">
        <f t="shared" si="0"/>
        <v>5G39FPD</v>
      </c>
      <c r="C9" t="str">
        <f t="shared" si="1"/>
        <v>5G39FMD</v>
      </c>
      <c r="D9" t="str">
        <f t="shared" si="2"/>
        <v>5G39FMT</v>
      </c>
      <c r="E9" t="str">
        <f t="shared" si="3"/>
        <v>5G39FPD</v>
      </c>
      <c r="F9" s="7"/>
      <c r="G9" t="s">
        <v>5</v>
      </c>
      <c r="H9" t="s">
        <v>15</v>
      </c>
      <c r="I9" t="s">
        <v>23</v>
      </c>
      <c r="J9" t="s">
        <v>53</v>
      </c>
      <c r="K9" t="s">
        <v>30</v>
      </c>
      <c r="L9" t="s">
        <v>55</v>
      </c>
      <c r="M9" t="s">
        <v>75</v>
      </c>
      <c r="N9" s="24">
        <v>24.68</v>
      </c>
      <c r="O9" s="105">
        <v>25.04</v>
      </c>
      <c r="P9" s="105">
        <v>25.04</v>
      </c>
      <c r="Q9" s="42">
        <v>25.04</v>
      </c>
      <c r="R9" s="133">
        <f>Q9/P9</f>
        <v>1</v>
      </c>
      <c r="S9" s="132">
        <f>Q9-P9</f>
        <v>0</v>
      </c>
      <c r="T9" s="69">
        <v>0</v>
      </c>
      <c r="U9" s="68">
        <v>25</v>
      </c>
      <c r="V9" s="67">
        <v>0</v>
      </c>
      <c r="W9" s="69">
        <v>0</v>
      </c>
      <c r="X9" s="68">
        <v>25</v>
      </c>
      <c r="Y9" s="67">
        <v>0</v>
      </c>
      <c r="Z9" s="69">
        <v>0</v>
      </c>
      <c r="AA9" s="68">
        <v>25</v>
      </c>
      <c r="AB9" s="67">
        <v>0</v>
      </c>
      <c r="AC9" s="69">
        <v>0</v>
      </c>
      <c r="AD9" s="68">
        <v>25</v>
      </c>
      <c r="AE9" s="67">
        <v>0</v>
      </c>
      <c r="AF9" s="69">
        <v>0</v>
      </c>
      <c r="AG9" s="68">
        <v>25</v>
      </c>
      <c r="AH9" s="67">
        <v>0</v>
      </c>
      <c r="AI9" s="69">
        <v>0</v>
      </c>
      <c r="AJ9" s="68">
        <v>25</v>
      </c>
      <c r="AK9" s="67">
        <v>0</v>
      </c>
      <c r="AL9" s="69">
        <v>0</v>
      </c>
      <c r="AM9" s="68">
        <v>25</v>
      </c>
      <c r="AN9" s="67">
        <v>0</v>
      </c>
      <c r="AO9" s="69">
        <v>0</v>
      </c>
      <c r="AP9" s="68">
        <v>25</v>
      </c>
      <c r="AQ9" s="67">
        <v>0</v>
      </c>
      <c r="AR9" s="69">
        <v>0</v>
      </c>
      <c r="AS9" s="68">
        <v>25</v>
      </c>
      <c r="AT9" s="67">
        <v>0</v>
      </c>
      <c r="AU9" s="69">
        <v>0</v>
      </c>
      <c r="AV9" s="68">
        <v>25</v>
      </c>
      <c r="AW9" s="67">
        <v>0</v>
      </c>
      <c r="AX9" s="69">
        <v>0</v>
      </c>
      <c r="AY9" s="68">
        <v>25</v>
      </c>
      <c r="AZ9" s="67">
        <v>0</v>
      </c>
      <c r="BA9" s="69">
        <v>0</v>
      </c>
      <c r="BB9" s="68">
        <v>25</v>
      </c>
      <c r="BC9" s="67">
        <v>0</v>
      </c>
      <c r="BD9" s="69">
        <v>0</v>
      </c>
      <c r="BE9" s="68">
        <v>25</v>
      </c>
      <c r="BF9" s="67">
        <v>0</v>
      </c>
      <c r="BG9" s="69">
        <v>0</v>
      </c>
      <c r="BH9" s="68">
        <v>25</v>
      </c>
      <c r="BI9" s="67">
        <v>0</v>
      </c>
      <c r="BJ9" s="69">
        <v>0</v>
      </c>
      <c r="BK9" s="68">
        <v>25</v>
      </c>
      <c r="BL9" s="67">
        <v>0</v>
      </c>
      <c r="BM9" s="69">
        <v>0</v>
      </c>
      <c r="BN9" s="68">
        <v>25</v>
      </c>
      <c r="BO9" s="67">
        <v>0</v>
      </c>
      <c r="BP9" s="69">
        <v>0</v>
      </c>
      <c r="BQ9" s="68">
        <v>25</v>
      </c>
      <c r="BR9" s="67">
        <v>0</v>
      </c>
      <c r="BS9" s="69">
        <v>0</v>
      </c>
      <c r="BT9" s="68">
        <v>25</v>
      </c>
      <c r="BU9" s="67">
        <v>0</v>
      </c>
      <c r="BV9" s="69">
        <v>0</v>
      </c>
      <c r="BW9" s="68">
        <v>25</v>
      </c>
      <c r="BX9" s="67">
        <v>0</v>
      </c>
      <c r="BY9" s="69">
        <v>0</v>
      </c>
      <c r="BZ9" s="68">
        <v>25</v>
      </c>
      <c r="CA9" s="67">
        <v>0</v>
      </c>
      <c r="CB9" s="69">
        <v>0</v>
      </c>
      <c r="CC9" s="68">
        <v>25</v>
      </c>
      <c r="CD9" s="67">
        <v>0</v>
      </c>
      <c r="CE9" s="69">
        <v>0</v>
      </c>
      <c r="CF9" s="68">
        <v>25</v>
      </c>
      <c r="CG9" s="67">
        <v>0</v>
      </c>
      <c r="CH9" s="69">
        <v>0</v>
      </c>
      <c r="CI9" s="68">
        <v>25</v>
      </c>
      <c r="CJ9" s="67">
        <v>0</v>
      </c>
      <c r="CK9" s="69">
        <v>0</v>
      </c>
      <c r="CL9" s="68">
        <v>25</v>
      </c>
      <c r="CM9" s="67">
        <v>0</v>
      </c>
      <c r="CN9" s="69">
        <v>0</v>
      </c>
      <c r="CO9" s="68">
        <v>25</v>
      </c>
      <c r="CP9" s="67">
        <v>0</v>
      </c>
      <c r="CQ9" s="69">
        <v>0</v>
      </c>
      <c r="CR9" s="68">
        <v>25</v>
      </c>
      <c r="CS9" s="67">
        <v>0</v>
      </c>
      <c r="CT9" s="69">
        <v>0</v>
      </c>
      <c r="CU9" s="68">
        <v>25</v>
      </c>
      <c r="CV9" s="67">
        <v>0</v>
      </c>
      <c r="CW9" s="69">
        <v>0</v>
      </c>
      <c r="CX9" s="68">
        <v>25</v>
      </c>
      <c r="CY9" s="67">
        <v>0</v>
      </c>
      <c r="CZ9" s="69">
        <v>0</v>
      </c>
      <c r="DA9" s="68">
        <v>23.66</v>
      </c>
      <c r="DB9" s="67">
        <v>0</v>
      </c>
      <c r="DC9" s="69">
        <v>0</v>
      </c>
      <c r="DD9" s="68">
        <v>23.66</v>
      </c>
      <c r="DE9" s="67">
        <v>0</v>
      </c>
      <c r="DF9" s="69">
        <v>0</v>
      </c>
      <c r="DG9" s="68">
        <v>23.66</v>
      </c>
      <c r="DH9" s="67">
        <v>0</v>
      </c>
      <c r="DI9" s="69">
        <v>0</v>
      </c>
      <c r="DJ9" s="68">
        <v>23.66</v>
      </c>
      <c r="DK9" s="67">
        <v>0</v>
      </c>
      <c r="DL9" s="69">
        <v>0</v>
      </c>
      <c r="DM9" s="68">
        <v>23.66</v>
      </c>
      <c r="DN9" s="67">
        <v>0</v>
      </c>
      <c r="DO9" s="69">
        <v>0</v>
      </c>
      <c r="DP9" s="68">
        <v>23.66</v>
      </c>
      <c r="DQ9" s="67">
        <v>0</v>
      </c>
      <c r="DR9" s="69">
        <v>0</v>
      </c>
      <c r="DS9" s="68">
        <v>23.66</v>
      </c>
      <c r="DT9" s="67">
        <v>0</v>
      </c>
      <c r="DU9" s="69">
        <v>0</v>
      </c>
      <c r="DV9" s="68">
        <v>23.66</v>
      </c>
      <c r="DW9" s="67">
        <v>0</v>
      </c>
      <c r="DX9" s="69">
        <v>0</v>
      </c>
      <c r="DY9" s="68">
        <v>23.58</v>
      </c>
      <c r="DZ9" s="67">
        <v>0</v>
      </c>
      <c r="EA9" s="69">
        <v>0</v>
      </c>
      <c r="EB9" s="68">
        <v>23.1</v>
      </c>
      <c r="EC9" s="67">
        <v>0</v>
      </c>
      <c r="ED9" s="69">
        <v>0</v>
      </c>
      <c r="EE9" s="68">
        <v>15.06</v>
      </c>
      <c r="EF9" s="67">
        <v>0</v>
      </c>
      <c r="EG9" s="69">
        <v>0</v>
      </c>
      <c r="EH9" s="68">
        <v>13.72</v>
      </c>
      <c r="EI9" s="67">
        <v>0</v>
      </c>
      <c r="EJ9" s="69">
        <v>0</v>
      </c>
      <c r="EK9" s="68">
        <v>11.8</v>
      </c>
      <c r="EL9" s="67">
        <v>0</v>
      </c>
      <c r="EM9" s="69">
        <v>0</v>
      </c>
      <c r="EN9" s="68">
        <v>8.1999999999999993</v>
      </c>
      <c r="EO9" s="67">
        <v>0</v>
      </c>
      <c r="EP9" s="69">
        <v>0</v>
      </c>
      <c r="EQ9" s="68">
        <v>4</v>
      </c>
      <c r="ER9" s="67">
        <v>0</v>
      </c>
      <c r="ES9" s="69">
        <v>0</v>
      </c>
      <c r="ET9" s="68">
        <v>2.11</v>
      </c>
      <c r="EU9" s="67">
        <v>0</v>
      </c>
      <c r="EV9" s="69">
        <v>0</v>
      </c>
      <c r="EW9" s="68">
        <v>0.5</v>
      </c>
      <c r="EX9" s="67">
        <v>0</v>
      </c>
      <c r="EY9" s="69">
        <v>0</v>
      </c>
      <c r="EZ9" s="67">
        <v>0</v>
      </c>
      <c r="FA9" s="67">
        <v>0</v>
      </c>
      <c r="FB9" s="69">
        <v>0</v>
      </c>
      <c r="FC9" s="67">
        <v>0</v>
      </c>
      <c r="FD9" s="67">
        <v>0</v>
      </c>
      <c r="FE9" s="69">
        <v>0</v>
      </c>
      <c r="FF9" s="67">
        <v>0</v>
      </c>
      <c r="FG9" s="67">
        <v>0</v>
      </c>
      <c r="FH9" s="69">
        <v>0</v>
      </c>
      <c r="FI9" s="67">
        <v>0</v>
      </c>
      <c r="FJ9" s="67">
        <v>0</v>
      </c>
      <c r="FK9" s="67">
        <v>0</v>
      </c>
      <c r="FL9" s="67">
        <v>0</v>
      </c>
      <c r="FM9" s="67">
        <v>0</v>
      </c>
    </row>
    <row r="10" spans="1:169" hidden="1" x14ac:dyDescent="0.25">
      <c r="A10" s="26" t="e">
        <f>+M10&amp;#REF!</f>
        <v>#REF!</v>
      </c>
      <c r="B10" t="str">
        <f t="shared" si="0"/>
        <v>5G40FPD</v>
      </c>
      <c r="C10" t="str">
        <f t="shared" si="1"/>
        <v>5G40FMD</v>
      </c>
      <c r="D10" t="str">
        <f t="shared" si="2"/>
        <v>5G40FMT</v>
      </c>
      <c r="E10" t="str">
        <f t="shared" si="3"/>
        <v>5G40FMD</v>
      </c>
      <c r="F10" s="7"/>
      <c r="G10" t="s">
        <v>6</v>
      </c>
      <c r="H10" t="s">
        <v>15</v>
      </c>
      <c r="I10" t="s">
        <v>23</v>
      </c>
      <c r="J10" t="s">
        <v>53</v>
      </c>
      <c r="K10" t="s">
        <v>30</v>
      </c>
      <c r="L10" t="s">
        <v>55</v>
      </c>
      <c r="M10" t="s">
        <v>245</v>
      </c>
      <c r="N10" s="24">
        <v>60.6</v>
      </c>
      <c r="O10" s="24">
        <v>60.97</v>
      </c>
      <c r="P10" s="24">
        <v>60.97</v>
      </c>
      <c r="Q10" s="75">
        <v>0</v>
      </c>
      <c r="S10" s="132"/>
      <c r="T10" s="70">
        <v>0</v>
      </c>
      <c r="U10" s="60">
        <v>0</v>
      </c>
      <c r="V10" s="59">
        <v>0</v>
      </c>
      <c r="W10" s="70">
        <v>0</v>
      </c>
      <c r="X10" s="60">
        <v>0</v>
      </c>
      <c r="Y10" s="59">
        <v>0</v>
      </c>
      <c r="Z10" s="70">
        <v>0</v>
      </c>
      <c r="AA10" s="60">
        <v>0</v>
      </c>
      <c r="AB10" s="59">
        <v>0</v>
      </c>
      <c r="AC10" s="70">
        <v>0</v>
      </c>
      <c r="AD10" s="60">
        <v>0</v>
      </c>
      <c r="AE10" s="59">
        <v>0</v>
      </c>
      <c r="AF10" s="70">
        <v>0</v>
      </c>
      <c r="AG10" s="60">
        <v>0</v>
      </c>
      <c r="AH10" s="59">
        <v>0</v>
      </c>
      <c r="AI10" s="70">
        <v>0</v>
      </c>
      <c r="AJ10" s="60">
        <v>0</v>
      </c>
      <c r="AK10" s="59">
        <v>0</v>
      </c>
      <c r="AL10" s="70">
        <v>0</v>
      </c>
      <c r="AM10" s="60">
        <v>0</v>
      </c>
      <c r="AN10" s="59">
        <v>0</v>
      </c>
      <c r="AO10" s="70">
        <v>0</v>
      </c>
      <c r="AP10" s="60">
        <v>0</v>
      </c>
      <c r="AQ10" s="59">
        <v>0</v>
      </c>
      <c r="AR10" s="70">
        <v>0</v>
      </c>
      <c r="AS10" s="60">
        <v>0</v>
      </c>
      <c r="AT10" s="59">
        <v>0</v>
      </c>
      <c r="AU10" s="70">
        <v>0</v>
      </c>
      <c r="AV10" s="60">
        <v>0</v>
      </c>
      <c r="AW10" s="59">
        <v>0</v>
      </c>
      <c r="AX10" s="70">
        <v>0</v>
      </c>
      <c r="AY10" s="60">
        <v>0</v>
      </c>
      <c r="AZ10" s="59">
        <v>0</v>
      </c>
      <c r="BA10" s="70">
        <v>0</v>
      </c>
      <c r="BB10" s="60">
        <v>0</v>
      </c>
      <c r="BC10" s="59">
        <v>0</v>
      </c>
      <c r="BD10" s="70">
        <v>0</v>
      </c>
      <c r="BE10" s="60">
        <v>0</v>
      </c>
      <c r="BF10" s="59">
        <v>0</v>
      </c>
      <c r="BG10" s="70">
        <v>0</v>
      </c>
      <c r="BH10" s="60">
        <v>0</v>
      </c>
      <c r="BI10" s="59">
        <v>0</v>
      </c>
      <c r="BJ10" s="70">
        <v>0</v>
      </c>
      <c r="BK10" s="60">
        <v>0</v>
      </c>
      <c r="BL10" s="59">
        <v>0</v>
      </c>
      <c r="BM10" s="70">
        <v>0</v>
      </c>
      <c r="BN10" s="60">
        <v>0</v>
      </c>
      <c r="BO10" s="59">
        <v>0</v>
      </c>
      <c r="BP10" s="70">
        <v>0</v>
      </c>
      <c r="BQ10" s="60">
        <v>0</v>
      </c>
      <c r="BR10" s="59">
        <v>0</v>
      </c>
      <c r="BS10" s="70">
        <v>0</v>
      </c>
      <c r="BT10" s="60">
        <v>0</v>
      </c>
      <c r="BU10" s="59">
        <v>0</v>
      </c>
      <c r="BV10" s="70">
        <v>0</v>
      </c>
      <c r="BW10" s="60">
        <v>0</v>
      </c>
      <c r="BX10" s="59">
        <v>0</v>
      </c>
      <c r="BY10" s="70">
        <v>0</v>
      </c>
      <c r="BZ10" s="60">
        <v>0</v>
      </c>
      <c r="CA10" s="59">
        <v>0</v>
      </c>
      <c r="CB10" s="70">
        <v>0</v>
      </c>
      <c r="CC10" s="60">
        <v>0</v>
      </c>
      <c r="CD10" s="59">
        <v>0</v>
      </c>
      <c r="CE10" s="70">
        <v>0</v>
      </c>
      <c r="CF10" s="60">
        <v>0</v>
      </c>
      <c r="CG10" s="59">
        <v>0</v>
      </c>
      <c r="CH10" s="70">
        <v>0</v>
      </c>
      <c r="CI10" s="60">
        <v>0</v>
      </c>
      <c r="CJ10" s="59">
        <v>0</v>
      </c>
      <c r="CK10" s="70">
        <v>0</v>
      </c>
      <c r="CL10" s="60">
        <v>0</v>
      </c>
      <c r="CM10" s="59">
        <v>0</v>
      </c>
      <c r="CN10" s="70">
        <v>0</v>
      </c>
      <c r="CO10" s="60">
        <v>0</v>
      </c>
      <c r="CP10" s="59">
        <v>0</v>
      </c>
      <c r="CQ10" s="70">
        <v>0</v>
      </c>
      <c r="CR10" s="60">
        <v>0</v>
      </c>
      <c r="CS10" s="59">
        <v>0</v>
      </c>
      <c r="CT10" s="70">
        <v>0</v>
      </c>
      <c r="CU10" s="60">
        <v>0</v>
      </c>
      <c r="CV10" s="59">
        <v>0</v>
      </c>
      <c r="CW10" s="70">
        <v>0</v>
      </c>
      <c r="CX10" s="60">
        <v>0</v>
      </c>
      <c r="CY10" s="59">
        <v>0</v>
      </c>
      <c r="CZ10" s="70">
        <v>0</v>
      </c>
      <c r="DA10" s="60">
        <v>0</v>
      </c>
      <c r="DB10" s="59">
        <v>0</v>
      </c>
      <c r="DC10" s="70">
        <v>0</v>
      </c>
      <c r="DD10" s="60">
        <v>0</v>
      </c>
      <c r="DE10" s="59">
        <v>0</v>
      </c>
      <c r="DF10" s="70">
        <v>0</v>
      </c>
      <c r="DG10" s="60">
        <v>0</v>
      </c>
      <c r="DH10" s="59">
        <v>0</v>
      </c>
      <c r="DI10" s="70">
        <v>0</v>
      </c>
      <c r="DJ10" s="60">
        <v>0</v>
      </c>
      <c r="DK10" s="59">
        <v>0</v>
      </c>
      <c r="DL10" s="70">
        <v>0</v>
      </c>
      <c r="DM10" s="60">
        <v>0</v>
      </c>
      <c r="DN10" s="59">
        <v>0</v>
      </c>
      <c r="DO10" s="70">
        <v>0</v>
      </c>
      <c r="DP10" s="60">
        <v>0</v>
      </c>
      <c r="DQ10" s="59">
        <v>0</v>
      </c>
      <c r="DR10" s="70">
        <v>0</v>
      </c>
      <c r="DS10" s="60">
        <v>0</v>
      </c>
      <c r="DT10" s="59">
        <v>0</v>
      </c>
      <c r="DU10" s="70">
        <v>0</v>
      </c>
      <c r="DV10" s="60">
        <v>0</v>
      </c>
      <c r="DW10" s="59">
        <v>0</v>
      </c>
      <c r="DX10" s="70">
        <v>0</v>
      </c>
      <c r="DY10" s="60">
        <v>0</v>
      </c>
      <c r="DZ10" s="59">
        <v>0</v>
      </c>
      <c r="EA10" s="70">
        <v>0</v>
      </c>
      <c r="EB10" s="60">
        <v>0</v>
      </c>
      <c r="EC10" s="59">
        <v>0</v>
      </c>
      <c r="ED10" s="70">
        <v>0</v>
      </c>
      <c r="EE10" s="60">
        <v>0</v>
      </c>
      <c r="EF10" s="59">
        <v>0</v>
      </c>
      <c r="EG10" s="70">
        <v>0</v>
      </c>
      <c r="EH10" s="60">
        <v>0</v>
      </c>
      <c r="EI10" s="59">
        <v>0</v>
      </c>
      <c r="EJ10" s="70">
        <v>0</v>
      </c>
      <c r="EK10" s="60">
        <v>0</v>
      </c>
      <c r="EL10" s="59">
        <v>0</v>
      </c>
      <c r="EM10" s="70">
        <v>0</v>
      </c>
      <c r="EN10" s="60">
        <v>0</v>
      </c>
      <c r="EO10" s="59">
        <v>0</v>
      </c>
      <c r="EP10" s="70">
        <v>0</v>
      </c>
      <c r="EQ10" s="60">
        <v>0</v>
      </c>
      <c r="ER10" s="59">
        <v>0</v>
      </c>
      <c r="ES10" s="70">
        <v>0</v>
      </c>
      <c r="ET10" s="60">
        <v>0</v>
      </c>
      <c r="EU10" s="59">
        <v>0</v>
      </c>
      <c r="EV10" s="70">
        <v>0</v>
      </c>
      <c r="EW10" s="60">
        <v>0</v>
      </c>
      <c r="EX10" s="59">
        <v>0</v>
      </c>
      <c r="EY10" s="70">
        <v>0</v>
      </c>
      <c r="EZ10" s="59">
        <v>0</v>
      </c>
      <c r="FA10" s="59">
        <v>0</v>
      </c>
      <c r="FB10" s="70">
        <v>0</v>
      </c>
      <c r="FC10" s="59">
        <v>0</v>
      </c>
      <c r="FD10" s="59">
        <v>0</v>
      </c>
      <c r="FE10" s="70">
        <v>0</v>
      </c>
      <c r="FF10" s="59">
        <v>0</v>
      </c>
      <c r="FG10" s="59">
        <v>0</v>
      </c>
      <c r="FH10" s="70">
        <v>0</v>
      </c>
      <c r="FI10" s="59">
        <v>0</v>
      </c>
      <c r="FJ10" s="59">
        <v>0</v>
      </c>
      <c r="FK10" s="59">
        <v>0</v>
      </c>
      <c r="FL10" s="59">
        <v>0</v>
      </c>
      <c r="FM10" s="59">
        <v>0</v>
      </c>
    </row>
    <row r="11" spans="1:169" x14ac:dyDescent="0.25">
      <c r="A11" s="26" t="e">
        <f>+M11&amp;#REF!</f>
        <v>#REF!</v>
      </c>
      <c r="B11" t="str">
        <f t="shared" si="0"/>
        <v>5G41FPD</v>
      </c>
      <c r="C11" t="str">
        <f t="shared" si="1"/>
        <v>5G41FMD</v>
      </c>
      <c r="D11" t="str">
        <f t="shared" si="2"/>
        <v>5G41FMT</v>
      </c>
      <c r="E11" t="str">
        <f t="shared" si="3"/>
        <v>5G41FPD</v>
      </c>
      <c r="F11" s="7"/>
      <c r="G11" t="s">
        <v>5</v>
      </c>
      <c r="H11" t="s">
        <v>15</v>
      </c>
      <c r="I11" t="s">
        <v>23</v>
      </c>
      <c r="J11" t="s">
        <v>53</v>
      </c>
      <c r="K11" t="s">
        <v>30</v>
      </c>
      <c r="L11" t="s">
        <v>55</v>
      </c>
      <c r="M11" t="s">
        <v>76</v>
      </c>
      <c r="N11" s="24">
        <v>48.78</v>
      </c>
      <c r="O11" s="105">
        <v>88.2</v>
      </c>
      <c r="P11" s="105">
        <v>88.2</v>
      </c>
      <c r="Q11" s="42">
        <v>88.2</v>
      </c>
      <c r="R11" s="133">
        <f>Q11/P11</f>
        <v>1</v>
      </c>
      <c r="S11" s="132">
        <f>Q11-P11</f>
        <v>0</v>
      </c>
      <c r="T11" s="69">
        <v>0</v>
      </c>
      <c r="U11" s="68">
        <v>88.2</v>
      </c>
      <c r="V11" s="67">
        <v>0</v>
      </c>
      <c r="W11" s="69">
        <v>0</v>
      </c>
      <c r="X11" s="68">
        <v>88.2</v>
      </c>
      <c r="Y11" s="67">
        <v>0</v>
      </c>
      <c r="Z11" s="69">
        <v>0</v>
      </c>
      <c r="AA11" s="68">
        <v>88.2</v>
      </c>
      <c r="AB11" s="67">
        <v>0</v>
      </c>
      <c r="AC11" s="69">
        <v>0</v>
      </c>
      <c r="AD11" s="68">
        <v>88.2</v>
      </c>
      <c r="AE11" s="67">
        <v>0</v>
      </c>
      <c r="AF11" s="69">
        <v>0</v>
      </c>
      <c r="AG11" s="68">
        <v>88.2</v>
      </c>
      <c r="AH11" s="67">
        <v>0</v>
      </c>
      <c r="AI11" s="69">
        <v>0</v>
      </c>
      <c r="AJ11" s="68">
        <v>88.2</v>
      </c>
      <c r="AK11" s="67">
        <v>0</v>
      </c>
      <c r="AL11" s="69">
        <v>0</v>
      </c>
      <c r="AM11" s="68">
        <v>88.2</v>
      </c>
      <c r="AN11" s="67">
        <v>0</v>
      </c>
      <c r="AO11" s="69">
        <v>0</v>
      </c>
      <c r="AP11" s="68">
        <v>88.2</v>
      </c>
      <c r="AQ11" s="67">
        <v>0</v>
      </c>
      <c r="AR11" s="69">
        <v>0</v>
      </c>
      <c r="AS11" s="68">
        <v>88.2</v>
      </c>
      <c r="AT11" s="67">
        <v>0</v>
      </c>
      <c r="AU11" s="69">
        <v>0</v>
      </c>
      <c r="AV11" s="68">
        <v>88.2</v>
      </c>
      <c r="AW11" s="67">
        <v>0</v>
      </c>
      <c r="AX11" s="69">
        <v>0</v>
      </c>
      <c r="AY11" s="68">
        <v>88.2</v>
      </c>
      <c r="AZ11" s="67">
        <v>0</v>
      </c>
      <c r="BA11" s="69">
        <v>0</v>
      </c>
      <c r="BB11" s="68">
        <v>88.2</v>
      </c>
      <c r="BC11" s="67">
        <v>0</v>
      </c>
      <c r="BD11" s="69">
        <v>0</v>
      </c>
      <c r="BE11" s="68">
        <v>88.2</v>
      </c>
      <c r="BF11" s="67">
        <v>0</v>
      </c>
      <c r="BG11" s="69">
        <v>0</v>
      </c>
      <c r="BH11" s="68">
        <v>88.2</v>
      </c>
      <c r="BI11" s="67">
        <v>0</v>
      </c>
      <c r="BJ11" s="69">
        <v>0</v>
      </c>
      <c r="BK11" s="68">
        <v>88.2</v>
      </c>
      <c r="BL11" s="67">
        <v>0</v>
      </c>
      <c r="BM11" s="69">
        <v>0</v>
      </c>
      <c r="BN11" s="68">
        <v>88.2</v>
      </c>
      <c r="BO11" s="67">
        <v>0</v>
      </c>
      <c r="BP11" s="69">
        <v>0</v>
      </c>
      <c r="BQ11" s="68">
        <v>88.2</v>
      </c>
      <c r="BR11" s="67">
        <v>0</v>
      </c>
      <c r="BS11" s="69">
        <v>0</v>
      </c>
      <c r="BT11" s="68">
        <v>88.2</v>
      </c>
      <c r="BU11" s="67">
        <v>0</v>
      </c>
      <c r="BV11" s="69">
        <v>0</v>
      </c>
      <c r="BW11" s="68">
        <v>88.2</v>
      </c>
      <c r="BX11" s="67">
        <v>0</v>
      </c>
      <c r="BY11" s="69">
        <v>0</v>
      </c>
      <c r="BZ11" s="68">
        <v>82.49</v>
      </c>
      <c r="CA11" s="67">
        <v>0</v>
      </c>
      <c r="CB11" s="69">
        <v>0</v>
      </c>
      <c r="CC11" s="68">
        <v>82.49</v>
      </c>
      <c r="CD11" s="67">
        <v>0</v>
      </c>
      <c r="CE11" s="69">
        <v>0</v>
      </c>
      <c r="CF11" s="68">
        <v>82.49</v>
      </c>
      <c r="CG11" s="67">
        <v>0</v>
      </c>
      <c r="CH11" s="69">
        <v>0</v>
      </c>
      <c r="CI11" s="68">
        <v>82.49</v>
      </c>
      <c r="CJ11" s="67">
        <v>0</v>
      </c>
      <c r="CK11" s="69">
        <v>0</v>
      </c>
      <c r="CL11" s="68">
        <v>82.49</v>
      </c>
      <c r="CM11" s="67">
        <v>0</v>
      </c>
      <c r="CN11" s="69">
        <v>0</v>
      </c>
      <c r="CO11" s="68">
        <v>44.07</v>
      </c>
      <c r="CP11" s="67">
        <v>0</v>
      </c>
      <c r="CQ11" s="69">
        <v>0</v>
      </c>
      <c r="CR11" s="68">
        <v>29.38</v>
      </c>
      <c r="CS11" s="67">
        <v>0</v>
      </c>
      <c r="CT11" s="69">
        <v>0</v>
      </c>
      <c r="CU11" s="68">
        <v>29.38</v>
      </c>
      <c r="CV11" s="67">
        <v>0</v>
      </c>
      <c r="CW11" s="69">
        <v>0</v>
      </c>
      <c r="CX11" s="68">
        <v>1.1299999999999999</v>
      </c>
      <c r="CY11" s="67">
        <v>0</v>
      </c>
      <c r="CZ11" s="69">
        <v>0</v>
      </c>
      <c r="DA11" s="68">
        <v>0</v>
      </c>
      <c r="DB11" s="67">
        <v>0</v>
      </c>
      <c r="DC11" s="69">
        <v>0</v>
      </c>
      <c r="DD11" s="68">
        <v>0</v>
      </c>
      <c r="DE11" s="67">
        <v>0</v>
      </c>
      <c r="DF11" s="69">
        <v>0</v>
      </c>
      <c r="DG11" s="68">
        <v>0</v>
      </c>
      <c r="DH11" s="67">
        <v>0</v>
      </c>
      <c r="DI11" s="69">
        <v>0</v>
      </c>
      <c r="DJ11" s="68">
        <v>0</v>
      </c>
      <c r="DK11" s="67">
        <v>0</v>
      </c>
      <c r="DL11" s="69">
        <v>0</v>
      </c>
      <c r="DM11" s="68">
        <v>0</v>
      </c>
      <c r="DN11" s="67">
        <v>0</v>
      </c>
      <c r="DO11" s="69">
        <v>0</v>
      </c>
      <c r="DP11" s="68">
        <v>0</v>
      </c>
      <c r="DQ11" s="67">
        <v>0</v>
      </c>
      <c r="DR11" s="69">
        <v>0</v>
      </c>
      <c r="DS11" s="68">
        <v>0</v>
      </c>
      <c r="DT11" s="67">
        <v>0</v>
      </c>
      <c r="DU11" s="69">
        <v>0</v>
      </c>
      <c r="DV11" s="68">
        <v>0</v>
      </c>
      <c r="DW11" s="67">
        <v>0</v>
      </c>
      <c r="DX11" s="69">
        <v>0</v>
      </c>
      <c r="DY11" s="68">
        <v>0</v>
      </c>
      <c r="DZ11" s="67">
        <v>0</v>
      </c>
      <c r="EA11" s="69">
        <v>0</v>
      </c>
      <c r="EB11" s="68">
        <v>0</v>
      </c>
      <c r="EC11" s="67">
        <v>0</v>
      </c>
      <c r="ED11" s="69">
        <v>0</v>
      </c>
      <c r="EE11" s="68">
        <v>0</v>
      </c>
      <c r="EF11" s="67">
        <v>0</v>
      </c>
      <c r="EG11" s="69">
        <v>0</v>
      </c>
      <c r="EH11" s="68">
        <v>0</v>
      </c>
      <c r="EI11" s="67">
        <v>0</v>
      </c>
      <c r="EJ11" s="69">
        <v>0</v>
      </c>
      <c r="EK11" s="68">
        <v>0</v>
      </c>
      <c r="EL11" s="67">
        <v>0</v>
      </c>
      <c r="EM11" s="69">
        <v>0</v>
      </c>
      <c r="EN11" s="68">
        <v>0</v>
      </c>
      <c r="EO11" s="67">
        <v>0</v>
      </c>
      <c r="EP11" s="69">
        <v>0</v>
      </c>
      <c r="EQ11" s="68">
        <v>0</v>
      </c>
      <c r="ER11" s="67">
        <v>0</v>
      </c>
      <c r="ES11" s="69">
        <v>0</v>
      </c>
      <c r="ET11" s="68">
        <v>0</v>
      </c>
      <c r="EU11" s="67">
        <v>0</v>
      </c>
      <c r="EV11" s="69">
        <v>0</v>
      </c>
      <c r="EW11" s="68">
        <v>0</v>
      </c>
      <c r="EX11" s="67">
        <v>0</v>
      </c>
      <c r="EY11" s="69">
        <v>0</v>
      </c>
      <c r="EZ11" s="67">
        <v>0</v>
      </c>
      <c r="FA11" s="67">
        <v>0</v>
      </c>
      <c r="FB11" s="69">
        <v>0</v>
      </c>
      <c r="FC11" s="67">
        <v>0</v>
      </c>
      <c r="FD11" s="67">
        <v>0</v>
      </c>
      <c r="FE11" s="69">
        <v>0</v>
      </c>
      <c r="FF11" s="67">
        <v>0</v>
      </c>
      <c r="FG11" s="67">
        <v>0</v>
      </c>
      <c r="FH11" s="69">
        <v>0</v>
      </c>
      <c r="FI11" s="67">
        <v>0</v>
      </c>
      <c r="FJ11" s="67">
        <v>0</v>
      </c>
      <c r="FK11" s="67">
        <v>0</v>
      </c>
      <c r="FL11" s="67">
        <v>0</v>
      </c>
      <c r="FM11" s="67">
        <v>0</v>
      </c>
    </row>
    <row r="12" spans="1:169" hidden="1" x14ac:dyDescent="0.25">
      <c r="A12" s="26" t="e">
        <f>+M12&amp;#REF!</f>
        <v>#REF!</v>
      </c>
      <c r="B12" t="str">
        <f t="shared" si="0"/>
        <v>5G6FPD</v>
      </c>
      <c r="C12" t="str">
        <f t="shared" si="1"/>
        <v>5G6FMD</v>
      </c>
      <c r="D12" t="str">
        <f t="shared" si="2"/>
        <v>5G6FMT</v>
      </c>
      <c r="E12" t="str">
        <f t="shared" si="3"/>
        <v>5G6FMD</v>
      </c>
      <c r="F12" s="7"/>
      <c r="G12" t="s">
        <v>6</v>
      </c>
      <c r="H12" t="s">
        <v>15</v>
      </c>
      <c r="I12" t="s">
        <v>23</v>
      </c>
      <c r="J12" t="s">
        <v>53</v>
      </c>
      <c r="K12" t="s">
        <v>30</v>
      </c>
      <c r="L12" t="s">
        <v>55</v>
      </c>
      <c r="M12" t="s">
        <v>246</v>
      </c>
      <c r="N12" s="24">
        <v>19.36</v>
      </c>
      <c r="O12" s="24">
        <v>38.200000000000003</v>
      </c>
      <c r="P12" s="24">
        <v>38.200000000000003</v>
      </c>
      <c r="Q12" s="75">
        <v>0</v>
      </c>
      <c r="S12" s="132"/>
      <c r="T12" s="70">
        <v>0</v>
      </c>
      <c r="U12" s="60">
        <v>0</v>
      </c>
      <c r="V12" s="59">
        <v>0</v>
      </c>
      <c r="W12" s="70">
        <v>0</v>
      </c>
      <c r="X12" s="60">
        <v>0</v>
      </c>
      <c r="Y12" s="59">
        <v>0</v>
      </c>
      <c r="Z12" s="70">
        <v>0</v>
      </c>
      <c r="AA12" s="60">
        <v>0</v>
      </c>
      <c r="AB12" s="59">
        <v>0</v>
      </c>
      <c r="AC12" s="70">
        <v>0</v>
      </c>
      <c r="AD12" s="60">
        <v>0</v>
      </c>
      <c r="AE12" s="59">
        <v>0</v>
      </c>
      <c r="AF12" s="70">
        <v>0</v>
      </c>
      <c r="AG12" s="60">
        <v>0</v>
      </c>
      <c r="AH12" s="59">
        <v>0</v>
      </c>
      <c r="AI12" s="70">
        <v>0</v>
      </c>
      <c r="AJ12" s="60">
        <v>0</v>
      </c>
      <c r="AK12" s="59">
        <v>0</v>
      </c>
      <c r="AL12" s="70">
        <v>0</v>
      </c>
      <c r="AM12" s="60">
        <v>0</v>
      </c>
      <c r="AN12" s="59">
        <v>0</v>
      </c>
      <c r="AO12" s="70">
        <v>0</v>
      </c>
      <c r="AP12" s="60">
        <v>0</v>
      </c>
      <c r="AQ12" s="59">
        <v>0</v>
      </c>
      <c r="AR12" s="70">
        <v>0</v>
      </c>
      <c r="AS12" s="60">
        <v>0</v>
      </c>
      <c r="AT12" s="59">
        <v>0</v>
      </c>
      <c r="AU12" s="70">
        <v>0</v>
      </c>
      <c r="AV12" s="60">
        <v>0</v>
      </c>
      <c r="AW12" s="59">
        <v>0</v>
      </c>
      <c r="AX12" s="70">
        <v>0</v>
      </c>
      <c r="AY12" s="60">
        <v>0</v>
      </c>
      <c r="AZ12" s="59">
        <v>0</v>
      </c>
      <c r="BA12" s="70">
        <v>0</v>
      </c>
      <c r="BB12" s="60">
        <v>0</v>
      </c>
      <c r="BC12" s="59">
        <v>0</v>
      </c>
      <c r="BD12" s="70">
        <v>0</v>
      </c>
      <c r="BE12" s="60">
        <v>0</v>
      </c>
      <c r="BF12" s="59">
        <v>0</v>
      </c>
      <c r="BG12" s="70">
        <v>0</v>
      </c>
      <c r="BH12" s="60">
        <v>0</v>
      </c>
      <c r="BI12" s="59">
        <v>0</v>
      </c>
      <c r="BJ12" s="70">
        <v>0</v>
      </c>
      <c r="BK12" s="60">
        <v>0</v>
      </c>
      <c r="BL12" s="59">
        <v>0</v>
      </c>
      <c r="BM12" s="70">
        <v>0</v>
      </c>
      <c r="BN12" s="60">
        <v>0</v>
      </c>
      <c r="BO12" s="59">
        <v>0</v>
      </c>
      <c r="BP12" s="70">
        <v>0</v>
      </c>
      <c r="BQ12" s="60">
        <v>0</v>
      </c>
      <c r="BR12" s="59">
        <v>0</v>
      </c>
      <c r="BS12" s="70">
        <v>0</v>
      </c>
      <c r="BT12" s="60">
        <v>0</v>
      </c>
      <c r="BU12" s="59">
        <v>0</v>
      </c>
      <c r="BV12" s="70">
        <v>0</v>
      </c>
      <c r="BW12" s="60">
        <v>0</v>
      </c>
      <c r="BX12" s="59">
        <v>0</v>
      </c>
      <c r="BY12" s="70">
        <v>0</v>
      </c>
      <c r="BZ12" s="60">
        <v>0</v>
      </c>
      <c r="CA12" s="59">
        <v>0</v>
      </c>
      <c r="CB12" s="70">
        <v>0</v>
      </c>
      <c r="CC12" s="60">
        <v>0</v>
      </c>
      <c r="CD12" s="59">
        <v>0</v>
      </c>
      <c r="CE12" s="70">
        <v>0</v>
      </c>
      <c r="CF12" s="60">
        <v>0</v>
      </c>
      <c r="CG12" s="59">
        <v>0</v>
      </c>
      <c r="CH12" s="70">
        <v>0</v>
      </c>
      <c r="CI12" s="60">
        <v>0</v>
      </c>
      <c r="CJ12" s="59">
        <v>0</v>
      </c>
      <c r="CK12" s="70">
        <v>0</v>
      </c>
      <c r="CL12" s="60">
        <v>0</v>
      </c>
      <c r="CM12" s="59">
        <v>0</v>
      </c>
      <c r="CN12" s="70">
        <v>0</v>
      </c>
      <c r="CO12" s="60">
        <v>0</v>
      </c>
      <c r="CP12" s="59">
        <v>0</v>
      </c>
      <c r="CQ12" s="70">
        <v>0</v>
      </c>
      <c r="CR12" s="60">
        <v>0</v>
      </c>
      <c r="CS12" s="59">
        <v>0</v>
      </c>
      <c r="CT12" s="70">
        <v>0</v>
      </c>
      <c r="CU12" s="60">
        <v>0</v>
      </c>
      <c r="CV12" s="59">
        <v>0</v>
      </c>
      <c r="CW12" s="70">
        <v>0</v>
      </c>
      <c r="CX12" s="60">
        <v>0</v>
      </c>
      <c r="CY12" s="59">
        <v>0</v>
      </c>
      <c r="CZ12" s="70">
        <v>0</v>
      </c>
      <c r="DA12" s="60">
        <v>0</v>
      </c>
      <c r="DB12" s="59">
        <v>0</v>
      </c>
      <c r="DC12" s="70">
        <v>0</v>
      </c>
      <c r="DD12" s="60">
        <v>0</v>
      </c>
      <c r="DE12" s="59">
        <v>0</v>
      </c>
      <c r="DF12" s="70">
        <v>0</v>
      </c>
      <c r="DG12" s="60">
        <v>0</v>
      </c>
      <c r="DH12" s="59">
        <v>0</v>
      </c>
      <c r="DI12" s="70">
        <v>0</v>
      </c>
      <c r="DJ12" s="60">
        <v>0</v>
      </c>
      <c r="DK12" s="59">
        <v>0</v>
      </c>
      <c r="DL12" s="70">
        <v>0</v>
      </c>
      <c r="DM12" s="60">
        <v>0</v>
      </c>
      <c r="DN12" s="59">
        <v>0</v>
      </c>
      <c r="DO12" s="70">
        <v>0</v>
      </c>
      <c r="DP12" s="60">
        <v>0</v>
      </c>
      <c r="DQ12" s="59">
        <v>0</v>
      </c>
      <c r="DR12" s="70">
        <v>0</v>
      </c>
      <c r="DS12" s="60">
        <v>0</v>
      </c>
      <c r="DT12" s="59">
        <v>0</v>
      </c>
      <c r="DU12" s="70">
        <v>0</v>
      </c>
      <c r="DV12" s="60">
        <v>0</v>
      </c>
      <c r="DW12" s="59">
        <v>0</v>
      </c>
      <c r="DX12" s="70">
        <v>0</v>
      </c>
      <c r="DY12" s="60">
        <v>0</v>
      </c>
      <c r="DZ12" s="59">
        <v>0</v>
      </c>
      <c r="EA12" s="70">
        <v>0</v>
      </c>
      <c r="EB12" s="60">
        <v>0</v>
      </c>
      <c r="EC12" s="59">
        <v>0</v>
      </c>
      <c r="ED12" s="70">
        <v>0</v>
      </c>
      <c r="EE12" s="60">
        <v>0</v>
      </c>
      <c r="EF12" s="59">
        <v>0</v>
      </c>
      <c r="EG12" s="70">
        <v>0</v>
      </c>
      <c r="EH12" s="60">
        <v>0</v>
      </c>
      <c r="EI12" s="59">
        <v>0</v>
      </c>
      <c r="EJ12" s="70">
        <v>0</v>
      </c>
      <c r="EK12" s="60">
        <v>0</v>
      </c>
      <c r="EL12" s="59">
        <v>0</v>
      </c>
      <c r="EM12" s="70">
        <v>0</v>
      </c>
      <c r="EN12" s="60">
        <v>0</v>
      </c>
      <c r="EO12" s="59">
        <v>0</v>
      </c>
      <c r="EP12" s="70">
        <v>0</v>
      </c>
      <c r="EQ12" s="60">
        <v>0</v>
      </c>
      <c r="ER12" s="59">
        <v>0</v>
      </c>
      <c r="ES12" s="70">
        <v>0</v>
      </c>
      <c r="ET12" s="60">
        <v>0</v>
      </c>
      <c r="EU12" s="59">
        <v>0</v>
      </c>
      <c r="EV12" s="70">
        <v>0</v>
      </c>
      <c r="EW12" s="60">
        <v>0</v>
      </c>
      <c r="EX12" s="59">
        <v>0</v>
      </c>
      <c r="EY12" s="70">
        <v>0</v>
      </c>
      <c r="EZ12" s="59">
        <v>0</v>
      </c>
      <c r="FA12" s="59">
        <v>0</v>
      </c>
      <c r="FB12" s="70">
        <v>0</v>
      </c>
      <c r="FC12" s="59">
        <v>0</v>
      </c>
      <c r="FD12" s="59">
        <v>0</v>
      </c>
      <c r="FE12" s="70">
        <v>0</v>
      </c>
      <c r="FF12" s="59">
        <v>0</v>
      </c>
      <c r="FG12" s="59">
        <v>0</v>
      </c>
      <c r="FH12" s="70">
        <v>0</v>
      </c>
      <c r="FI12" s="59">
        <v>0</v>
      </c>
      <c r="FJ12" s="59">
        <v>0</v>
      </c>
      <c r="FK12" s="59">
        <v>0</v>
      </c>
      <c r="FL12" s="59">
        <v>0</v>
      </c>
      <c r="FM12" s="59">
        <v>0</v>
      </c>
    </row>
    <row r="13" spans="1:169" hidden="1" x14ac:dyDescent="0.25">
      <c r="A13" s="26" t="e">
        <f>+M13&amp;#REF!</f>
        <v>#REF!</v>
      </c>
      <c r="B13" t="str">
        <f t="shared" si="0"/>
        <v>5G63FPD</v>
      </c>
      <c r="C13" t="str">
        <f t="shared" si="1"/>
        <v>5G63FMD</v>
      </c>
      <c r="D13" t="str">
        <f t="shared" si="2"/>
        <v>5G63FMT</v>
      </c>
      <c r="E13" t="str">
        <f t="shared" si="3"/>
        <v>5G63FMD</v>
      </c>
      <c r="F13" s="7"/>
      <c r="G13" t="s">
        <v>6</v>
      </c>
      <c r="H13" t="s">
        <v>15</v>
      </c>
      <c r="I13" t="s">
        <v>23</v>
      </c>
      <c r="J13" t="s">
        <v>53</v>
      </c>
      <c r="K13" t="s">
        <v>30</v>
      </c>
      <c r="L13" t="s">
        <v>55</v>
      </c>
      <c r="M13" t="s">
        <v>247</v>
      </c>
      <c r="N13" s="24">
        <v>6.41</v>
      </c>
      <c r="O13" s="24">
        <v>89.45</v>
      </c>
      <c r="P13" s="24">
        <v>89.45</v>
      </c>
      <c r="Q13" s="75">
        <v>0</v>
      </c>
      <c r="S13" s="132"/>
      <c r="T13" s="70">
        <v>0</v>
      </c>
      <c r="U13" s="60">
        <v>0</v>
      </c>
      <c r="V13" s="59">
        <v>0</v>
      </c>
      <c r="W13" s="70">
        <v>0</v>
      </c>
      <c r="X13" s="60">
        <v>0</v>
      </c>
      <c r="Y13" s="59">
        <v>0</v>
      </c>
      <c r="Z13" s="70">
        <v>0</v>
      </c>
      <c r="AA13" s="60">
        <v>0</v>
      </c>
      <c r="AB13" s="59">
        <v>0</v>
      </c>
      <c r="AC13" s="70">
        <v>0</v>
      </c>
      <c r="AD13" s="60">
        <v>0</v>
      </c>
      <c r="AE13" s="59">
        <v>0</v>
      </c>
      <c r="AF13" s="70">
        <v>0</v>
      </c>
      <c r="AG13" s="60">
        <v>0</v>
      </c>
      <c r="AH13" s="59">
        <v>0</v>
      </c>
      <c r="AI13" s="70">
        <v>0</v>
      </c>
      <c r="AJ13" s="60">
        <v>0</v>
      </c>
      <c r="AK13" s="59">
        <v>0</v>
      </c>
      <c r="AL13" s="70">
        <v>0</v>
      </c>
      <c r="AM13" s="60">
        <v>0</v>
      </c>
      <c r="AN13" s="59">
        <v>0</v>
      </c>
      <c r="AO13" s="70">
        <v>0</v>
      </c>
      <c r="AP13" s="60">
        <v>0</v>
      </c>
      <c r="AQ13" s="59">
        <v>0</v>
      </c>
      <c r="AR13" s="70">
        <v>0</v>
      </c>
      <c r="AS13" s="60">
        <v>0</v>
      </c>
      <c r="AT13" s="59">
        <v>0</v>
      </c>
      <c r="AU13" s="70">
        <v>0</v>
      </c>
      <c r="AV13" s="60">
        <v>0</v>
      </c>
      <c r="AW13" s="59">
        <v>0</v>
      </c>
      <c r="AX13" s="70">
        <v>0</v>
      </c>
      <c r="AY13" s="60">
        <v>0</v>
      </c>
      <c r="AZ13" s="59">
        <v>0</v>
      </c>
      <c r="BA13" s="70">
        <v>0</v>
      </c>
      <c r="BB13" s="60">
        <v>0</v>
      </c>
      <c r="BC13" s="59">
        <v>0</v>
      </c>
      <c r="BD13" s="70">
        <v>0</v>
      </c>
      <c r="BE13" s="60">
        <v>0</v>
      </c>
      <c r="BF13" s="59">
        <v>0</v>
      </c>
      <c r="BG13" s="70">
        <v>0</v>
      </c>
      <c r="BH13" s="60">
        <v>0</v>
      </c>
      <c r="BI13" s="59">
        <v>0</v>
      </c>
      <c r="BJ13" s="70">
        <v>0</v>
      </c>
      <c r="BK13" s="60">
        <v>0</v>
      </c>
      <c r="BL13" s="59">
        <v>0</v>
      </c>
      <c r="BM13" s="70">
        <v>0</v>
      </c>
      <c r="BN13" s="60">
        <v>0</v>
      </c>
      <c r="BO13" s="59">
        <v>0</v>
      </c>
      <c r="BP13" s="70">
        <v>0</v>
      </c>
      <c r="BQ13" s="60">
        <v>0</v>
      </c>
      <c r="BR13" s="59">
        <v>0</v>
      </c>
      <c r="BS13" s="70">
        <v>0</v>
      </c>
      <c r="BT13" s="60">
        <v>0</v>
      </c>
      <c r="BU13" s="59">
        <v>0</v>
      </c>
      <c r="BV13" s="70">
        <v>0</v>
      </c>
      <c r="BW13" s="60">
        <v>0</v>
      </c>
      <c r="BX13" s="59">
        <v>0</v>
      </c>
      <c r="BY13" s="70">
        <v>0</v>
      </c>
      <c r="BZ13" s="60">
        <v>0</v>
      </c>
      <c r="CA13" s="59">
        <v>0</v>
      </c>
      <c r="CB13" s="70">
        <v>0</v>
      </c>
      <c r="CC13" s="60">
        <v>0</v>
      </c>
      <c r="CD13" s="59">
        <v>0</v>
      </c>
      <c r="CE13" s="70">
        <v>0</v>
      </c>
      <c r="CF13" s="60">
        <v>0</v>
      </c>
      <c r="CG13" s="59">
        <v>0</v>
      </c>
      <c r="CH13" s="70">
        <v>0</v>
      </c>
      <c r="CI13" s="60">
        <v>0</v>
      </c>
      <c r="CJ13" s="59">
        <v>0</v>
      </c>
      <c r="CK13" s="70">
        <v>0</v>
      </c>
      <c r="CL13" s="60">
        <v>0</v>
      </c>
      <c r="CM13" s="59">
        <v>0</v>
      </c>
      <c r="CN13" s="70">
        <v>0</v>
      </c>
      <c r="CO13" s="60">
        <v>0</v>
      </c>
      <c r="CP13" s="59">
        <v>0</v>
      </c>
      <c r="CQ13" s="70">
        <v>0</v>
      </c>
      <c r="CR13" s="60">
        <v>0</v>
      </c>
      <c r="CS13" s="59">
        <v>0</v>
      </c>
      <c r="CT13" s="70">
        <v>0</v>
      </c>
      <c r="CU13" s="60">
        <v>0</v>
      </c>
      <c r="CV13" s="59">
        <v>0</v>
      </c>
      <c r="CW13" s="70">
        <v>0</v>
      </c>
      <c r="CX13" s="60">
        <v>0</v>
      </c>
      <c r="CY13" s="59">
        <v>0</v>
      </c>
      <c r="CZ13" s="70">
        <v>0</v>
      </c>
      <c r="DA13" s="60">
        <v>0</v>
      </c>
      <c r="DB13" s="59">
        <v>0</v>
      </c>
      <c r="DC13" s="70">
        <v>0</v>
      </c>
      <c r="DD13" s="60">
        <v>0</v>
      </c>
      <c r="DE13" s="59">
        <v>0</v>
      </c>
      <c r="DF13" s="70">
        <v>0</v>
      </c>
      <c r="DG13" s="60">
        <v>0</v>
      </c>
      <c r="DH13" s="59">
        <v>0</v>
      </c>
      <c r="DI13" s="70">
        <v>0</v>
      </c>
      <c r="DJ13" s="60">
        <v>0</v>
      </c>
      <c r="DK13" s="59">
        <v>0</v>
      </c>
      <c r="DL13" s="70">
        <v>0</v>
      </c>
      <c r="DM13" s="60">
        <v>0</v>
      </c>
      <c r="DN13" s="59">
        <v>0</v>
      </c>
      <c r="DO13" s="70">
        <v>0</v>
      </c>
      <c r="DP13" s="60">
        <v>0</v>
      </c>
      <c r="DQ13" s="59">
        <v>0</v>
      </c>
      <c r="DR13" s="70">
        <v>0</v>
      </c>
      <c r="DS13" s="60">
        <v>0</v>
      </c>
      <c r="DT13" s="59">
        <v>0</v>
      </c>
      <c r="DU13" s="70">
        <v>0</v>
      </c>
      <c r="DV13" s="60">
        <v>0</v>
      </c>
      <c r="DW13" s="59">
        <v>0</v>
      </c>
      <c r="DX13" s="70">
        <v>0</v>
      </c>
      <c r="DY13" s="60">
        <v>0</v>
      </c>
      <c r="DZ13" s="59">
        <v>0</v>
      </c>
      <c r="EA13" s="70">
        <v>0</v>
      </c>
      <c r="EB13" s="60">
        <v>0</v>
      </c>
      <c r="EC13" s="59">
        <v>0</v>
      </c>
      <c r="ED13" s="70">
        <v>0</v>
      </c>
      <c r="EE13" s="60">
        <v>0</v>
      </c>
      <c r="EF13" s="59">
        <v>0</v>
      </c>
      <c r="EG13" s="70">
        <v>0</v>
      </c>
      <c r="EH13" s="60">
        <v>0</v>
      </c>
      <c r="EI13" s="59">
        <v>0</v>
      </c>
      <c r="EJ13" s="70">
        <v>0</v>
      </c>
      <c r="EK13" s="60">
        <v>0</v>
      </c>
      <c r="EL13" s="59">
        <v>0</v>
      </c>
      <c r="EM13" s="70">
        <v>0</v>
      </c>
      <c r="EN13" s="60">
        <v>0</v>
      </c>
      <c r="EO13" s="59">
        <v>0</v>
      </c>
      <c r="EP13" s="70">
        <v>0</v>
      </c>
      <c r="EQ13" s="60">
        <v>0</v>
      </c>
      <c r="ER13" s="59">
        <v>0</v>
      </c>
      <c r="ES13" s="70">
        <v>0</v>
      </c>
      <c r="ET13" s="60">
        <v>0</v>
      </c>
      <c r="EU13" s="59">
        <v>0</v>
      </c>
      <c r="EV13" s="70">
        <v>0</v>
      </c>
      <c r="EW13" s="60">
        <v>0</v>
      </c>
      <c r="EX13" s="59">
        <v>0</v>
      </c>
      <c r="EY13" s="70">
        <v>0</v>
      </c>
      <c r="EZ13" s="59">
        <v>0</v>
      </c>
      <c r="FA13" s="59">
        <v>0</v>
      </c>
      <c r="FB13" s="70">
        <v>0</v>
      </c>
      <c r="FC13" s="59">
        <v>0</v>
      </c>
      <c r="FD13" s="59">
        <v>0</v>
      </c>
      <c r="FE13" s="70">
        <v>0</v>
      </c>
      <c r="FF13" s="59">
        <v>0</v>
      </c>
      <c r="FG13" s="59">
        <v>0</v>
      </c>
      <c r="FH13" s="70">
        <v>0</v>
      </c>
      <c r="FI13" s="59">
        <v>0</v>
      </c>
      <c r="FJ13" s="59">
        <v>0</v>
      </c>
      <c r="FK13" s="59">
        <v>0</v>
      </c>
      <c r="FL13" s="59">
        <v>0</v>
      </c>
      <c r="FM13" s="59">
        <v>0</v>
      </c>
    </row>
    <row r="14" spans="1:169" x14ac:dyDescent="0.25">
      <c r="A14" s="26" t="e">
        <f>+M14&amp;#REF!</f>
        <v>#REF!</v>
      </c>
      <c r="B14" t="str">
        <f t="shared" si="0"/>
        <v>5G7FPD</v>
      </c>
      <c r="C14" t="str">
        <f t="shared" si="1"/>
        <v>5G7FMD</v>
      </c>
      <c r="D14" t="str">
        <f t="shared" si="2"/>
        <v>5G7FMT</v>
      </c>
      <c r="E14" t="str">
        <f t="shared" si="3"/>
        <v>5G7FPD</v>
      </c>
      <c r="F14" s="7"/>
      <c r="G14" t="s">
        <v>5</v>
      </c>
      <c r="H14" t="s">
        <v>15</v>
      </c>
      <c r="I14" t="s">
        <v>23</v>
      </c>
      <c r="J14" t="s">
        <v>53</v>
      </c>
      <c r="K14" t="s">
        <v>30</v>
      </c>
      <c r="L14" t="s">
        <v>55</v>
      </c>
      <c r="M14" t="s">
        <v>81</v>
      </c>
      <c r="N14" s="24">
        <v>65.62</v>
      </c>
      <c r="O14" s="105">
        <v>66.34</v>
      </c>
      <c r="P14" s="105">
        <v>66.34</v>
      </c>
      <c r="Q14" s="42">
        <v>66.34</v>
      </c>
      <c r="R14" s="133">
        <f>Q14/P14</f>
        <v>1</v>
      </c>
      <c r="S14" s="132">
        <f>Q14-P14</f>
        <v>0</v>
      </c>
      <c r="T14" s="69">
        <v>0</v>
      </c>
      <c r="U14" s="68">
        <v>66.3</v>
      </c>
      <c r="V14" s="67">
        <v>0</v>
      </c>
      <c r="W14" s="69">
        <v>0</v>
      </c>
      <c r="X14" s="68">
        <v>66.3</v>
      </c>
      <c r="Y14" s="67">
        <v>0</v>
      </c>
      <c r="Z14" s="69">
        <v>0</v>
      </c>
      <c r="AA14" s="68">
        <v>66.3</v>
      </c>
      <c r="AB14" s="67">
        <v>0</v>
      </c>
      <c r="AC14" s="69">
        <v>0</v>
      </c>
      <c r="AD14" s="68">
        <v>66.3</v>
      </c>
      <c r="AE14" s="67">
        <v>0</v>
      </c>
      <c r="AF14" s="69">
        <v>0</v>
      </c>
      <c r="AG14" s="68">
        <v>66.3</v>
      </c>
      <c r="AH14" s="67">
        <v>0</v>
      </c>
      <c r="AI14" s="69">
        <v>0</v>
      </c>
      <c r="AJ14" s="68">
        <v>66.3</v>
      </c>
      <c r="AK14" s="67">
        <v>0</v>
      </c>
      <c r="AL14" s="69">
        <v>0</v>
      </c>
      <c r="AM14" s="68">
        <v>66.3</v>
      </c>
      <c r="AN14" s="67">
        <v>0</v>
      </c>
      <c r="AO14" s="69">
        <v>0</v>
      </c>
      <c r="AP14" s="68">
        <v>66.3</v>
      </c>
      <c r="AQ14" s="67">
        <v>0</v>
      </c>
      <c r="AR14" s="69">
        <v>0</v>
      </c>
      <c r="AS14" s="68">
        <v>66.3</v>
      </c>
      <c r="AT14" s="67">
        <v>0</v>
      </c>
      <c r="AU14" s="69">
        <v>0</v>
      </c>
      <c r="AV14" s="68">
        <v>66.3</v>
      </c>
      <c r="AW14" s="67">
        <v>0</v>
      </c>
      <c r="AX14" s="69">
        <v>0</v>
      </c>
      <c r="AY14" s="68">
        <v>66.3</v>
      </c>
      <c r="AZ14" s="67">
        <v>0</v>
      </c>
      <c r="BA14" s="69">
        <v>0</v>
      </c>
      <c r="BB14" s="68">
        <v>66.3</v>
      </c>
      <c r="BC14" s="67">
        <v>0</v>
      </c>
      <c r="BD14" s="69">
        <v>0</v>
      </c>
      <c r="BE14" s="68">
        <v>66.3</v>
      </c>
      <c r="BF14" s="67">
        <v>0</v>
      </c>
      <c r="BG14" s="69">
        <v>0</v>
      </c>
      <c r="BH14" s="68">
        <v>66.3</v>
      </c>
      <c r="BI14" s="67">
        <v>0</v>
      </c>
      <c r="BJ14" s="69">
        <v>0</v>
      </c>
      <c r="BK14" s="68">
        <v>66.3</v>
      </c>
      <c r="BL14" s="67">
        <v>0</v>
      </c>
      <c r="BM14" s="69">
        <v>0</v>
      </c>
      <c r="BN14" s="68">
        <v>66.3</v>
      </c>
      <c r="BO14" s="67">
        <v>0</v>
      </c>
      <c r="BP14" s="69">
        <v>0</v>
      </c>
      <c r="BQ14" s="68">
        <v>66.3</v>
      </c>
      <c r="BR14" s="67">
        <v>0</v>
      </c>
      <c r="BS14" s="69">
        <v>0</v>
      </c>
      <c r="BT14" s="68">
        <v>66.3</v>
      </c>
      <c r="BU14" s="67">
        <v>0</v>
      </c>
      <c r="BV14" s="69">
        <v>0</v>
      </c>
      <c r="BW14" s="68">
        <v>66.3</v>
      </c>
      <c r="BX14" s="67">
        <v>0</v>
      </c>
      <c r="BY14" s="69">
        <v>0</v>
      </c>
      <c r="BZ14" s="68">
        <v>66.3</v>
      </c>
      <c r="CA14" s="67">
        <v>0</v>
      </c>
      <c r="CB14" s="69">
        <v>0</v>
      </c>
      <c r="CC14" s="68">
        <v>66.3</v>
      </c>
      <c r="CD14" s="67">
        <v>0</v>
      </c>
      <c r="CE14" s="69">
        <v>0</v>
      </c>
      <c r="CF14" s="68">
        <v>66.3</v>
      </c>
      <c r="CG14" s="67">
        <v>0</v>
      </c>
      <c r="CH14" s="69">
        <v>0</v>
      </c>
      <c r="CI14" s="68">
        <v>66.3</v>
      </c>
      <c r="CJ14" s="67">
        <v>0</v>
      </c>
      <c r="CK14" s="69">
        <v>0</v>
      </c>
      <c r="CL14" s="68">
        <v>66.3</v>
      </c>
      <c r="CM14" s="67">
        <v>0</v>
      </c>
      <c r="CN14" s="69">
        <v>0</v>
      </c>
      <c r="CO14" s="68">
        <v>66.3</v>
      </c>
      <c r="CP14" s="67">
        <v>0</v>
      </c>
      <c r="CQ14" s="69">
        <v>0</v>
      </c>
      <c r="CR14" s="68">
        <v>66.3</v>
      </c>
      <c r="CS14" s="67">
        <v>0</v>
      </c>
      <c r="CT14" s="69">
        <v>0</v>
      </c>
      <c r="CU14" s="68">
        <v>66.3</v>
      </c>
      <c r="CV14" s="67">
        <v>0</v>
      </c>
      <c r="CW14" s="69">
        <v>0</v>
      </c>
      <c r="CX14" s="68">
        <v>66.3</v>
      </c>
      <c r="CY14" s="67">
        <v>0</v>
      </c>
      <c r="CZ14" s="69">
        <v>0</v>
      </c>
      <c r="DA14" s="68">
        <v>66.3</v>
      </c>
      <c r="DB14" s="67">
        <v>0</v>
      </c>
      <c r="DC14" s="69">
        <v>0</v>
      </c>
      <c r="DD14" s="68">
        <v>66.3</v>
      </c>
      <c r="DE14" s="67">
        <v>0</v>
      </c>
      <c r="DF14" s="69">
        <v>0</v>
      </c>
      <c r="DG14" s="68">
        <v>66.3</v>
      </c>
      <c r="DH14" s="67">
        <v>0</v>
      </c>
      <c r="DI14" s="69">
        <v>0</v>
      </c>
      <c r="DJ14" s="68">
        <v>60.48</v>
      </c>
      <c r="DK14" s="67">
        <v>0</v>
      </c>
      <c r="DL14" s="69">
        <v>0</v>
      </c>
      <c r="DM14" s="68">
        <v>60.48</v>
      </c>
      <c r="DN14" s="67">
        <v>0</v>
      </c>
      <c r="DO14" s="69">
        <v>0</v>
      </c>
      <c r="DP14" s="68">
        <v>60.48</v>
      </c>
      <c r="DQ14" s="67">
        <v>0</v>
      </c>
      <c r="DR14" s="69">
        <v>0</v>
      </c>
      <c r="DS14" s="68">
        <v>60.48</v>
      </c>
      <c r="DT14" s="67">
        <v>0</v>
      </c>
      <c r="DU14" s="69">
        <v>0</v>
      </c>
      <c r="DV14" s="68">
        <v>60.48</v>
      </c>
      <c r="DW14" s="67">
        <v>0</v>
      </c>
      <c r="DX14" s="69">
        <v>0</v>
      </c>
      <c r="DY14" s="68">
        <v>60.48</v>
      </c>
      <c r="DZ14" s="67">
        <v>0</v>
      </c>
      <c r="EA14" s="69">
        <v>0</v>
      </c>
      <c r="EB14" s="68">
        <v>60.48</v>
      </c>
      <c r="EC14" s="67">
        <v>0</v>
      </c>
      <c r="ED14" s="69">
        <v>0</v>
      </c>
      <c r="EE14" s="68">
        <v>60.48</v>
      </c>
      <c r="EF14" s="67">
        <v>0</v>
      </c>
      <c r="EG14" s="69">
        <v>0</v>
      </c>
      <c r="EH14" s="68">
        <v>60.48</v>
      </c>
      <c r="EI14" s="67">
        <v>0</v>
      </c>
      <c r="EJ14" s="69">
        <v>0</v>
      </c>
      <c r="EK14" s="68">
        <v>60.48</v>
      </c>
      <c r="EL14" s="67">
        <v>0</v>
      </c>
      <c r="EM14" s="69">
        <v>0</v>
      </c>
      <c r="EN14" s="68">
        <v>60.48</v>
      </c>
      <c r="EO14" s="67">
        <v>0</v>
      </c>
      <c r="EP14" s="69">
        <v>0</v>
      </c>
      <c r="EQ14" s="68">
        <v>60.48</v>
      </c>
      <c r="ER14" s="67">
        <v>0</v>
      </c>
      <c r="ES14" s="69">
        <v>0</v>
      </c>
      <c r="ET14" s="68">
        <v>60.48</v>
      </c>
      <c r="EU14" s="67">
        <v>0</v>
      </c>
      <c r="EV14" s="69">
        <v>0</v>
      </c>
      <c r="EW14" s="68">
        <v>5.6</v>
      </c>
      <c r="EX14" s="67">
        <v>0</v>
      </c>
      <c r="EY14" s="69">
        <v>0</v>
      </c>
      <c r="EZ14" s="67">
        <v>0</v>
      </c>
      <c r="FA14" s="67">
        <v>0</v>
      </c>
      <c r="FB14" s="69">
        <v>0</v>
      </c>
      <c r="FC14" s="67">
        <v>0</v>
      </c>
      <c r="FD14" s="67">
        <v>0</v>
      </c>
      <c r="FE14" s="69">
        <v>0</v>
      </c>
      <c r="FF14" s="67">
        <v>0</v>
      </c>
      <c r="FG14" s="67">
        <v>0</v>
      </c>
      <c r="FH14" s="69">
        <v>0</v>
      </c>
      <c r="FI14" s="67">
        <v>0</v>
      </c>
      <c r="FJ14" s="67">
        <v>0</v>
      </c>
      <c r="FK14" s="67">
        <v>0</v>
      </c>
      <c r="FL14" s="67">
        <v>0</v>
      </c>
      <c r="FM14" s="67">
        <v>0</v>
      </c>
    </row>
    <row r="15" spans="1:169" hidden="1" x14ac:dyDescent="0.25">
      <c r="A15" s="26" t="e">
        <f>+M15&amp;#REF!</f>
        <v>#REF!</v>
      </c>
      <c r="B15" t="str">
        <f t="shared" si="0"/>
        <v>5G77FPD</v>
      </c>
      <c r="C15" t="str">
        <f t="shared" si="1"/>
        <v>5G77FMD</v>
      </c>
      <c r="D15" t="str">
        <f t="shared" si="2"/>
        <v>5G77FMT</v>
      </c>
      <c r="E15" t="str">
        <f t="shared" si="3"/>
        <v>5G77FMD</v>
      </c>
      <c r="F15" s="7"/>
      <c r="G15" t="s">
        <v>6</v>
      </c>
      <c r="H15" t="s">
        <v>15</v>
      </c>
      <c r="I15" t="s">
        <v>23</v>
      </c>
      <c r="J15" t="s">
        <v>53</v>
      </c>
      <c r="K15" t="s">
        <v>25</v>
      </c>
      <c r="L15" t="s">
        <v>55</v>
      </c>
      <c r="M15" t="s">
        <v>248</v>
      </c>
      <c r="N15" s="24">
        <v>45.27</v>
      </c>
      <c r="O15" s="24">
        <v>45.27</v>
      </c>
      <c r="P15" s="24">
        <v>45.27</v>
      </c>
      <c r="Q15" s="75">
        <v>0</v>
      </c>
      <c r="S15" s="132"/>
      <c r="T15" s="70">
        <v>0</v>
      </c>
      <c r="U15" s="60">
        <v>0</v>
      </c>
      <c r="V15" s="59">
        <v>0</v>
      </c>
      <c r="W15" s="70">
        <v>0</v>
      </c>
      <c r="X15" s="60">
        <v>0</v>
      </c>
      <c r="Y15" s="59">
        <v>0</v>
      </c>
      <c r="Z15" s="70">
        <v>0</v>
      </c>
      <c r="AA15" s="60">
        <v>0</v>
      </c>
      <c r="AB15" s="59">
        <v>0</v>
      </c>
      <c r="AC15" s="70">
        <v>0</v>
      </c>
      <c r="AD15" s="60">
        <v>0</v>
      </c>
      <c r="AE15" s="59">
        <v>0</v>
      </c>
      <c r="AF15" s="70">
        <v>0</v>
      </c>
      <c r="AG15" s="60">
        <v>0</v>
      </c>
      <c r="AH15" s="59">
        <v>0</v>
      </c>
      <c r="AI15" s="70">
        <v>0</v>
      </c>
      <c r="AJ15" s="60">
        <v>0</v>
      </c>
      <c r="AK15" s="59">
        <v>0</v>
      </c>
      <c r="AL15" s="70">
        <v>0</v>
      </c>
      <c r="AM15" s="60">
        <v>0</v>
      </c>
      <c r="AN15" s="59">
        <v>0</v>
      </c>
      <c r="AO15" s="70">
        <v>0</v>
      </c>
      <c r="AP15" s="60">
        <v>0</v>
      </c>
      <c r="AQ15" s="59">
        <v>0</v>
      </c>
      <c r="AR15" s="70">
        <v>0</v>
      </c>
      <c r="AS15" s="60">
        <v>0</v>
      </c>
      <c r="AT15" s="59">
        <v>0</v>
      </c>
      <c r="AU15" s="70">
        <v>0</v>
      </c>
      <c r="AV15" s="60">
        <v>0</v>
      </c>
      <c r="AW15" s="59">
        <v>0</v>
      </c>
      <c r="AX15" s="70">
        <v>0</v>
      </c>
      <c r="AY15" s="60">
        <v>0</v>
      </c>
      <c r="AZ15" s="59">
        <v>0</v>
      </c>
      <c r="BA15" s="70">
        <v>0</v>
      </c>
      <c r="BB15" s="60">
        <v>0</v>
      </c>
      <c r="BC15" s="59">
        <v>0</v>
      </c>
      <c r="BD15" s="70">
        <v>0</v>
      </c>
      <c r="BE15" s="60">
        <v>0</v>
      </c>
      <c r="BF15" s="59">
        <v>0</v>
      </c>
      <c r="BG15" s="70">
        <v>0</v>
      </c>
      <c r="BH15" s="60">
        <v>0</v>
      </c>
      <c r="BI15" s="59">
        <v>0</v>
      </c>
      <c r="BJ15" s="70">
        <v>0</v>
      </c>
      <c r="BK15" s="60">
        <v>0</v>
      </c>
      <c r="BL15" s="59">
        <v>0</v>
      </c>
      <c r="BM15" s="70">
        <v>0</v>
      </c>
      <c r="BN15" s="60">
        <v>0</v>
      </c>
      <c r="BO15" s="59">
        <v>0</v>
      </c>
      <c r="BP15" s="70">
        <v>0</v>
      </c>
      <c r="BQ15" s="60">
        <v>0</v>
      </c>
      <c r="BR15" s="59">
        <v>0</v>
      </c>
      <c r="BS15" s="70">
        <v>0</v>
      </c>
      <c r="BT15" s="60">
        <v>0</v>
      </c>
      <c r="BU15" s="59">
        <v>0</v>
      </c>
      <c r="BV15" s="70">
        <v>0</v>
      </c>
      <c r="BW15" s="60">
        <v>0</v>
      </c>
      <c r="BX15" s="59">
        <v>0</v>
      </c>
      <c r="BY15" s="70">
        <v>0</v>
      </c>
      <c r="BZ15" s="60">
        <v>0</v>
      </c>
      <c r="CA15" s="59">
        <v>0</v>
      </c>
      <c r="CB15" s="70">
        <v>0</v>
      </c>
      <c r="CC15" s="60">
        <v>0</v>
      </c>
      <c r="CD15" s="59">
        <v>0</v>
      </c>
      <c r="CE15" s="70">
        <v>0</v>
      </c>
      <c r="CF15" s="60">
        <v>0</v>
      </c>
      <c r="CG15" s="59">
        <v>0</v>
      </c>
      <c r="CH15" s="70">
        <v>0</v>
      </c>
      <c r="CI15" s="60">
        <v>0</v>
      </c>
      <c r="CJ15" s="59">
        <v>0</v>
      </c>
      <c r="CK15" s="70">
        <v>0</v>
      </c>
      <c r="CL15" s="60">
        <v>0</v>
      </c>
      <c r="CM15" s="59">
        <v>0</v>
      </c>
      <c r="CN15" s="70">
        <v>0</v>
      </c>
      <c r="CO15" s="60">
        <v>0</v>
      </c>
      <c r="CP15" s="59">
        <v>0</v>
      </c>
      <c r="CQ15" s="70">
        <v>0</v>
      </c>
      <c r="CR15" s="60">
        <v>0</v>
      </c>
      <c r="CS15" s="59">
        <v>0</v>
      </c>
      <c r="CT15" s="70">
        <v>0</v>
      </c>
      <c r="CU15" s="60">
        <v>0</v>
      </c>
      <c r="CV15" s="59">
        <v>0</v>
      </c>
      <c r="CW15" s="70">
        <v>0</v>
      </c>
      <c r="CX15" s="60">
        <v>0</v>
      </c>
      <c r="CY15" s="59">
        <v>0</v>
      </c>
      <c r="CZ15" s="70">
        <v>0</v>
      </c>
      <c r="DA15" s="60">
        <v>0</v>
      </c>
      <c r="DB15" s="59">
        <v>0</v>
      </c>
      <c r="DC15" s="70">
        <v>0</v>
      </c>
      <c r="DD15" s="60">
        <v>0</v>
      </c>
      <c r="DE15" s="59">
        <v>0</v>
      </c>
      <c r="DF15" s="70">
        <v>0</v>
      </c>
      <c r="DG15" s="60">
        <v>0</v>
      </c>
      <c r="DH15" s="59">
        <v>0</v>
      </c>
      <c r="DI15" s="70">
        <v>0</v>
      </c>
      <c r="DJ15" s="60">
        <v>0</v>
      </c>
      <c r="DK15" s="59">
        <v>0</v>
      </c>
      <c r="DL15" s="70">
        <v>0</v>
      </c>
      <c r="DM15" s="60">
        <v>0</v>
      </c>
      <c r="DN15" s="59">
        <v>0</v>
      </c>
      <c r="DO15" s="70">
        <v>0</v>
      </c>
      <c r="DP15" s="60">
        <v>0</v>
      </c>
      <c r="DQ15" s="59">
        <v>0</v>
      </c>
      <c r="DR15" s="70">
        <v>0</v>
      </c>
      <c r="DS15" s="60">
        <v>0</v>
      </c>
      <c r="DT15" s="59">
        <v>0</v>
      </c>
      <c r="DU15" s="70">
        <v>0</v>
      </c>
      <c r="DV15" s="60">
        <v>0</v>
      </c>
      <c r="DW15" s="59">
        <v>0</v>
      </c>
      <c r="DX15" s="70">
        <v>0</v>
      </c>
      <c r="DY15" s="60">
        <v>0</v>
      </c>
      <c r="DZ15" s="59">
        <v>0</v>
      </c>
      <c r="EA15" s="70">
        <v>0</v>
      </c>
      <c r="EB15" s="60">
        <v>0</v>
      </c>
      <c r="EC15" s="59">
        <v>0</v>
      </c>
      <c r="ED15" s="70">
        <v>0</v>
      </c>
      <c r="EE15" s="60">
        <v>0</v>
      </c>
      <c r="EF15" s="59">
        <v>0</v>
      </c>
      <c r="EG15" s="70">
        <v>0</v>
      </c>
      <c r="EH15" s="60">
        <v>0</v>
      </c>
      <c r="EI15" s="59">
        <v>0</v>
      </c>
      <c r="EJ15" s="70">
        <v>0</v>
      </c>
      <c r="EK15" s="60">
        <v>0</v>
      </c>
      <c r="EL15" s="59">
        <v>0</v>
      </c>
      <c r="EM15" s="70">
        <v>0</v>
      </c>
      <c r="EN15" s="60">
        <v>0</v>
      </c>
      <c r="EO15" s="59">
        <v>0</v>
      </c>
      <c r="EP15" s="70">
        <v>0</v>
      </c>
      <c r="EQ15" s="60">
        <v>0</v>
      </c>
      <c r="ER15" s="59">
        <v>0</v>
      </c>
      <c r="ES15" s="70">
        <v>0</v>
      </c>
      <c r="ET15" s="60">
        <v>0</v>
      </c>
      <c r="EU15" s="59">
        <v>0</v>
      </c>
      <c r="EV15" s="70">
        <v>0</v>
      </c>
      <c r="EW15" s="60">
        <v>0</v>
      </c>
      <c r="EX15" s="59">
        <v>0</v>
      </c>
      <c r="EY15" s="70">
        <v>0</v>
      </c>
      <c r="EZ15" s="59">
        <v>0</v>
      </c>
      <c r="FA15" s="59">
        <v>0</v>
      </c>
      <c r="FB15" s="70">
        <v>0</v>
      </c>
      <c r="FC15" s="59">
        <v>0</v>
      </c>
      <c r="FD15" s="59">
        <v>0</v>
      </c>
      <c r="FE15" s="70">
        <v>0</v>
      </c>
      <c r="FF15" s="59">
        <v>0</v>
      </c>
      <c r="FG15" s="59">
        <v>0</v>
      </c>
      <c r="FH15" s="70">
        <v>0</v>
      </c>
      <c r="FI15" s="59">
        <v>0</v>
      </c>
      <c r="FJ15" s="59">
        <v>0</v>
      </c>
      <c r="FK15" s="59">
        <v>0</v>
      </c>
      <c r="FL15" s="59">
        <v>0</v>
      </c>
      <c r="FM15" s="59">
        <v>0</v>
      </c>
    </row>
    <row r="16" spans="1:169" hidden="1" x14ac:dyDescent="0.25">
      <c r="A16" s="26" t="e">
        <f>+M16&amp;#REF!</f>
        <v>#REF!</v>
      </c>
      <c r="B16" t="str">
        <f t="shared" si="0"/>
        <v>5G79FPD</v>
      </c>
      <c r="C16" t="str">
        <f t="shared" si="1"/>
        <v>5G79FMD</v>
      </c>
      <c r="D16" t="str">
        <f t="shared" si="2"/>
        <v>5G79FMT</v>
      </c>
      <c r="E16" t="str">
        <f t="shared" si="3"/>
        <v>5G79FMD</v>
      </c>
      <c r="F16" s="7"/>
      <c r="G16" t="s">
        <v>6</v>
      </c>
      <c r="H16" t="s">
        <v>15</v>
      </c>
      <c r="I16" t="s">
        <v>23</v>
      </c>
      <c r="J16" t="s">
        <v>53</v>
      </c>
      <c r="K16" t="s">
        <v>25</v>
      </c>
      <c r="L16" t="s">
        <v>77</v>
      </c>
      <c r="M16" t="s">
        <v>249</v>
      </c>
      <c r="N16" s="24">
        <v>11.73</v>
      </c>
      <c r="O16" s="24">
        <v>35.03</v>
      </c>
      <c r="P16" s="24">
        <v>35.03</v>
      </c>
      <c r="Q16" s="75">
        <v>0</v>
      </c>
      <c r="S16" s="132"/>
      <c r="T16" s="70">
        <v>0</v>
      </c>
      <c r="U16" s="60">
        <v>0</v>
      </c>
      <c r="V16" s="59">
        <v>0</v>
      </c>
      <c r="W16" s="70">
        <v>0</v>
      </c>
      <c r="X16" s="60">
        <v>0</v>
      </c>
      <c r="Y16" s="59">
        <v>0</v>
      </c>
      <c r="Z16" s="70">
        <v>0</v>
      </c>
      <c r="AA16" s="60">
        <v>0</v>
      </c>
      <c r="AB16" s="59">
        <v>0</v>
      </c>
      <c r="AC16" s="70">
        <v>0</v>
      </c>
      <c r="AD16" s="60">
        <v>0</v>
      </c>
      <c r="AE16" s="59">
        <v>0</v>
      </c>
      <c r="AF16" s="70">
        <v>0</v>
      </c>
      <c r="AG16" s="60">
        <v>0</v>
      </c>
      <c r="AH16" s="59">
        <v>0</v>
      </c>
      <c r="AI16" s="70">
        <v>0</v>
      </c>
      <c r="AJ16" s="60">
        <v>0</v>
      </c>
      <c r="AK16" s="59">
        <v>0</v>
      </c>
      <c r="AL16" s="70">
        <v>0</v>
      </c>
      <c r="AM16" s="60">
        <v>0</v>
      </c>
      <c r="AN16" s="59">
        <v>0</v>
      </c>
      <c r="AO16" s="70">
        <v>0</v>
      </c>
      <c r="AP16" s="60">
        <v>0</v>
      </c>
      <c r="AQ16" s="59">
        <v>0</v>
      </c>
      <c r="AR16" s="70">
        <v>0</v>
      </c>
      <c r="AS16" s="60">
        <v>0</v>
      </c>
      <c r="AT16" s="59">
        <v>0</v>
      </c>
      <c r="AU16" s="70">
        <v>0</v>
      </c>
      <c r="AV16" s="60">
        <v>0</v>
      </c>
      <c r="AW16" s="59">
        <v>0</v>
      </c>
      <c r="AX16" s="70">
        <v>0</v>
      </c>
      <c r="AY16" s="60">
        <v>0</v>
      </c>
      <c r="AZ16" s="59">
        <v>0</v>
      </c>
      <c r="BA16" s="70">
        <v>0</v>
      </c>
      <c r="BB16" s="60">
        <v>0</v>
      </c>
      <c r="BC16" s="59">
        <v>0</v>
      </c>
      <c r="BD16" s="70">
        <v>0</v>
      </c>
      <c r="BE16" s="60">
        <v>0</v>
      </c>
      <c r="BF16" s="59">
        <v>0</v>
      </c>
      <c r="BG16" s="70">
        <v>0</v>
      </c>
      <c r="BH16" s="60">
        <v>0</v>
      </c>
      <c r="BI16" s="59">
        <v>0</v>
      </c>
      <c r="BJ16" s="70">
        <v>0</v>
      </c>
      <c r="BK16" s="60">
        <v>0</v>
      </c>
      <c r="BL16" s="59">
        <v>0</v>
      </c>
      <c r="BM16" s="70">
        <v>0</v>
      </c>
      <c r="BN16" s="60">
        <v>0</v>
      </c>
      <c r="BO16" s="59">
        <v>0</v>
      </c>
      <c r="BP16" s="70">
        <v>0</v>
      </c>
      <c r="BQ16" s="60">
        <v>0</v>
      </c>
      <c r="BR16" s="59">
        <v>0</v>
      </c>
      <c r="BS16" s="70">
        <v>0</v>
      </c>
      <c r="BT16" s="60">
        <v>0</v>
      </c>
      <c r="BU16" s="59">
        <v>0</v>
      </c>
      <c r="BV16" s="70">
        <v>0</v>
      </c>
      <c r="BW16" s="60">
        <v>0</v>
      </c>
      <c r="BX16" s="59">
        <v>0</v>
      </c>
      <c r="BY16" s="70">
        <v>0</v>
      </c>
      <c r="BZ16" s="60">
        <v>0</v>
      </c>
      <c r="CA16" s="59">
        <v>0</v>
      </c>
      <c r="CB16" s="70">
        <v>0</v>
      </c>
      <c r="CC16" s="60">
        <v>0</v>
      </c>
      <c r="CD16" s="59">
        <v>0</v>
      </c>
      <c r="CE16" s="70">
        <v>0</v>
      </c>
      <c r="CF16" s="60">
        <v>0</v>
      </c>
      <c r="CG16" s="59">
        <v>0</v>
      </c>
      <c r="CH16" s="70">
        <v>0</v>
      </c>
      <c r="CI16" s="60">
        <v>0</v>
      </c>
      <c r="CJ16" s="59">
        <v>0</v>
      </c>
      <c r="CK16" s="70">
        <v>0</v>
      </c>
      <c r="CL16" s="60">
        <v>0</v>
      </c>
      <c r="CM16" s="59">
        <v>0</v>
      </c>
      <c r="CN16" s="70">
        <v>0</v>
      </c>
      <c r="CO16" s="60">
        <v>0</v>
      </c>
      <c r="CP16" s="59">
        <v>0</v>
      </c>
      <c r="CQ16" s="70">
        <v>0</v>
      </c>
      <c r="CR16" s="60">
        <v>0</v>
      </c>
      <c r="CS16" s="59">
        <v>0</v>
      </c>
      <c r="CT16" s="70">
        <v>0</v>
      </c>
      <c r="CU16" s="60">
        <v>0</v>
      </c>
      <c r="CV16" s="59">
        <v>0</v>
      </c>
      <c r="CW16" s="70">
        <v>0</v>
      </c>
      <c r="CX16" s="60">
        <v>0</v>
      </c>
      <c r="CY16" s="59">
        <v>0</v>
      </c>
      <c r="CZ16" s="70">
        <v>0</v>
      </c>
      <c r="DA16" s="60">
        <v>0</v>
      </c>
      <c r="DB16" s="59">
        <v>0</v>
      </c>
      <c r="DC16" s="70">
        <v>0</v>
      </c>
      <c r="DD16" s="60">
        <v>0</v>
      </c>
      <c r="DE16" s="59">
        <v>0</v>
      </c>
      <c r="DF16" s="70">
        <v>0</v>
      </c>
      <c r="DG16" s="60">
        <v>0</v>
      </c>
      <c r="DH16" s="59">
        <v>0</v>
      </c>
      <c r="DI16" s="70">
        <v>0</v>
      </c>
      <c r="DJ16" s="60">
        <v>0</v>
      </c>
      <c r="DK16" s="59">
        <v>0</v>
      </c>
      <c r="DL16" s="70">
        <v>0</v>
      </c>
      <c r="DM16" s="60">
        <v>0</v>
      </c>
      <c r="DN16" s="59">
        <v>0</v>
      </c>
      <c r="DO16" s="70">
        <v>0</v>
      </c>
      <c r="DP16" s="60">
        <v>0</v>
      </c>
      <c r="DQ16" s="59">
        <v>0</v>
      </c>
      <c r="DR16" s="70">
        <v>0</v>
      </c>
      <c r="DS16" s="60">
        <v>0</v>
      </c>
      <c r="DT16" s="59">
        <v>0</v>
      </c>
      <c r="DU16" s="70">
        <v>0</v>
      </c>
      <c r="DV16" s="60">
        <v>0</v>
      </c>
      <c r="DW16" s="59">
        <v>0</v>
      </c>
      <c r="DX16" s="70">
        <v>0</v>
      </c>
      <c r="DY16" s="60">
        <v>0</v>
      </c>
      <c r="DZ16" s="59">
        <v>0</v>
      </c>
      <c r="EA16" s="70">
        <v>0</v>
      </c>
      <c r="EB16" s="60">
        <v>0</v>
      </c>
      <c r="EC16" s="59">
        <v>0</v>
      </c>
      <c r="ED16" s="70">
        <v>0</v>
      </c>
      <c r="EE16" s="60">
        <v>0</v>
      </c>
      <c r="EF16" s="59">
        <v>0</v>
      </c>
      <c r="EG16" s="70">
        <v>0</v>
      </c>
      <c r="EH16" s="60">
        <v>0</v>
      </c>
      <c r="EI16" s="59">
        <v>0</v>
      </c>
      <c r="EJ16" s="70">
        <v>0</v>
      </c>
      <c r="EK16" s="60">
        <v>0</v>
      </c>
      <c r="EL16" s="59">
        <v>0</v>
      </c>
      <c r="EM16" s="70">
        <v>0</v>
      </c>
      <c r="EN16" s="60">
        <v>0</v>
      </c>
      <c r="EO16" s="59">
        <v>0</v>
      </c>
      <c r="EP16" s="70">
        <v>0</v>
      </c>
      <c r="EQ16" s="60">
        <v>0</v>
      </c>
      <c r="ER16" s="59">
        <v>0</v>
      </c>
      <c r="ES16" s="70">
        <v>0</v>
      </c>
      <c r="ET16" s="60">
        <v>0</v>
      </c>
      <c r="EU16" s="59">
        <v>0</v>
      </c>
      <c r="EV16" s="70">
        <v>0</v>
      </c>
      <c r="EW16" s="60">
        <v>0</v>
      </c>
      <c r="EX16" s="59">
        <v>0</v>
      </c>
      <c r="EY16" s="70">
        <v>0</v>
      </c>
      <c r="EZ16" s="59">
        <v>0</v>
      </c>
      <c r="FA16" s="59">
        <v>0</v>
      </c>
      <c r="FB16" s="70">
        <v>0</v>
      </c>
      <c r="FC16" s="59">
        <v>0</v>
      </c>
      <c r="FD16" s="59">
        <v>0</v>
      </c>
      <c r="FE16" s="70">
        <v>0</v>
      </c>
      <c r="FF16" s="59">
        <v>0</v>
      </c>
      <c r="FG16" s="59">
        <v>0</v>
      </c>
      <c r="FH16" s="70">
        <v>0</v>
      </c>
      <c r="FI16" s="59">
        <v>0</v>
      </c>
      <c r="FJ16" s="59">
        <v>0</v>
      </c>
      <c r="FK16" s="59">
        <v>0</v>
      </c>
      <c r="FL16" s="59">
        <v>0</v>
      </c>
      <c r="FM16" s="59">
        <v>0</v>
      </c>
    </row>
    <row r="17" spans="1:169" x14ac:dyDescent="0.25">
      <c r="A17" s="26" t="e">
        <f>+M17&amp;#REF!</f>
        <v>#REF!</v>
      </c>
      <c r="B17" t="str">
        <f t="shared" si="0"/>
        <v>5G83FPD</v>
      </c>
      <c r="C17" t="str">
        <f t="shared" si="1"/>
        <v>5G83FMD</v>
      </c>
      <c r="D17" t="str">
        <f t="shared" si="2"/>
        <v>5G83FMT</v>
      </c>
      <c r="E17" t="str">
        <f t="shared" si="3"/>
        <v>5G83FPD</v>
      </c>
      <c r="F17" s="7"/>
      <c r="G17" t="s">
        <v>5</v>
      </c>
      <c r="H17" t="s">
        <v>15</v>
      </c>
      <c r="I17" t="s">
        <v>23</v>
      </c>
      <c r="J17" t="s">
        <v>53</v>
      </c>
      <c r="K17" t="s">
        <v>25</v>
      </c>
      <c r="L17" t="s">
        <v>55</v>
      </c>
      <c r="M17" t="s">
        <v>82</v>
      </c>
      <c r="N17" s="24">
        <v>68.989999999999995</v>
      </c>
      <c r="O17" s="105">
        <v>79.89</v>
      </c>
      <c r="P17" s="105">
        <v>79.89</v>
      </c>
      <c r="Q17" s="42">
        <v>79.89</v>
      </c>
      <c r="R17" s="133">
        <f>Q17/P17</f>
        <v>1</v>
      </c>
      <c r="S17" s="132">
        <f>Q17-P17</f>
        <v>0</v>
      </c>
      <c r="T17" s="69">
        <v>0</v>
      </c>
      <c r="U17" s="68">
        <v>79.900000000000006</v>
      </c>
      <c r="V17" s="67">
        <v>0</v>
      </c>
      <c r="W17" s="69">
        <v>0</v>
      </c>
      <c r="X17" s="68">
        <v>79.900000000000006</v>
      </c>
      <c r="Y17" s="67">
        <v>0</v>
      </c>
      <c r="Z17" s="69">
        <v>0</v>
      </c>
      <c r="AA17" s="68">
        <v>79.900000000000006</v>
      </c>
      <c r="AB17" s="67">
        <v>0</v>
      </c>
      <c r="AC17" s="69">
        <v>0</v>
      </c>
      <c r="AD17" s="68">
        <v>79.900000000000006</v>
      </c>
      <c r="AE17" s="67">
        <v>0</v>
      </c>
      <c r="AF17" s="69">
        <v>0</v>
      </c>
      <c r="AG17" s="68">
        <v>79.900000000000006</v>
      </c>
      <c r="AH17" s="67">
        <v>0</v>
      </c>
      <c r="AI17" s="69">
        <v>0</v>
      </c>
      <c r="AJ17" s="68">
        <v>79.900000000000006</v>
      </c>
      <c r="AK17" s="67">
        <v>0</v>
      </c>
      <c r="AL17" s="69">
        <v>0</v>
      </c>
      <c r="AM17" s="68">
        <v>79.900000000000006</v>
      </c>
      <c r="AN17" s="67">
        <v>0</v>
      </c>
      <c r="AO17" s="69">
        <v>0</v>
      </c>
      <c r="AP17" s="68">
        <v>79.900000000000006</v>
      </c>
      <c r="AQ17" s="67">
        <v>0</v>
      </c>
      <c r="AR17" s="69">
        <v>0</v>
      </c>
      <c r="AS17" s="68">
        <v>79.900000000000006</v>
      </c>
      <c r="AT17" s="67">
        <v>0</v>
      </c>
      <c r="AU17" s="69">
        <v>0</v>
      </c>
      <c r="AV17" s="68">
        <v>79.900000000000006</v>
      </c>
      <c r="AW17" s="67">
        <v>0</v>
      </c>
      <c r="AX17" s="69">
        <v>0</v>
      </c>
      <c r="AY17" s="68">
        <v>79.900000000000006</v>
      </c>
      <c r="AZ17" s="67">
        <v>0</v>
      </c>
      <c r="BA17" s="69">
        <v>0</v>
      </c>
      <c r="BB17" s="68">
        <v>79.900000000000006</v>
      </c>
      <c r="BC17" s="67">
        <v>0</v>
      </c>
      <c r="BD17" s="69">
        <v>0</v>
      </c>
      <c r="BE17" s="68">
        <v>79.900000000000006</v>
      </c>
      <c r="BF17" s="67">
        <v>0</v>
      </c>
      <c r="BG17" s="69">
        <v>0</v>
      </c>
      <c r="BH17" s="68">
        <v>79.900000000000006</v>
      </c>
      <c r="BI17" s="67">
        <v>0</v>
      </c>
      <c r="BJ17" s="69">
        <v>0</v>
      </c>
      <c r="BK17" s="68">
        <v>79.900000000000006</v>
      </c>
      <c r="BL17" s="67">
        <v>0</v>
      </c>
      <c r="BM17" s="69">
        <v>0</v>
      </c>
      <c r="BN17" s="68">
        <v>79.900000000000006</v>
      </c>
      <c r="BO17" s="67">
        <v>0</v>
      </c>
      <c r="BP17" s="69">
        <v>0</v>
      </c>
      <c r="BQ17" s="68">
        <v>79.900000000000006</v>
      </c>
      <c r="BR17" s="67">
        <v>0</v>
      </c>
      <c r="BS17" s="69">
        <v>0</v>
      </c>
      <c r="BT17" s="68">
        <v>79.900000000000006</v>
      </c>
      <c r="BU17" s="67">
        <v>0</v>
      </c>
      <c r="BV17" s="69">
        <v>0</v>
      </c>
      <c r="BW17" s="68">
        <v>79.900000000000006</v>
      </c>
      <c r="BX17" s="67">
        <v>0</v>
      </c>
      <c r="BY17" s="69">
        <v>0</v>
      </c>
      <c r="BZ17" s="68">
        <v>79.900000000000006</v>
      </c>
      <c r="CA17" s="67">
        <v>0</v>
      </c>
      <c r="CB17" s="69">
        <v>0</v>
      </c>
      <c r="CC17" s="68">
        <v>79.900000000000006</v>
      </c>
      <c r="CD17" s="67">
        <v>0</v>
      </c>
      <c r="CE17" s="69">
        <v>0</v>
      </c>
      <c r="CF17" s="68">
        <v>79.900000000000006</v>
      </c>
      <c r="CG17" s="67">
        <v>0</v>
      </c>
      <c r="CH17" s="69">
        <v>0</v>
      </c>
      <c r="CI17" s="68">
        <v>79.900000000000006</v>
      </c>
      <c r="CJ17" s="67">
        <v>0</v>
      </c>
      <c r="CK17" s="69">
        <v>0</v>
      </c>
      <c r="CL17" s="68">
        <v>79.900000000000006</v>
      </c>
      <c r="CM17" s="67">
        <v>0</v>
      </c>
      <c r="CN17" s="69">
        <v>0</v>
      </c>
      <c r="CO17" s="68">
        <v>79.900000000000006</v>
      </c>
      <c r="CP17" s="67">
        <v>0</v>
      </c>
      <c r="CQ17" s="69">
        <v>0</v>
      </c>
      <c r="CR17" s="68">
        <v>79.900000000000006</v>
      </c>
      <c r="CS17" s="67">
        <v>0</v>
      </c>
      <c r="CT17" s="69">
        <v>0</v>
      </c>
      <c r="CU17" s="68">
        <v>79.900000000000006</v>
      </c>
      <c r="CV17" s="67">
        <v>0</v>
      </c>
      <c r="CW17" s="69">
        <v>0</v>
      </c>
      <c r="CX17" s="68">
        <v>79.900000000000006</v>
      </c>
      <c r="CY17" s="67">
        <v>0</v>
      </c>
      <c r="CZ17" s="69">
        <v>0</v>
      </c>
      <c r="DA17" s="68">
        <v>79.900000000000006</v>
      </c>
      <c r="DB17" s="67">
        <v>0</v>
      </c>
      <c r="DC17" s="69">
        <v>0</v>
      </c>
      <c r="DD17" s="68">
        <v>79.900000000000006</v>
      </c>
      <c r="DE17" s="67">
        <v>0</v>
      </c>
      <c r="DF17" s="69">
        <v>0</v>
      </c>
      <c r="DG17" s="68">
        <v>79.900000000000006</v>
      </c>
      <c r="DH17" s="67">
        <v>0</v>
      </c>
      <c r="DI17" s="69">
        <v>0</v>
      </c>
      <c r="DJ17" s="68">
        <v>79.900000000000006</v>
      </c>
      <c r="DK17" s="67">
        <v>0</v>
      </c>
      <c r="DL17" s="69">
        <v>0</v>
      </c>
      <c r="DM17" s="68">
        <v>79.900000000000006</v>
      </c>
      <c r="DN17" s="67">
        <v>0</v>
      </c>
      <c r="DO17" s="69">
        <v>0</v>
      </c>
      <c r="DP17" s="68">
        <v>78</v>
      </c>
      <c r="DQ17" s="67">
        <v>0</v>
      </c>
      <c r="DR17" s="69">
        <v>0</v>
      </c>
      <c r="DS17" s="68">
        <v>78</v>
      </c>
      <c r="DT17" s="67">
        <v>0</v>
      </c>
      <c r="DU17" s="69">
        <v>0</v>
      </c>
      <c r="DV17" s="68">
        <v>78</v>
      </c>
      <c r="DW17" s="67">
        <v>0</v>
      </c>
      <c r="DX17" s="69">
        <v>0</v>
      </c>
      <c r="DY17" s="68">
        <v>78</v>
      </c>
      <c r="DZ17" s="67">
        <v>0</v>
      </c>
      <c r="EA17" s="69">
        <v>0</v>
      </c>
      <c r="EB17" s="68">
        <v>78</v>
      </c>
      <c r="EC17" s="67">
        <v>0</v>
      </c>
      <c r="ED17" s="69">
        <v>0</v>
      </c>
      <c r="EE17" s="68">
        <v>78</v>
      </c>
      <c r="EF17" s="67">
        <v>0</v>
      </c>
      <c r="EG17" s="69">
        <v>0</v>
      </c>
      <c r="EH17" s="68">
        <v>78</v>
      </c>
      <c r="EI17" s="67">
        <v>0</v>
      </c>
      <c r="EJ17" s="69">
        <v>0</v>
      </c>
      <c r="EK17" s="68">
        <v>75.2</v>
      </c>
      <c r="EL17" s="67">
        <v>0</v>
      </c>
      <c r="EM17" s="69">
        <v>0</v>
      </c>
      <c r="EN17" s="68">
        <v>71.349999999999994</v>
      </c>
      <c r="EO17" s="67">
        <v>0</v>
      </c>
      <c r="EP17" s="69">
        <v>0</v>
      </c>
      <c r="EQ17" s="68">
        <v>43</v>
      </c>
      <c r="ER17" s="67">
        <v>0</v>
      </c>
      <c r="ES17" s="69">
        <v>0</v>
      </c>
      <c r="ET17" s="68">
        <v>0</v>
      </c>
      <c r="EU17" s="67">
        <v>0</v>
      </c>
      <c r="EV17" s="69">
        <v>0</v>
      </c>
      <c r="EW17" s="68">
        <v>0</v>
      </c>
      <c r="EX17" s="67">
        <v>0</v>
      </c>
      <c r="EY17" s="69">
        <v>0</v>
      </c>
      <c r="EZ17" s="67">
        <v>0</v>
      </c>
      <c r="FA17" s="67">
        <v>0</v>
      </c>
      <c r="FB17" s="69">
        <v>0</v>
      </c>
      <c r="FC17" s="67">
        <v>0</v>
      </c>
      <c r="FD17" s="67">
        <v>0</v>
      </c>
      <c r="FE17" s="69">
        <v>0</v>
      </c>
      <c r="FF17" s="67">
        <v>0</v>
      </c>
      <c r="FG17" s="67">
        <v>0</v>
      </c>
      <c r="FH17" s="69">
        <v>0</v>
      </c>
      <c r="FI17" s="67">
        <v>0</v>
      </c>
      <c r="FJ17" s="67">
        <v>0</v>
      </c>
      <c r="FK17" s="67">
        <v>0</v>
      </c>
      <c r="FL17" s="67">
        <v>0</v>
      </c>
      <c r="FM17" s="67">
        <v>0</v>
      </c>
    </row>
    <row r="18" spans="1:169" hidden="1" x14ac:dyDescent="0.25">
      <c r="A18" s="26" t="e">
        <f>+M18&amp;#REF!</f>
        <v>#REF!</v>
      </c>
      <c r="B18" t="str">
        <f t="shared" si="0"/>
        <v>5G93FPD</v>
      </c>
      <c r="C18" t="str">
        <f t="shared" si="1"/>
        <v>5G93FMD</v>
      </c>
      <c r="D18" t="str">
        <f t="shared" si="2"/>
        <v>5G93FMT</v>
      </c>
      <c r="E18" t="str">
        <f t="shared" si="3"/>
        <v>5G93FMD</v>
      </c>
      <c r="F18" s="7"/>
      <c r="G18" t="s">
        <v>6</v>
      </c>
      <c r="H18" t="s">
        <v>15</v>
      </c>
      <c r="I18" t="s">
        <v>23</v>
      </c>
      <c r="J18" t="s">
        <v>53</v>
      </c>
      <c r="K18" t="s">
        <v>25</v>
      </c>
      <c r="L18" t="s">
        <v>55</v>
      </c>
      <c r="M18" t="s">
        <v>250</v>
      </c>
      <c r="N18" s="24">
        <v>31.28</v>
      </c>
      <c r="O18" s="24">
        <v>37.229999999999997</v>
      </c>
      <c r="P18" s="24">
        <v>37.229999999999997</v>
      </c>
      <c r="Q18" s="75">
        <v>0</v>
      </c>
      <c r="T18" s="70">
        <v>0</v>
      </c>
      <c r="U18" s="60">
        <v>0</v>
      </c>
      <c r="V18" s="59">
        <v>0</v>
      </c>
      <c r="W18" s="70">
        <v>0</v>
      </c>
      <c r="X18" s="60">
        <v>0</v>
      </c>
      <c r="Y18" s="59">
        <v>0</v>
      </c>
      <c r="Z18" s="70">
        <v>0</v>
      </c>
      <c r="AA18" s="60">
        <v>0</v>
      </c>
      <c r="AB18" s="59">
        <v>0</v>
      </c>
      <c r="AC18" s="70">
        <v>0</v>
      </c>
      <c r="AD18" s="60">
        <v>0</v>
      </c>
      <c r="AE18" s="59">
        <v>0</v>
      </c>
      <c r="AF18" s="70">
        <v>0</v>
      </c>
      <c r="AG18" s="60">
        <v>0</v>
      </c>
      <c r="AH18" s="59">
        <v>0</v>
      </c>
      <c r="AI18" s="70">
        <v>0</v>
      </c>
      <c r="AJ18" s="60">
        <v>0</v>
      </c>
      <c r="AK18" s="59">
        <v>0</v>
      </c>
      <c r="AL18" s="70">
        <v>0</v>
      </c>
      <c r="AM18" s="60">
        <v>0</v>
      </c>
      <c r="AN18" s="59">
        <v>0</v>
      </c>
      <c r="AO18" s="70">
        <v>0</v>
      </c>
      <c r="AP18" s="60">
        <v>0</v>
      </c>
      <c r="AQ18" s="59">
        <v>0</v>
      </c>
      <c r="AR18" s="70">
        <v>0</v>
      </c>
      <c r="AS18" s="60">
        <v>0</v>
      </c>
      <c r="AT18" s="59">
        <v>0</v>
      </c>
      <c r="AU18" s="70">
        <v>0</v>
      </c>
      <c r="AV18" s="60">
        <v>0</v>
      </c>
      <c r="AW18" s="59">
        <v>0</v>
      </c>
      <c r="AX18" s="70">
        <v>0</v>
      </c>
      <c r="AY18" s="60">
        <v>0</v>
      </c>
      <c r="AZ18" s="59">
        <v>0</v>
      </c>
      <c r="BA18" s="70">
        <v>0</v>
      </c>
      <c r="BB18" s="60">
        <v>0</v>
      </c>
      <c r="BC18" s="59">
        <v>0</v>
      </c>
      <c r="BD18" s="70">
        <v>0</v>
      </c>
      <c r="BE18" s="60">
        <v>0</v>
      </c>
      <c r="BF18" s="59">
        <v>0</v>
      </c>
      <c r="BG18" s="70">
        <v>0</v>
      </c>
      <c r="BH18" s="60">
        <v>0</v>
      </c>
      <c r="BI18" s="59">
        <v>0</v>
      </c>
      <c r="BJ18" s="70">
        <v>0</v>
      </c>
      <c r="BK18" s="60">
        <v>0</v>
      </c>
      <c r="BL18" s="59">
        <v>0</v>
      </c>
      <c r="BM18" s="70">
        <v>0</v>
      </c>
      <c r="BN18" s="60">
        <v>0</v>
      </c>
      <c r="BO18" s="59">
        <v>0</v>
      </c>
      <c r="BP18" s="70">
        <v>0</v>
      </c>
      <c r="BQ18" s="60">
        <v>0</v>
      </c>
      <c r="BR18" s="59">
        <v>0</v>
      </c>
      <c r="BS18" s="70">
        <v>0</v>
      </c>
      <c r="BT18" s="60">
        <v>0</v>
      </c>
      <c r="BU18" s="59">
        <v>0</v>
      </c>
      <c r="BV18" s="70">
        <v>0</v>
      </c>
      <c r="BW18" s="60">
        <v>0</v>
      </c>
      <c r="BX18" s="59">
        <v>0</v>
      </c>
      <c r="BY18" s="70">
        <v>0</v>
      </c>
      <c r="BZ18" s="60">
        <v>0</v>
      </c>
      <c r="CA18" s="59">
        <v>0</v>
      </c>
      <c r="CB18" s="70">
        <v>0</v>
      </c>
      <c r="CC18" s="60">
        <v>0</v>
      </c>
      <c r="CD18" s="59">
        <v>0</v>
      </c>
      <c r="CE18" s="70">
        <v>0</v>
      </c>
      <c r="CF18" s="60">
        <v>0</v>
      </c>
      <c r="CG18" s="59">
        <v>0</v>
      </c>
      <c r="CH18" s="70">
        <v>0</v>
      </c>
      <c r="CI18" s="60">
        <v>0</v>
      </c>
      <c r="CJ18" s="59">
        <v>0</v>
      </c>
      <c r="CK18" s="70">
        <v>0</v>
      </c>
      <c r="CL18" s="60">
        <v>0</v>
      </c>
      <c r="CM18" s="59">
        <v>0</v>
      </c>
      <c r="CN18" s="70">
        <v>0</v>
      </c>
      <c r="CO18" s="60">
        <v>0</v>
      </c>
      <c r="CP18" s="59">
        <v>0</v>
      </c>
      <c r="CQ18" s="70">
        <v>0</v>
      </c>
      <c r="CR18" s="60">
        <v>0</v>
      </c>
      <c r="CS18" s="59">
        <v>0</v>
      </c>
      <c r="CT18" s="70">
        <v>0</v>
      </c>
      <c r="CU18" s="60">
        <v>0</v>
      </c>
      <c r="CV18" s="59">
        <v>0</v>
      </c>
      <c r="CW18" s="70">
        <v>0</v>
      </c>
      <c r="CX18" s="60">
        <v>0</v>
      </c>
      <c r="CY18" s="59">
        <v>0</v>
      </c>
      <c r="CZ18" s="70">
        <v>0</v>
      </c>
      <c r="DA18" s="60">
        <v>0</v>
      </c>
      <c r="DB18" s="59">
        <v>0</v>
      </c>
      <c r="DC18" s="70">
        <v>0</v>
      </c>
      <c r="DD18" s="60">
        <v>0</v>
      </c>
      <c r="DE18" s="59">
        <v>0</v>
      </c>
      <c r="DF18" s="70">
        <v>0</v>
      </c>
      <c r="DG18" s="60">
        <v>0</v>
      </c>
      <c r="DH18" s="59">
        <v>0</v>
      </c>
      <c r="DI18" s="70">
        <v>0</v>
      </c>
      <c r="DJ18" s="60">
        <v>0</v>
      </c>
      <c r="DK18" s="59">
        <v>0</v>
      </c>
      <c r="DL18" s="70">
        <v>0</v>
      </c>
      <c r="DM18" s="60">
        <v>0</v>
      </c>
      <c r="DN18" s="59">
        <v>0</v>
      </c>
      <c r="DO18" s="70">
        <v>0</v>
      </c>
      <c r="DP18" s="60">
        <v>0</v>
      </c>
      <c r="DQ18" s="59">
        <v>0</v>
      </c>
      <c r="DR18" s="70">
        <v>0</v>
      </c>
      <c r="DS18" s="60">
        <v>0</v>
      </c>
      <c r="DT18" s="59">
        <v>0</v>
      </c>
      <c r="DU18" s="70">
        <v>0</v>
      </c>
      <c r="DV18" s="60">
        <v>0</v>
      </c>
      <c r="DW18" s="59">
        <v>0</v>
      </c>
      <c r="DX18" s="70">
        <v>0</v>
      </c>
      <c r="DY18" s="60">
        <v>0</v>
      </c>
      <c r="DZ18" s="59">
        <v>0</v>
      </c>
      <c r="EA18" s="70">
        <v>0</v>
      </c>
      <c r="EB18" s="60">
        <v>0</v>
      </c>
      <c r="EC18" s="59">
        <v>0</v>
      </c>
      <c r="ED18" s="70">
        <v>0</v>
      </c>
      <c r="EE18" s="60">
        <v>0</v>
      </c>
      <c r="EF18" s="59">
        <v>0</v>
      </c>
      <c r="EG18" s="70">
        <v>0</v>
      </c>
      <c r="EH18" s="60">
        <v>0</v>
      </c>
      <c r="EI18" s="59">
        <v>0</v>
      </c>
      <c r="EJ18" s="70">
        <v>0</v>
      </c>
      <c r="EK18" s="60">
        <v>0</v>
      </c>
      <c r="EL18" s="59">
        <v>0</v>
      </c>
      <c r="EM18" s="70">
        <v>0</v>
      </c>
      <c r="EN18" s="60">
        <v>0</v>
      </c>
      <c r="EO18" s="59">
        <v>0</v>
      </c>
      <c r="EP18" s="70">
        <v>0</v>
      </c>
      <c r="EQ18" s="60">
        <v>0</v>
      </c>
      <c r="ER18" s="59">
        <v>0</v>
      </c>
      <c r="ES18" s="70">
        <v>0</v>
      </c>
      <c r="ET18" s="60">
        <v>0</v>
      </c>
      <c r="EU18" s="59">
        <v>0</v>
      </c>
      <c r="EV18" s="70">
        <v>0</v>
      </c>
      <c r="EW18" s="60">
        <v>0</v>
      </c>
      <c r="EX18" s="59">
        <v>0</v>
      </c>
      <c r="EY18" s="70">
        <v>0</v>
      </c>
      <c r="EZ18" s="59">
        <v>0</v>
      </c>
      <c r="FA18" s="59">
        <v>0</v>
      </c>
      <c r="FB18" s="70">
        <v>0</v>
      </c>
      <c r="FC18" s="59">
        <v>0</v>
      </c>
      <c r="FD18" s="59">
        <v>0</v>
      </c>
      <c r="FE18" s="70">
        <v>0</v>
      </c>
      <c r="FF18" s="59">
        <v>0</v>
      </c>
      <c r="FG18" s="59">
        <v>0</v>
      </c>
      <c r="FH18" s="70">
        <v>0</v>
      </c>
      <c r="FI18" s="59">
        <v>0</v>
      </c>
      <c r="FJ18" s="59">
        <v>0</v>
      </c>
      <c r="FK18" s="59">
        <v>0</v>
      </c>
      <c r="FL18" s="59">
        <v>0</v>
      </c>
      <c r="FM18" s="59">
        <v>0</v>
      </c>
    </row>
    <row r="19" spans="1:169" hidden="1" x14ac:dyDescent="0.25">
      <c r="A19" s="26" t="e">
        <f>+M19&amp;#REF!</f>
        <v>#REF!</v>
      </c>
      <c r="B19" t="str">
        <f t="shared" si="0"/>
        <v>5G97FPD</v>
      </c>
      <c r="C19" t="str">
        <f t="shared" si="1"/>
        <v>5G97FMD</v>
      </c>
      <c r="D19" t="str">
        <f t="shared" si="2"/>
        <v>5G97FMT</v>
      </c>
      <c r="E19" t="str">
        <f t="shared" si="3"/>
        <v>5G97FMD</v>
      </c>
      <c r="F19" s="7"/>
      <c r="G19" t="s">
        <v>6</v>
      </c>
      <c r="H19" t="s">
        <v>15</v>
      </c>
      <c r="I19" t="s">
        <v>23</v>
      </c>
      <c r="J19" t="s">
        <v>53</v>
      </c>
      <c r="K19" t="s">
        <v>25</v>
      </c>
      <c r="L19" t="s">
        <v>55</v>
      </c>
      <c r="M19" t="s">
        <v>251</v>
      </c>
      <c r="N19" s="24">
        <v>8.8000000000000007</v>
      </c>
      <c r="O19" s="24">
        <v>8.8000000000000007</v>
      </c>
      <c r="P19" s="24">
        <v>8.8000000000000007</v>
      </c>
      <c r="Q19" s="75">
        <v>0</v>
      </c>
      <c r="T19" s="70">
        <v>0</v>
      </c>
      <c r="U19" s="60">
        <v>0</v>
      </c>
      <c r="V19" s="59">
        <v>0</v>
      </c>
      <c r="W19" s="70">
        <v>0</v>
      </c>
      <c r="X19" s="60">
        <v>0</v>
      </c>
      <c r="Y19" s="59">
        <v>0</v>
      </c>
      <c r="Z19" s="70">
        <v>0</v>
      </c>
      <c r="AA19" s="60">
        <v>0</v>
      </c>
      <c r="AB19" s="59">
        <v>0</v>
      </c>
      <c r="AC19" s="70">
        <v>0</v>
      </c>
      <c r="AD19" s="60">
        <v>0</v>
      </c>
      <c r="AE19" s="59">
        <v>0</v>
      </c>
      <c r="AF19" s="70">
        <v>0</v>
      </c>
      <c r="AG19" s="60">
        <v>0</v>
      </c>
      <c r="AH19" s="59">
        <v>0</v>
      </c>
      <c r="AI19" s="70">
        <v>0</v>
      </c>
      <c r="AJ19" s="60">
        <v>0</v>
      </c>
      <c r="AK19" s="59">
        <v>0</v>
      </c>
      <c r="AL19" s="70">
        <v>0</v>
      </c>
      <c r="AM19" s="60">
        <v>0</v>
      </c>
      <c r="AN19" s="59">
        <v>0</v>
      </c>
      <c r="AO19" s="70">
        <v>0</v>
      </c>
      <c r="AP19" s="60">
        <v>0</v>
      </c>
      <c r="AQ19" s="59">
        <v>0</v>
      </c>
      <c r="AR19" s="70">
        <v>0</v>
      </c>
      <c r="AS19" s="60">
        <v>0</v>
      </c>
      <c r="AT19" s="59">
        <v>0</v>
      </c>
      <c r="AU19" s="70">
        <v>0</v>
      </c>
      <c r="AV19" s="60">
        <v>0</v>
      </c>
      <c r="AW19" s="59">
        <v>0</v>
      </c>
      <c r="AX19" s="70">
        <v>0</v>
      </c>
      <c r="AY19" s="60">
        <v>0</v>
      </c>
      <c r="AZ19" s="59">
        <v>0</v>
      </c>
      <c r="BA19" s="70">
        <v>0</v>
      </c>
      <c r="BB19" s="60">
        <v>0</v>
      </c>
      <c r="BC19" s="59">
        <v>0</v>
      </c>
      <c r="BD19" s="70">
        <v>0</v>
      </c>
      <c r="BE19" s="60">
        <v>0</v>
      </c>
      <c r="BF19" s="59">
        <v>0</v>
      </c>
      <c r="BG19" s="70">
        <v>0</v>
      </c>
      <c r="BH19" s="60">
        <v>0</v>
      </c>
      <c r="BI19" s="59">
        <v>0</v>
      </c>
      <c r="BJ19" s="70">
        <v>0</v>
      </c>
      <c r="BK19" s="60">
        <v>0</v>
      </c>
      <c r="BL19" s="59">
        <v>0</v>
      </c>
      <c r="BM19" s="70">
        <v>0</v>
      </c>
      <c r="BN19" s="60">
        <v>0</v>
      </c>
      <c r="BO19" s="59">
        <v>0</v>
      </c>
      <c r="BP19" s="70">
        <v>0</v>
      </c>
      <c r="BQ19" s="60">
        <v>0</v>
      </c>
      <c r="BR19" s="59">
        <v>0</v>
      </c>
      <c r="BS19" s="70">
        <v>0</v>
      </c>
      <c r="BT19" s="60">
        <v>0</v>
      </c>
      <c r="BU19" s="59">
        <v>0</v>
      </c>
      <c r="BV19" s="70">
        <v>0</v>
      </c>
      <c r="BW19" s="60">
        <v>0</v>
      </c>
      <c r="BX19" s="59">
        <v>0</v>
      </c>
      <c r="BY19" s="70">
        <v>0</v>
      </c>
      <c r="BZ19" s="60">
        <v>0</v>
      </c>
      <c r="CA19" s="59">
        <v>0</v>
      </c>
      <c r="CB19" s="70">
        <v>0</v>
      </c>
      <c r="CC19" s="60">
        <v>0</v>
      </c>
      <c r="CD19" s="59">
        <v>0</v>
      </c>
      <c r="CE19" s="70">
        <v>0</v>
      </c>
      <c r="CF19" s="60">
        <v>0</v>
      </c>
      <c r="CG19" s="59">
        <v>0</v>
      </c>
      <c r="CH19" s="70">
        <v>0</v>
      </c>
      <c r="CI19" s="60">
        <v>0</v>
      </c>
      <c r="CJ19" s="59">
        <v>0</v>
      </c>
      <c r="CK19" s="70">
        <v>0</v>
      </c>
      <c r="CL19" s="60">
        <v>0</v>
      </c>
      <c r="CM19" s="59">
        <v>0</v>
      </c>
      <c r="CN19" s="70">
        <v>0</v>
      </c>
      <c r="CO19" s="60">
        <v>0</v>
      </c>
      <c r="CP19" s="59">
        <v>0</v>
      </c>
      <c r="CQ19" s="70">
        <v>0</v>
      </c>
      <c r="CR19" s="60">
        <v>0</v>
      </c>
      <c r="CS19" s="59">
        <v>0</v>
      </c>
      <c r="CT19" s="70">
        <v>0</v>
      </c>
      <c r="CU19" s="60">
        <v>0</v>
      </c>
      <c r="CV19" s="59">
        <v>0</v>
      </c>
      <c r="CW19" s="70">
        <v>0</v>
      </c>
      <c r="CX19" s="60">
        <v>0</v>
      </c>
      <c r="CY19" s="59">
        <v>0</v>
      </c>
      <c r="CZ19" s="70">
        <v>0</v>
      </c>
      <c r="DA19" s="60">
        <v>0</v>
      </c>
      <c r="DB19" s="59">
        <v>0</v>
      </c>
      <c r="DC19" s="70">
        <v>0</v>
      </c>
      <c r="DD19" s="60">
        <v>0</v>
      </c>
      <c r="DE19" s="59">
        <v>0</v>
      </c>
      <c r="DF19" s="70">
        <v>0</v>
      </c>
      <c r="DG19" s="60">
        <v>0</v>
      </c>
      <c r="DH19" s="59">
        <v>0</v>
      </c>
      <c r="DI19" s="70">
        <v>0</v>
      </c>
      <c r="DJ19" s="60">
        <v>0</v>
      </c>
      <c r="DK19" s="59">
        <v>0</v>
      </c>
      <c r="DL19" s="70">
        <v>0</v>
      </c>
      <c r="DM19" s="60">
        <v>0</v>
      </c>
      <c r="DN19" s="59">
        <v>0</v>
      </c>
      <c r="DO19" s="70">
        <v>0</v>
      </c>
      <c r="DP19" s="60">
        <v>0</v>
      </c>
      <c r="DQ19" s="59">
        <v>0</v>
      </c>
      <c r="DR19" s="70">
        <v>0</v>
      </c>
      <c r="DS19" s="60">
        <v>0</v>
      </c>
      <c r="DT19" s="59">
        <v>0</v>
      </c>
      <c r="DU19" s="70">
        <v>0</v>
      </c>
      <c r="DV19" s="60">
        <v>0</v>
      </c>
      <c r="DW19" s="59">
        <v>0</v>
      </c>
      <c r="DX19" s="70">
        <v>0</v>
      </c>
      <c r="DY19" s="60">
        <v>0</v>
      </c>
      <c r="DZ19" s="59">
        <v>0</v>
      </c>
      <c r="EA19" s="70">
        <v>0</v>
      </c>
      <c r="EB19" s="60">
        <v>0</v>
      </c>
      <c r="EC19" s="59">
        <v>0</v>
      </c>
      <c r="ED19" s="70">
        <v>0</v>
      </c>
      <c r="EE19" s="60">
        <v>0</v>
      </c>
      <c r="EF19" s="59">
        <v>0</v>
      </c>
      <c r="EG19" s="70">
        <v>0</v>
      </c>
      <c r="EH19" s="60">
        <v>0</v>
      </c>
      <c r="EI19" s="59">
        <v>0</v>
      </c>
      <c r="EJ19" s="70">
        <v>0</v>
      </c>
      <c r="EK19" s="60">
        <v>0</v>
      </c>
      <c r="EL19" s="59">
        <v>0</v>
      </c>
      <c r="EM19" s="70">
        <v>0</v>
      </c>
      <c r="EN19" s="60">
        <v>0</v>
      </c>
      <c r="EO19" s="59">
        <v>0</v>
      </c>
      <c r="EP19" s="70">
        <v>0</v>
      </c>
      <c r="EQ19" s="60">
        <v>0</v>
      </c>
      <c r="ER19" s="59">
        <v>0</v>
      </c>
      <c r="ES19" s="70">
        <v>0</v>
      </c>
      <c r="ET19" s="60">
        <v>0</v>
      </c>
      <c r="EU19" s="59">
        <v>0</v>
      </c>
      <c r="EV19" s="70">
        <v>0</v>
      </c>
      <c r="EW19" s="60">
        <v>0</v>
      </c>
      <c r="EX19" s="59">
        <v>0</v>
      </c>
      <c r="EY19" s="70">
        <v>0</v>
      </c>
      <c r="EZ19" s="59">
        <v>0</v>
      </c>
      <c r="FA19" s="59">
        <v>0</v>
      </c>
      <c r="FB19" s="70">
        <v>0</v>
      </c>
      <c r="FC19" s="59">
        <v>0</v>
      </c>
      <c r="FD19" s="59">
        <v>0</v>
      </c>
      <c r="FE19" s="70">
        <v>0</v>
      </c>
      <c r="FF19" s="59">
        <v>0</v>
      </c>
      <c r="FG19" s="59">
        <v>0</v>
      </c>
      <c r="FH19" s="70">
        <v>0</v>
      </c>
      <c r="FI19" s="59">
        <v>0</v>
      </c>
      <c r="FJ19" s="59">
        <v>0</v>
      </c>
      <c r="FK19" s="59">
        <v>0</v>
      </c>
      <c r="FL19" s="59">
        <v>0</v>
      </c>
      <c r="FM19" s="59">
        <v>0</v>
      </c>
    </row>
    <row r="20" spans="1:169" hidden="1" x14ac:dyDescent="0.25">
      <c r="A20" s="26" t="e">
        <f>+M20&amp;#REF!</f>
        <v>#REF!</v>
      </c>
      <c r="B20" t="str">
        <f t="shared" si="0"/>
        <v>5G99FPD</v>
      </c>
      <c r="C20" t="str">
        <f t="shared" si="1"/>
        <v>5G99FMD</v>
      </c>
      <c r="D20" t="str">
        <f t="shared" si="2"/>
        <v>5G99FMT</v>
      </c>
      <c r="E20" t="str">
        <f t="shared" si="3"/>
        <v>5G99FMD</v>
      </c>
      <c r="F20" s="7"/>
      <c r="G20" t="s">
        <v>6</v>
      </c>
      <c r="H20" t="s">
        <v>15</v>
      </c>
      <c r="I20" t="s">
        <v>23</v>
      </c>
      <c r="J20" t="s">
        <v>53</v>
      </c>
      <c r="K20" t="s">
        <v>25</v>
      </c>
      <c r="L20" t="s">
        <v>55</v>
      </c>
      <c r="M20" t="s">
        <v>252</v>
      </c>
      <c r="N20" s="24">
        <v>14.86</v>
      </c>
      <c r="O20" s="24">
        <v>15.2</v>
      </c>
      <c r="P20" s="24">
        <v>15.2</v>
      </c>
      <c r="Q20" s="75">
        <v>0</v>
      </c>
      <c r="T20" s="70">
        <v>0</v>
      </c>
      <c r="U20" s="60">
        <v>0</v>
      </c>
      <c r="V20" s="59">
        <v>0</v>
      </c>
      <c r="W20" s="70">
        <v>0</v>
      </c>
      <c r="X20" s="60">
        <v>0</v>
      </c>
      <c r="Y20" s="59">
        <v>0</v>
      </c>
      <c r="Z20" s="70">
        <v>0</v>
      </c>
      <c r="AA20" s="60">
        <v>0</v>
      </c>
      <c r="AB20" s="59">
        <v>0</v>
      </c>
      <c r="AC20" s="70">
        <v>0</v>
      </c>
      <c r="AD20" s="60">
        <v>0</v>
      </c>
      <c r="AE20" s="59">
        <v>0</v>
      </c>
      <c r="AF20" s="70">
        <v>0</v>
      </c>
      <c r="AG20" s="60">
        <v>0</v>
      </c>
      <c r="AH20" s="59">
        <v>0</v>
      </c>
      <c r="AI20" s="70">
        <v>0</v>
      </c>
      <c r="AJ20" s="60">
        <v>0</v>
      </c>
      <c r="AK20" s="59">
        <v>0</v>
      </c>
      <c r="AL20" s="70">
        <v>0</v>
      </c>
      <c r="AM20" s="60">
        <v>0</v>
      </c>
      <c r="AN20" s="59">
        <v>0</v>
      </c>
      <c r="AO20" s="70">
        <v>0</v>
      </c>
      <c r="AP20" s="60">
        <v>0</v>
      </c>
      <c r="AQ20" s="59">
        <v>0</v>
      </c>
      <c r="AR20" s="70">
        <v>0</v>
      </c>
      <c r="AS20" s="60">
        <v>0</v>
      </c>
      <c r="AT20" s="59">
        <v>0</v>
      </c>
      <c r="AU20" s="70">
        <v>0</v>
      </c>
      <c r="AV20" s="60">
        <v>0</v>
      </c>
      <c r="AW20" s="59">
        <v>0</v>
      </c>
      <c r="AX20" s="70">
        <v>0</v>
      </c>
      <c r="AY20" s="60">
        <v>0</v>
      </c>
      <c r="AZ20" s="59">
        <v>0</v>
      </c>
      <c r="BA20" s="70">
        <v>0</v>
      </c>
      <c r="BB20" s="60">
        <v>0</v>
      </c>
      <c r="BC20" s="59">
        <v>0</v>
      </c>
      <c r="BD20" s="70">
        <v>0</v>
      </c>
      <c r="BE20" s="60">
        <v>0</v>
      </c>
      <c r="BF20" s="59">
        <v>0</v>
      </c>
      <c r="BG20" s="70">
        <v>0</v>
      </c>
      <c r="BH20" s="60">
        <v>0</v>
      </c>
      <c r="BI20" s="59">
        <v>0</v>
      </c>
      <c r="BJ20" s="70">
        <v>0</v>
      </c>
      <c r="BK20" s="60">
        <v>0</v>
      </c>
      <c r="BL20" s="59">
        <v>0</v>
      </c>
      <c r="BM20" s="70">
        <v>0</v>
      </c>
      <c r="BN20" s="60">
        <v>0</v>
      </c>
      <c r="BO20" s="59">
        <v>0</v>
      </c>
      <c r="BP20" s="70">
        <v>0</v>
      </c>
      <c r="BQ20" s="60">
        <v>0</v>
      </c>
      <c r="BR20" s="59">
        <v>0</v>
      </c>
      <c r="BS20" s="70">
        <v>0</v>
      </c>
      <c r="BT20" s="60">
        <v>0</v>
      </c>
      <c r="BU20" s="59">
        <v>0</v>
      </c>
      <c r="BV20" s="70">
        <v>0</v>
      </c>
      <c r="BW20" s="60">
        <v>0</v>
      </c>
      <c r="BX20" s="59">
        <v>0</v>
      </c>
      <c r="BY20" s="70">
        <v>0</v>
      </c>
      <c r="BZ20" s="60">
        <v>0</v>
      </c>
      <c r="CA20" s="59">
        <v>0</v>
      </c>
      <c r="CB20" s="70">
        <v>0</v>
      </c>
      <c r="CC20" s="60">
        <v>0</v>
      </c>
      <c r="CD20" s="59">
        <v>0</v>
      </c>
      <c r="CE20" s="70">
        <v>0</v>
      </c>
      <c r="CF20" s="60">
        <v>0</v>
      </c>
      <c r="CG20" s="59">
        <v>0</v>
      </c>
      <c r="CH20" s="70">
        <v>0</v>
      </c>
      <c r="CI20" s="60">
        <v>0</v>
      </c>
      <c r="CJ20" s="59">
        <v>0</v>
      </c>
      <c r="CK20" s="70">
        <v>0</v>
      </c>
      <c r="CL20" s="60">
        <v>0</v>
      </c>
      <c r="CM20" s="59">
        <v>0</v>
      </c>
      <c r="CN20" s="70">
        <v>0</v>
      </c>
      <c r="CO20" s="60">
        <v>0</v>
      </c>
      <c r="CP20" s="59">
        <v>0</v>
      </c>
      <c r="CQ20" s="70">
        <v>0</v>
      </c>
      <c r="CR20" s="60">
        <v>0</v>
      </c>
      <c r="CS20" s="59">
        <v>0</v>
      </c>
      <c r="CT20" s="70">
        <v>0</v>
      </c>
      <c r="CU20" s="60">
        <v>0</v>
      </c>
      <c r="CV20" s="59">
        <v>0</v>
      </c>
      <c r="CW20" s="70">
        <v>0</v>
      </c>
      <c r="CX20" s="60">
        <v>0</v>
      </c>
      <c r="CY20" s="59">
        <v>0</v>
      </c>
      <c r="CZ20" s="70">
        <v>0</v>
      </c>
      <c r="DA20" s="60">
        <v>0</v>
      </c>
      <c r="DB20" s="59">
        <v>0</v>
      </c>
      <c r="DC20" s="70">
        <v>0</v>
      </c>
      <c r="DD20" s="60">
        <v>0</v>
      </c>
      <c r="DE20" s="59">
        <v>0</v>
      </c>
      <c r="DF20" s="70">
        <v>0</v>
      </c>
      <c r="DG20" s="60">
        <v>0</v>
      </c>
      <c r="DH20" s="59">
        <v>0</v>
      </c>
      <c r="DI20" s="70">
        <v>0</v>
      </c>
      <c r="DJ20" s="60">
        <v>0</v>
      </c>
      <c r="DK20" s="59">
        <v>0</v>
      </c>
      <c r="DL20" s="70">
        <v>0</v>
      </c>
      <c r="DM20" s="60">
        <v>0</v>
      </c>
      <c r="DN20" s="59">
        <v>0</v>
      </c>
      <c r="DO20" s="70">
        <v>0</v>
      </c>
      <c r="DP20" s="60">
        <v>0</v>
      </c>
      <c r="DQ20" s="59">
        <v>0</v>
      </c>
      <c r="DR20" s="70">
        <v>0</v>
      </c>
      <c r="DS20" s="60">
        <v>0</v>
      </c>
      <c r="DT20" s="59">
        <v>0</v>
      </c>
      <c r="DU20" s="70">
        <v>0</v>
      </c>
      <c r="DV20" s="60">
        <v>0</v>
      </c>
      <c r="DW20" s="59">
        <v>0</v>
      </c>
      <c r="DX20" s="70">
        <v>0</v>
      </c>
      <c r="DY20" s="60">
        <v>0</v>
      </c>
      <c r="DZ20" s="59">
        <v>0</v>
      </c>
      <c r="EA20" s="70">
        <v>0</v>
      </c>
      <c r="EB20" s="60">
        <v>0</v>
      </c>
      <c r="EC20" s="59">
        <v>0</v>
      </c>
      <c r="ED20" s="70">
        <v>0</v>
      </c>
      <c r="EE20" s="60">
        <v>0</v>
      </c>
      <c r="EF20" s="59">
        <v>0</v>
      </c>
      <c r="EG20" s="70">
        <v>0</v>
      </c>
      <c r="EH20" s="60">
        <v>0</v>
      </c>
      <c r="EI20" s="59">
        <v>0</v>
      </c>
      <c r="EJ20" s="70">
        <v>0</v>
      </c>
      <c r="EK20" s="60">
        <v>0</v>
      </c>
      <c r="EL20" s="59">
        <v>0</v>
      </c>
      <c r="EM20" s="70">
        <v>0</v>
      </c>
      <c r="EN20" s="60">
        <v>0</v>
      </c>
      <c r="EO20" s="59">
        <v>0</v>
      </c>
      <c r="EP20" s="70">
        <v>0</v>
      </c>
      <c r="EQ20" s="60">
        <v>0</v>
      </c>
      <c r="ER20" s="59">
        <v>0</v>
      </c>
      <c r="ES20" s="70">
        <v>0</v>
      </c>
      <c r="ET20" s="60">
        <v>0</v>
      </c>
      <c r="EU20" s="59">
        <v>0</v>
      </c>
      <c r="EV20" s="70">
        <v>0</v>
      </c>
      <c r="EW20" s="60">
        <v>0</v>
      </c>
      <c r="EX20" s="59">
        <v>0</v>
      </c>
      <c r="EY20" s="70">
        <v>0</v>
      </c>
      <c r="EZ20" s="59">
        <v>0</v>
      </c>
      <c r="FA20" s="59">
        <v>0</v>
      </c>
      <c r="FB20" s="70">
        <v>0</v>
      </c>
      <c r="FC20" s="59">
        <v>0</v>
      </c>
      <c r="FD20" s="59">
        <v>0</v>
      </c>
      <c r="FE20" s="70">
        <v>0</v>
      </c>
      <c r="FF20" s="59">
        <v>0</v>
      </c>
      <c r="FG20" s="59">
        <v>0</v>
      </c>
      <c r="FH20" s="70">
        <v>0</v>
      </c>
      <c r="FI20" s="59">
        <v>0</v>
      </c>
      <c r="FJ20" s="59">
        <v>0</v>
      </c>
      <c r="FK20" s="59">
        <v>0</v>
      </c>
      <c r="FL20" s="59">
        <v>0</v>
      </c>
      <c r="FM20" s="59">
        <v>0</v>
      </c>
    </row>
    <row r="21" spans="1:169" hidden="1" x14ac:dyDescent="0.25">
      <c r="A21" s="26" t="e">
        <f>+M21&amp;#REF!</f>
        <v>#REF!</v>
      </c>
      <c r="B21" t="str">
        <f t="shared" si="0"/>
        <v>5L105AFPD</v>
      </c>
      <c r="C21" t="str">
        <f t="shared" si="1"/>
        <v>5L105AFMD</v>
      </c>
      <c r="D21" t="str">
        <f t="shared" si="2"/>
        <v>5L105AFMT</v>
      </c>
      <c r="E21" t="str">
        <f t="shared" si="3"/>
        <v>5L105AFMD</v>
      </c>
      <c r="F21" s="7"/>
      <c r="G21" t="s">
        <v>6</v>
      </c>
      <c r="H21" t="s">
        <v>15</v>
      </c>
      <c r="I21" t="s">
        <v>16</v>
      </c>
      <c r="J21" t="s">
        <v>53</v>
      </c>
      <c r="K21" t="s">
        <v>17</v>
      </c>
      <c r="L21" t="s">
        <v>55</v>
      </c>
      <c r="M21" t="s">
        <v>253</v>
      </c>
      <c r="N21" s="24">
        <v>6.02</v>
      </c>
      <c r="O21" s="24">
        <v>14</v>
      </c>
      <c r="P21" s="24">
        <v>14</v>
      </c>
      <c r="Q21" s="75">
        <v>0</v>
      </c>
      <c r="T21" s="70">
        <v>0</v>
      </c>
      <c r="U21" s="60">
        <v>0</v>
      </c>
      <c r="V21" s="59">
        <v>0</v>
      </c>
      <c r="W21" s="70">
        <v>0</v>
      </c>
      <c r="X21" s="60">
        <v>0</v>
      </c>
      <c r="Y21" s="59">
        <v>0</v>
      </c>
      <c r="Z21" s="70">
        <v>0</v>
      </c>
      <c r="AA21" s="60">
        <v>0</v>
      </c>
      <c r="AB21" s="59">
        <v>0</v>
      </c>
      <c r="AC21" s="70">
        <v>0</v>
      </c>
      <c r="AD21" s="60">
        <v>0</v>
      </c>
      <c r="AE21" s="59">
        <v>0</v>
      </c>
      <c r="AF21" s="70">
        <v>0</v>
      </c>
      <c r="AG21" s="60">
        <v>0</v>
      </c>
      <c r="AH21" s="59">
        <v>0</v>
      </c>
      <c r="AI21" s="70">
        <v>0</v>
      </c>
      <c r="AJ21" s="60">
        <v>0</v>
      </c>
      <c r="AK21" s="59">
        <v>0</v>
      </c>
      <c r="AL21" s="70">
        <v>0</v>
      </c>
      <c r="AM21" s="60">
        <v>0</v>
      </c>
      <c r="AN21" s="59">
        <v>0</v>
      </c>
      <c r="AO21" s="70">
        <v>0</v>
      </c>
      <c r="AP21" s="60">
        <v>0</v>
      </c>
      <c r="AQ21" s="59">
        <v>0</v>
      </c>
      <c r="AR21" s="70">
        <v>0</v>
      </c>
      <c r="AS21" s="60">
        <v>0</v>
      </c>
      <c r="AT21" s="59">
        <v>0</v>
      </c>
      <c r="AU21" s="70">
        <v>0</v>
      </c>
      <c r="AV21" s="60">
        <v>0</v>
      </c>
      <c r="AW21" s="59">
        <v>0</v>
      </c>
      <c r="AX21" s="70">
        <v>0</v>
      </c>
      <c r="AY21" s="60">
        <v>0</v>
      </c>
      <c r="AZ21" s="59">
        <v>0</v>
      </c>
      <c r="BA21" s="70">
        <v>0</v>
      </c>
      <c r="BB21" s="60">
        <v>0</v>
      </c>
      <c r="BC21" s="59">
        <v>0</v>
      </c>
      <c r="BD21" s="70">
        <v>0</v>
      </c>
      <c r="BE21" s="60">
        <v>0</v>
      </c>
      <c r="BF21" s="59">
        <v>0</v>
      </c>
      <c r="BG21" s="70">
        <v>0</v>
      </c>
      <c r="BH21" s="60">
        <v>0</v>
      </c>
      <c r="BI21" s="59">
        <v>0</v>
      </c>
      <c r="BJ21" s="70">
        <v>0</v>
      </c>
      <c r="BK21" s="60">
        <v>0</v>
      </c>
      <c r="BL21" s="59">
        <v>0</v>
      </c>
      <c r="BM21" s="70">
        <v>0</v>
      </c>
      <c r="BN21" s="60">
        <v>0</v>
      </c>
      <c r="BO21" s="59">
        <v>0</v>
      </c>
      <c r="BP21" s="70">
        <v>0</v>
      </c>
      <c r="BQ21" s="60">
        <v>0</v>
      </c>
      <c r="BR21" s="59">
        <v>0</v>
      </c>
      <c r="BS21" s="70">
        <v>0</v>
      </c>
      <c r="BT21" s="60">
        <v>0</v>
      </c>
      <c r="BU21" s="59">
        <v>0</v>
      </c>
      <c r="BV21" s="70">
        <v>0</v>
      </c>
      <c r="BW21" s="60">
        <v>0</v>
      </c>
      <c r="BX21" s="59">
        <v>0</v>
      </c>
      <c r="BY21" s="70">
        <v>0</v>
      </c>
      <c r="BZ21" s="60">
        <v>0</v>
      </c>
      <c r="CA21" s="59">
        <v>0</v>
      </c>
      <c r="CB21" s="70">
        <v>0</v>
      </c>
      <c r="CC21" s="60">
        <v>0</v>
      </c>
      <c r="CD21" s="59">
        <v>0</v>
      </c>
      <c r="CE21" s="70">
        <v>0</v>
      </c>
      <c r="CF21" s="60">
        <v>0</v>
      </c>
      <c r="CG21" s="59">
        <v>0</v>
      </c>
      <c r="CH21" s="70">
        <v>0</v>
      </c>
      <c r="CI21" s="60">
        <v>0</v>
      </c>
      <c r="CJ21" s="59">
        <v>0</v>
      </c>
      <c r="CK21" s="70">
        <v>0</v>
      </c>
      <c r="CL21" s="60">
        <v>0</v>
      </c>
      <c r="CM21" s="59">
        <v>0</v>
      </c>
      <c r="CN21" s="70">
        <v>0</v>
      </c>
      <c r="CO21" s="60">
        <v>0</v>
      </c>
      <c r="CP21" s="59">
        <v>0</v>
      </c>
      <c r="CQ21" s="70">
        <v>0</v>
      </c>
      <c r="CR21" s="60">
        <v>0</v>
      </c>
      <c r="CS21" s="59">
        <v>0</v>
      </c>
      <c r="CT21" s="70">
        <v>0</v>
      </c>
      <c r="CU21" s="60">
        <v>0</v>
      </c>
      <c r="CV21" s="59">
        <v>0</v>
      </c>
      <c r="CW21" s="70">
        <v>0</v>
      </c>
      <c r="CX21" s="60">
        <v>0</v>
      </c>
      <c r="CY21" s="59">
        <v>0</v>
      </c>
      <c r="CZ21" s="70">
        <v>0</v>
      </c>
      <c r="DA21" s="60">
        <v>0</v>
      </c>
      <c r="DB21" s="59">
        <v>0</v>
      </c>
      <c r="DC21" s="70">
        <v>0</v>
      </c>
      <c r="DD21" s="60">
        <v>0</v>
      </c>
      <c r="DE21" s="59">
        <v>0</v>
      </c>
      <c r="DF21" s="70">
        <v>0</v>
      </c>
      <c r="DG21" s="60">
        <v>0</v>
      </c>
      <c r="DH21" s="59">
        <v>0</v>
      </c>
      <c r="DI21" s="70">
        <v>0</v>
      </c>
      <c r="DJ21" s="60">
        <v>0</v>
      </c>
      <c r="DK21" s="59">
        <v>0</v>
      </c>
      <c r="DL21" s="70">
        <v>0</v>
      </c>
      <c r="DM21" s="60">
        <v>0</v>
      </c>
      <c r="DN21" s="59">
        <v>0</v>
      </c>
      <c r="DO21" s="70">
        <v>0</v>
      </c>
      <c r="DP21" s="60">
        <v>0</v>
      </c>
      <c r="DQ21" s="59">
        <v>0</v>
      </c>
      <c r="DR21" s="70">
        <v>0</v>
      </c>
      <c r="DS21" s="60">
        <v>0</v>
      </c>
      <c r="DT21" s="59">
        <v>0</v>
      </c>
      <c r="DU21" s="70">
        <v>0</v>
      </c>
      <c r="DV21" s="60">
        <v>0</v>
      </c>
      <c r="DW21" s="59">
        <v>0</v>
      </c>
      <c r="DX21" s="70">
        <v>0</v>
      </c>
      <c r="DY21" s="60">
        <v>0</v>
      </c>
      <c r="DZ21" s="59">
        <v>0</v>
      </c>
      <c r="EA21" s="70">
        <v>0</v>
      </c>
      <c r="EB21" s="60">
        <v>0</v>
      </c>
      <c r="EC21" s="59">
        <v>0</v>
      </c>
      <c r="ED21" s="70">
        <v>0</v>
      </c>
      <c r="EE21" s="60">
        <v>0</v>
      </c>
      <c r="EF21" s="59">
        <v>0</v>
      </c>
      <c r="EG21" s="70">
        <v>0</v>
      </c>
      <c r="EH21" s="60">
        <v>0</v>
      </c>
      <c r="EI21" s="59">
        <v>0</v>
      </c>
      <c r="EJ21" s="70">
        <v>0</v>
      </c>
      <c r="EK21" s="60">
        <v>0</v>
      </c>
      <c r="EL21" s="59">
        <v>0</v>
      </c>
      <c r="EM21" s="70">
        <v>0</v>
      </c>
      <c r="EN21" s="60">
        <v>0</v>
      </c>
      <c r="EO21" s="59">
        <v>0</v>
      </c>
      <c r="EP21" s="70">
        <v>0</v>
      </c>
      <c r="EQ21" s="60">
        <v>0</v>
      </c>
      <c r="ER21" s="59">
        <v>0</v>
      </c>
      <c r="ES21" s="70">
        <v>0</v>
      </c>
      <c r="ET21" s="60">
        <v>0</v>
      </c>
      <c r="EU21" s="59">
        <v>0</v>
      </c>
      <c r="EV21" s="70">
        <v>0</v>
      </c>
      <c r="EW21" s="60">
        <v>0</v>
      </c>
      <c r="EX21" s="59">
        <v>0</v>
      </c>
      <c r="EY21" s="70">
        <v>0</v>
      </c>
      <c r="EZ21" s="59">
        <v>0</v>
      </c>
      <c r="FA21" s="59">
        <v>0</v>
      </c>
      <c r="FB21" s="70">
        <v>0</v>
      </c>
      <c r="FC21" s="59">
        <v>0</v>
      </c>
      <c r="FD21" s="59">
        <v>0</v>
      </c>
      <c r="FE21" s="70">
        <v>0</v>
      </c>
      <c r="FF21" s="59">
        <v>0</v>
      </c>
      <c r="FG21" s="59">
        <v>0</v>
      </c>
      <c r="FH21" s="70">
        <v>0</v>
      </c>
      <c r="FI21" s="59">
        <v>0</v>
      </c>
      <c r="FJ21" s="59">
        <v>0</v>
      </c>
      <c r="FK21" s="59">
        <v>0</v>
      </c>
      <c r="FL21" s="59">
        <v>0</v>
      </c>
      <c r="FM21" s="59">
        <v>0</v>
      </c>
    </row>
    <row r="22" spans="1:169" hidden="1" x14ac:dyDescent="0.25">
      <c r="A22" s="26" t="e">
        <f>+M22&amp;#REF!</f>
        <v>#REF!</v>
      </c>
      <c r="B22" t="str">
        <f t="shared" si="0"/>
        <v>5L87FPD</v>
      </c>
      <c r="C22" t="str">
        <f t="shared" si="1"/>
        <v>5L87FMD</v>
      </c>
      <c r="D22" t="str">
        <f t="shared" si="2"/>
        <v>5L87FMT</v>
      </c>
      <c r="E22" t="str">
        <f t="shared" si="3"/>
        <v>5L87FMD</v>
      </c>
      <c r="F22" s="7"/>
      <c r="G22" t="s">
        <v>6</v>
      </c>
      <c r="H22" t="s">
        <v>15</v>
      </c>
      <c r="I22" t="s">
        <v>16</v>
      </c>
      <c r="J22" t="s">
        <v>53</v>
      </c>
      <c r="K22" t="s">
        <v>17</v>
      </c>
      <c r="L22" t="s">
        <v>55</v>
      </c>
      <c r="M22" t="s">
        <v>254</v>
      </c>
      <c r="N22" s="24">
        <v>12.45</v>
      </c>
      <c r="O22" s="24">
        <v>66.17</v>
      </c>
      <c r="P22" s="24">
        <v>66.17</v>
      </c>
      <c r="Q22" s="75">
        <v>0</v>
      </c>
      <c r="T22" s="70">
        <v>0</v>
      </c>
      <c r="U22" s="60">
        <v>0</v>
      </c>
      <c r="V22" s="59">
        <v>0</v>
      </c>
      <c r="W22" s="70">
        <v>0</v>
      </c>
      <c r="X22" s="60">
        <v>0</v>
      </c>
      <c r="Y22" s="59">
        <v>0</v>
      </c>
      <c r="Z22" s="70">
        <v>0</v>
      </c>
      <c r="AA22" s="60">
        <v>0</v>
      </c>
      <c r="AB22" s="59">
        <v>0</v>
      </c>
      <c r="AC22" s="70">
        <v>0</v>
      </c>
      <c r="AD22" s="60">
        <v>0</v>
      </c>
      <c r="AE22" s="59">
        <v>0</v>
      </c>
      <c r="AF22" s="70">
        <v>0</v>
      </c>
      <c r="AG22" s="60">
        <v>0</v>
      </c>
      <c r="AH22" s="59">
        <v>0</v>
      </c>
      <c r="AI22" s="70">
        <v>0</v>
      </c>
      <c r="AJ22" s="60">
        <v>0</v>
      </c>
      <c r="AK22" s="59">
        <v>0</v>
      </c>
      <c r="AL22" s="70">
        <v>0</v>
      </c>
      <c r="AM22" s="60">
        <v>0</v>
      </c>
      <c r="AN22" s="59">
        <v>0</v>
      </c>
      <c r="AO22" s="70">
        <v>0</v>
      </c>
      <c r="AP22" s="60">
        <v>0</v>
      </c>
      <c r="AQ22" s="59">
        <v>0</v>
      </c>
      <c r="AR22" s="70">
        <v>0</v>
      </c>
      <c r="AS22" s="60">
        <v>0</v>
      </c>
      <c r="AT22" s="59">
        <v>0</v>
      </c>
      <c r="AU22" s="70">
        <v>0</v>
      </c>
      <c r="AV22" s="60">
        <v>0</v>
      </c>
      <c r="AW22" s="59">
        <v>0</v>
      </c>
      <c r="AX22" s="70">
        <v>0</v>
      </c>
      <c r="AY22" s="60">
        <v>0</v>
      </c>
      <c r="AZ22" s="59">
        <v>0</v>
      </c>
      <c r="BA22" s="70">
        <v>0</v>
      </c>
      <c r="BB22" s="60">
        <v>0</v>
      </c>
      <c r="BC22" s="59">
        <v>0</v>
      </c>
      <c r="BD22" s="70">
        <v>0</v>
      </c>
      <c r="BE22" s="60">
        <v>0</v>
      </c>
      <c r="BF22" s="59">
        <v>0</v>
      </c>
      <c r="BG22" s="70">
        <v>0</v>
      </c>
      <c r="BH22" s="60">
        <v>0</v>
      </c>
      <c r="BI22" s="59">
        <v>0</v>
      </c>
      <c r="BJ22" s="70">
        <v>0</v>
      </c>
      <c r="BK22" s="60">
        <v>0</v>
      </c>
      <c r="BL22" s="59">
        <v>0</v>
      </c>
      <c r="BM22" s="70">
        <v>0</v>
      </c>
      <c r="BN22" s="60">
        <v>0</v>
      </c>
      <c r="BO22" s="59">
        <v>0</v>
      </c>
      <c r="BP22" s="70">
        <v>0</v>
      </c>
      <c r="BQ22" s="60">
        <v>0</v>
      </c>
      <c r="BR22" s="59">
        <v>0</v>
      </c>
      <c r="BS22" s="70">
        <v>0</v>
      </c>
      <c r="BT22" s="60">
        <v>0</v>
      </c>
      <c r="BU22" s="59">
        <v>0</v>
      </c>
      <c r="BV22" s="70">
        <v>0</v>
      </c>
      <c r="BW22" s="60">
        <v>0</v>
      </c>
      <c r="BX22" s="59">
        <v>0</v>
      </c>
      <c r="BY22" s="70">
        <v>0</v>
      </c>
      <c r="BZ22" s="60">
        <v>0</v>
      </c>
      <c r="CA22" s="59">
        <v>0</v>
      </c>
      <c r="CB22" s="70">
        <v>0</v>
      </c>
      <c r="CC22" s="60">
        <v>0</v>
      </c>
      <c r="CD22" s="59">
        <v>0</v>
      </c>
      <c r="CE22" s="70">
        <v>0</v>
      </c>
      <c r="CF22" s="60">
        <v>0</v>
      </c>
      <c r="CG22" s="59">
        <v>0</v>
      </c>
      <c r="CH22" s="70">
        <v>0</v>
      </c>
      <c r="CI22" s="60">
        <v>0</v>
      </c>
      <c r="CJ22" s="59">
        <v>0</v>
      </c>
      <c r="CK22" s="70">
        <v>0</v>
      </c>
      <c r="CL22" s="60">
        <v>0</v>
      </c>
      <c r="CM22" s="59">
        <v>0</v>
      </c>
      <c r="CN22" s="70">
        <v>0</v>
      </c>
      <c r="CO22" s="60">
        <v>0</v>
      </c>
      <c r="CP22" s="59">
        <v>0</v>
      </c>
      <c r="CQ22" s="70">
        <v>0</v>
      </c>
      <c r="CR22" s="60">
        <v>0</v>
      </c>
      <c r="CS22" s="59">
        <v>0</v>
      </c>
      <c r="CT22" s="70">
        <v>0</v>
      </c>
      <c r="CU22" s="60">
        <v>0</v>
      </c>
      <c r="CV22" s="59">
        <v>0</v>
      </c>
      <c r="CW22" s="70">
        <v>0</v>
      </c>
      <c r="CX22" s="60">
        <v>0</v>
      </c>
      <c r="CY22" s="59">
        <v>0</v>
      </c>
      <c r="CZ22" s="70">
        <v>0</v>
      </c>
      <c r="DA22" s="60">
        <v>0</v>
      </c>
      <c r="DB22" s="59">
        <v>0</v>
      </c>
      <c r="DC22" s="70">
        <v>0</v>
      </c>
      <c r="DD22" s="60">
        <v>0</v>
      </c>
      <c r="DE22" s="59">
        <v>0</v>
      </c>
      <c r="DF22" s="70">
        <v>0</v>
      </c>
      <c r="DG22" s="60">
        <v>0</v>
      </c>
      <c r="DH22" s="59">
        <v>0</v>
      </c>
      <c r="DI22" s="70">
        <v>0</v>
      </c>
      <c r="DJ22" s="60">
        <v>0</v>
      </c>
      <c r="DK22" s="59">
        <v>0</v>
      </c>
      <c r="DL22" s="70">
        <v>0</v>
      </c>
      <c r="DM22" s="60">
        <v>0</v>
      </c>
      <c r="DN22" s="59">
        <v>0</v>
      </c>
      <c r="DO22" s="70">
        <v>0</v>
      </c>
      <c r="DP22" s="60">
        <v>0</v>
      </c>
      <c r="DQ22" s="59">
        <v>0</v>
      </c>
      <c r="DR22" s="70">
        <v>0</v>
      </c>
      <c r="DS22" s="60">
        <v>0</v>
      </c>
      <c r="DT22" s="59">
        <v>0</v>
      </c>
      <c r="DU22" s="70">
        <v>0</v>
      </c>
      <c r="DV22" s="60">
        <v>0</v>
      </c>
      <c r="DW22" s="59">
        <v>0</v>
      </c>
      <c r="DX22" s="70">
        <v>0</v>
      </c>
      <c r="DY22" s="60">
        <v>0</v>
      </c>
      <c r="DZ22" s="59">
        <v>0</v>
      </c>
      <c r="EA22" s="70">
        <v>0</v>
      </c>
      <c r="EB22" s="60">
        <v>0</v>
      </c>
      <c r="EC22" s="59">
        <v>0</v>
      </c>
      <c r="ED22" s="70">
        <v>0</v>
      </c>
      <c r="EE22" s="60">
        <v>0</v>
      </c>
      <c r="EF22" s="59">
        <v>0</v>
      </c>
      <c r="EG22" s="70">
        <v>0</v>
      </c>
      <c r="EH22" s="60">
        <v>0</v>
      </c>
      <c r="EI22" s="59">
        <v>0</v>
      </c>
      <c r="EJ22" s="70">
        <v>0</v>
      </c>
      <c r="EK22" s="60">
        <v>0</v>
      </c>
      <c r="EL22" s="59">
        <v>0</v>
      </c>
      <c r="EM22" s="70">
        <v>0</v>
      </c>
      <c r="EN22" s="60">
        <v>0</v>
      </c>
      <c r="EO22" s="59">
        <v>0</v>
      </c>
      <c r="EP22" s="70">
        <v>0</v>
      </c>
      <c r="EQ22" s="60">
        <v>0</v>
      </c>
      <c r="ER22" s="59">
        <v>0</v>
      </c>
      <c r="ES22" s="70">
        <v>0</v>
      </c>
      <c r="ET22" s="60">
        <v>0</v>
      </c>
      <c r="EU22" s="59">
        <v>0</v>
      </c>
      <c r="EV22" s="70">
        <v>0</v>
      </c>
      <c r="EW22" s="60">
        <v>0</v>
      </c>
      <c r="EX22" s="59">
        <v>0</v>
      </c>
      <c r="EY22" s="70">
        <v>0</v>
      </c>
      <c r="EZ22" s="59">
        <v>0</v>
      </c>
      <c r="FA22" s="59">
        <v>0</v>
      </c>
      <c r="FB22" s="70">
        <v>0</v>
      </c>
      <c r="FC22" s="59">
        <v>0</v>
      </c>
      <c r="FD22" s="59">
        <v>0</v>
      </c>
      <c r="FE22" s="70">
        <v>0</v>
      </c>
      <c r="FF22" s="59">
        <v>0</v>
      </c>
      <c r="FG22" s="59">
        <v>0</v>
      </c>
      <c r="FH22" s="70">
        <v>0</v>
      </c>
      <c r="FI22" s="59">
        <v>0</v>
      </c>
      <c r="FJ22" s="59">
        <v>0</v>
      </c>
      <c r="FK22" s="59">
        <v>0</v>
      </c>
      <c r="FL22" s="59">
        <v>0</v>
      </c>
      <c r="FM22" s="59">
        <v>0</v>
      </c>
    </row>
    <row r="23" spans="1:169" hidden="1" x14ac:dyDescent="0.25">
      <c r="A23" s="26" t="e">
        <f>+M23&amp;#REF!</f>
        <v>#REF!</v>
      </c>
      <c r="B23" t="str">
        <f t="shared" si="0"/>
        <v>5R165FPD</v>
      </c>
      <c r="C23" t="str">
        <f t="shared" si="1"/>
        <v>5R165FMD</v>
      </c>
      <c r="D23" t="str">
        <f t="shared" si="2"/>
        <v>5R165FMT</v>
      </c>
      <c r="E23" t="str">
        <f t="shared" si="3"/>
        <v>5R165FMD</v>
      </c>
      <c r="F23" s="7"/>
      <c r="G23" t="s">
        <v>6</v>
      </c>
      <c r="H23" t="s">
        <v>15</v>
      </c>
      <c r="I23" t="s">
        <v>19</v>
      </c>
      <c r="J23" t="s">
        <v>49</v>
      </c>
      <c r="K23" t="s">
        <v>21</v>
      </c>
      <c r="L23" t="s">
        <v>55</v>
      </c>
      <c r="M23" t="s">
        <v>240</v>
      </c>
      <c r="N23" s="24">
        <v>11.77</v>
      </c>
      <c r="O23" s="24">
        <v>20.74</v>
      </c>
      <c r="P23" s="24">
        <v>20.74</v>
      </c>
      <c r="Q23" s="75">
        <v>0</v>
      </c>
      <c r="T23" s="70">
        <v>0</v>
      </c>
      <c r="U23" s="60">
        <v>0</v>
      </c>
      <c r="V23" s="59">
        <v>0</v>
      </c>
      <c r="W23" s="70">
        <v>0</v>
      </c>
      <c r="X23" s="60">
        <v>0</v>
      </c>
      <c r="Y23" s="59">
        <v>0</v>
      </c>
      <c r="Z23" s="70">
        <v>0</v>
      </c>
      <c r="AA23" s="60">
        <v>0</v>
      </c>
      <c r="AB23" s="59">
        <v>0</v>
      </c>
      <c r="AC23" s="70">
        <v>0</v>
      </c>
      <c r="AD23" s="60">
        <v>0</v>
      </c>
      <c r="AE23" s="59">
        <v>0</v>
      </c>
      <c r="AF23" s="70">
        <v>0</v>
      </c>
      <c r="AG23" s="60">
        <v>0</v>
      </c>
      <c r="AH23" s="59">
        <v>0</v>
      </c>
      <c r="AI23" s="70">
        <v>0</v>
      </c>
      <c r="AJ23" s="60">
        <v>0</v>
      </c>
      <c r="AK23" s="59">
        <v>0</v>
      </c>
      <c r="AL23" s="70">
        <v>0</v>
      </c>
      <c r="AM23" s="60">
        <v>0</v>
      </c>
      <c r="AN23" s="59">
        <v>0</v>
      </c>
      <c r="AO23" s="70">
        <v>0</v>
      </c>
      <c r="AP23" s="60">
        <v>0</v>
      </c>
      <c r="AQ23" s="59">
        <v>0</v>
      </c>
      <c r="AR23" s="70">
        <v>0</v>
      </c>
      <c r="AS23" s="60">
        <v>0</v>
      </c>
      <c r="AT23" s="59">
        <v>0</v>
      </c>
      <c r="AU23" s="70">
        <v>0</v>
      </c>
      <c r="AV23" s="60">
        <v>0</v>
      </c>
      <c r="AW23" s="59">
        <v>0</v>
      </c>
      <c r="AX23" s="70">
        <v>0</v>
      </c>
      <c r="AY23" s="60">
        <v>0</v>
      </c>
      <c r="AZ23" s="59">
        <v>0</v>
      </c>
      <c r="BA23" s="70">
        <v>0</v>
      </c>
      <c r="BB23" s="60">
        <v>0</v>
      </c>
      <c r="BC23" s="59">
        <v>0</v>
      </c>
      <c r="BD23" s="70">
        <v>0</v>
      </c>
      <c r="BE23" s="60">
        <v>0</v>
      </c>
      <c r="BF23" s="59">
        <v>0</v>
      </c>
      <c r="BG23" s="70">
        <v>0</v>
      </c>
      <c r="BH23" s="60">
        <v>0</v>
      </c>
      <c r="BI23" s="59">
        <v>0</v>
      </c>
      <c r="BJ23" s="70">
        <v>0</v>
      </c>
      <c r="BK23" s="60">
        <v>0</v>
      </c>
      <c r="BL23" s="59">
        <v>0</v>
      </c>
      <c r="BM23" s="70">
        <v>0</v>
      </c>
      <c r="BN23" s="60">
        <v>0</v>
      </c>
      <c r="BO23" s="59">
        <v>0</v>
      </c>
      <c r="BP23" s="70">
        <v>0</v>
      </c>
      <c r="BQ23" s="60">
        <v>0</v>
      </c>
      <c r="BR23" s="59">
        <v>0</v>
      </c>
      <c r="BS23" s="70">
        <v>0</v>
      </c>
      <c r="BT23" s="60">
        <v>0</v>
      </c>
      <c r="BU23" s="59">
        <v>0</v>
      </c>
      <c r="BV23" s="70">
        <v>0</v>
      </c>
      <c r="BW23" s="60">
        <v>0</v>
      </c>
      <c r="BX23" s="59">
        <v>0</v>
      </c>
      <c r="BY23" s="70">
        <v>0</v>
      </c>
      <c r="BZ23" s="60">
        <v>0</v>
      </c>
      <c r="CA23" s="59">
        <v>0</v>
      </c>
      <c r="CB23" s="70">
        <v>0</v>
      </c>
      <c r="CC23" s="60">
        <v>0</v>
      </c>
      <c r="CD23" s="59">
        <v>0</v>
      </c>
      <c r="CE23" s="70">
        <v>0</v>
      </c>
      <c r="CF23" s="60">
        <v>0</v>
      </c>
      <c r="CG23" s="59">
        <v>0</v>
      </c>
      <c r="CH23" s="70">
        <v>0</v>
      </c>
      <c r="CI23" s="60">
        <v>0</v>
      </c>
      <c r="CJ23" s="59">
        <v>0</v>
      </c>
      <c r="CK23" s="70">
        <v>0</v>
      </c>
      <c r="CL23" s="60">
        <v>0</v>
      </c>
      <c r="CM23" s="59">
        <v>0</v>
      </c>
      <c r="CN23" s="70">
        <v>0</v>
      </c>
      <c r="CO23" s="60">
        <v>0</v>
      </c>
      <c r="CP23" s="59">
        <v>0</v>
      </c>
      <c r="CQ23" s="70">
        <v>0</v>
      </c>
      <c r="CR23" s="60">
        <v>0</v>
      </c>
      <c r="CS23" s="59">
        <v>0</v>
      </c>
      <c r="CT23" s="70">
        <v>0</v>
      </c>
      <c r="CU23" s="60">
        <v>0</v>
      </c>
      <c r="CV23" s="59">
        <v>0</v>
      </c>
      <c r="CW23" s="70">
        <v>0</v>
      </c>
      <c r="CX23" s="60">
        <v>0</v>
      </c>
      <c r="CY23" s="59">
        <v>0</v>
      </c>
      <c r="CZ23" s="70">
        <v>0</v>
      </c>
      <c r="DA23" s="60">
        <v>0</v>
      </c>
      <c r="DB23" s="59">
        <v>0</v>
      </c>
      <c r="DC23" s="70">
        <v>0</v>
      </c>
      <c r="DD23" s="60">
        <v>0</v>
      </c>
      <c r="DE23" s="59">
        <v>0</v>
      </c>
      <c r="DF23" s="70">
        <v>0</v>
      </c>
      <c r="DG23" s="60">
        <v>0</v>
      </c>
      <c r="DH23" s="59">
        <v>0</v>
      </c>
      <c r="DI23" s="70">
        <v>0</v>
      </c>
      <c r="DJ23" s="60">
        <v>0</v>
      </c>
      <c r="DK23" s="59">
        <v>0</v>
      </c>
      <c r="DL23" s="70">
        <v>0</v>
      </c>
      <c r="DM23" s="60">
        <v>0</v>
      </c>
      <c r="DN23" s="59">
        <v>0</v>
      </c>
      <c r="DO23" s="70">
        <v>0</v>
      </c>
      <c r="DP23" s="60">
        <v>0</v>
      </c>
      <c r="DQ23" s="59">
        <v>0</v>
      </c>
      <c r="DR23" s="70">
        <v>0</v>
      </c>
      <c r="DS23" s="60">
        <v>0</v>
      </c>
      <c r="DT23" s="59">
        <v>0</v>
      </c>
      <c r="DU23" s="70">
        <v>0</v>
      </c>
      <c r="DV23" s="60">
        <v>0</v>
      </c>
      <c r="DW23" s="59">
        <v>0</v>
      </c>
      <c r="DX23" s="70">
        <v>0</v>
      </c>
      <c r="DY23" s="60">
        <v>0</v>
      </c>
      <c r="DZ23" s="59">
        <v>0</v>
      </c>
      <c r="EA23" s="70">
        <v>0</v>
      </c>
      <c r="EB23" s="60">
        <v>0</v>
      </c>
      <c r="EC23" s="59">
        <v>0</v>
      </c>
      <c r="ED23" s="70">
        <v>0</v>
      </c>
      <c r="EE23" s="60">
        <v>0</v>
      </c>
      <c r="EF23" s="59">
        <v>0</v>
      </c>
      <c r="EG23" s="70">
        <v>0</v>
      </c>
      <c r="EH23" s="60">
        <v>0</v>
      </c>
      <c r="EI23" s="59">
        <v>0</v>
      </c>
      <c r="EJ23" s="70">
        <v>0</v>
      </c>
      <c r="EK23" s="60">
        <v>0</v>
      </c>
      <c r="EL23" s="59">
        <v>0</v>
      </c>
      <c r="EM23" s="70">
        <v>0</v>
      </c>
      <c r="EN23" s="60">
        <v>0</v>
      </c>
      <c r="EO23" s="59">
        <v>0</v>
      </c>
      <c r="EP23" s="70">
        <v>0</v>
      </c>
      <c r="EQ23" s="60">
        <v>0</v>
      </c>
      <c r="ER23" s="59">
        <v>0</v>
      </c>
      <c r="ES23" s="70">
        <v>0</v>
      </c>
      <c r="ET23" s="60">
        <v>0</v>
      </c>
      <c r="EU23" s="59">
        <v>0</v>
      </c>
      <c r="EV23" s="70">
        <v>0</v>
      </c>
      <c r="EW23" s="60">
        <v>0</v>
      </c>
      <c r="EX23" s="59">
        <v>0</v>
      </c>
      <c r="EY23" s="70">
        <v>0</v>
      </c>
      <c r="EZ23" s="59">
        <v>0</v>
      </c>
      <c r="FA23" s="59">
        <v>0</v>
      </c>
      <c r="FB23" s="70">
        <v>0</v>
      </c>
      <c r="FC23" s="59">
        <v>0</v>
      </c>
      <c r="FD23" s="59">
        <v>0</v>
      </c>
      <c r="FE23" s="70">
        <v>0</v>
      </c>
      <c r="FF23" s="59">
        <v>0</v>
      </c>
      <c r="FG23" s="59">
        <v>0</v>
      </c>
      <c r="FH23" s="70">
        <v>0</v>
      </c>
      <c r="FI23" s="59">
        <v>0</v>
      </c>
      <c r="FJ23" s="59">
        <v>0</v>
      </c>
      <c r="FK23" s="59">
        <v>0</v>
      </c>
      <c r="FL23" s="59">
        <v>0</v>
      </c>
      <c r="FM23" s="59">
        <v>0</v>
      </c>
    </row>
    <row r="24" spans="1:169" hidden="1" x14ac:dyDescent="0.25">
      <c r="A24" s="26" t="e">
        <f>+M24&amp;#REF!</f>
        <v>#REF!</v>
      </c>
      <c r="B24" t="str">
        <f t="shared" si="0"/>
        <v>5R96FPD</v>
      </c>
      <c r="C24" t="str">
        <f t="shared" si="1"/>
        <v>5R96FMD</v>
      </c>
      <c r="D24" t="str">
        <f t="shared" si="2"/>
        <v>5R96FMT</v>
      </c>
      <c r="E24" t="str">
        <f t="shared" si="3"/>
        <v>5R96FMD</v>
      </c>
      <c r="F24" s="7"/>
      <c r="G24" t="s">
        <v>6</v>
      </c>
      <c r="H24" t="s">
        <v>15</v>
      </c>
      <c r="I24" t="s">
        <v>19</v>
      </c>
      <c r="J24" t="s">
        <v>49</v>
      </c>
      <c r="K24" t="s">
        <v>21</v>
      </c>
      <c r="L24" t="s">
        <v>55</v>
      </c>
      <c r="M24" t="s">
        <v>241</v>
      </c>
      <c r="N24" s="24">
        <v>10.19</v>
      </c>
      <c r="O24" s="24">
        <v>10.19</v>
      </c>
      <c r="P24" s="24">
        <v>10.19</v>
      </c>
      <c r="Q24" s="75">
        <v>0</v>
      </c>
      <c r="T24" s="70">
        <v>0</v>
      </c>
      <c r="U24" s="60">
        <v>0</v>
      </c>
      <c r="V24" s="59">
        <v>0</v>
      </c>
      <c r="W24" s="70">
        <v>0</v>
      </c>
      <c r="X24" s="60">
        <v>0</v>
      </c>
      <c r="Y24" s="59">
        <v>0</v>
      </c>
      <c r="Z24" s="70">
        <v>0</v>
      </c>
      <c r="AA24" s="60">
        <v>0</v>
      </c>
      <c r="AB24" s="59">
        <v>0</v>
      </c>
      <c r="AC24" s="70">
        <v>0</v>
      </c>
      <c r="AD24" s="60">
        <v>0</v>
      </c>
      <c r="AE24" s="59">
        <v>0</v>
      </c>
      <c r="AF24" s="70">
        <v>0</v>
      </c>
      <c r="AG24" s="60">
        <v>0</v>
      </c>
      <c r="AH24" s="59">
        <v>0</v>
      </c>
      <c r="AI24" s="70">
        <v>0</v>
      </c>
      <c r="AJ24" s="60">
        <v>0</v>
      </c>
      <c r="AK24" s="59">
        <v>0</v>
      </c>
      <c r="AL24" s="70">
        <v>0</v>
      </c>
      <c r="AM24" s="60">
        <v>0</v>
      </c>
      <c r="AN24" s="59">
        <v>0</v>
      </c>
      <c r="AO24" s="70">
        <v>0</v>
      </c>
      <c r="AP24" s="60">
        <v>0</v>
      </c>
      <c r="AQ24" s="59">
        <v>0</v>
      </c>
      <c r="AR24" s="70">
        <v>0</v>
      </c>
      <c r="AS24" s="60">
        <v>0</v>
      </c>
      <c r="AT24" s="59">
        <v>0</v>
      </c>
      <c r="AU24" s="70">
        <v>0</v>
      </c>
      <c r="AV24" s="60">
        <v>0</v>
      </c>
      <c r="AW24" s="59">
        <v>0</v>
      </c>
      <c r="AX24" s="70">
        <v>0</v>
      </c>
      <c r="AY24" s="60">
        <v>0</v>
      </c>
      <c r="AZ24" s="59">
        <v>0</v>
      </c>
      <c r="BA24" s="70">
        <v>0</v>
      </c>
      <c r="BB24" s="60">
        <v>0</v>
      </c>
      <c r="BC24" s="59">
        <v>0</v>
      </c>
      <c r="BD24" s="70">
        <v>0</v>
      </c>
      <c r="BE24" s="60">
        <v>0</v>
      </c>
      <c r="BF24" s="59">
        <v>0</v>
      </c>
      <c r="BG24" s="70">
        <v>0</v>
      </c>
      <c r="BH24" s="60">
        <v>0</v>
      </c>
      <c r="BI24" s="59">
        <v>0</v>
      </c>
      <c r="BJ24" s="70">
        <v>0</v>
      </c>
      <c r="BK24" s="60">
        <v>0</v>
      </c>
      <c r="BL24" s="59">
        <v>0</v>
      </c>
      <c r="BM24" s="70">
        <v>0</v>
      </c>
      <c r="BN24" s="60">
        <v>0</v>
      </c>
      <c r="BO24" s="59">
        <v>0</v>
      </c>
      <c r="BP24" s="70">
        <v>0</v>
      </c>
      <c r="BQ24" s="60">
        <v>0</v>
      </c>
      <c r="BR24" s="59">
        <v>0</v>
      </c>
      <c r="BS24" s="70">
        <v>0</v>
      </c>
      <c r="BT24" s="60">
        <v>0</v>
      </c>
      <c r="BU24" s="59">
        <v>0</v>
      </c>
      <c r="BV24" s="70">
        <v>0</v>
      </c>
      <c r="BW24" s="60">
        <v>0</v>
      </c>
      <c r="BX24" s="59">
        <v>0</v>
      </c>
      <c r="BY24" s="70">
        <v>0</v>
      </c>
      <c r="BZ24" s="60">
        <v>0</v>
      </c>
      <c r="CA24" s="59">
        <v>0</v>
      </c>
      <c r="CB24" s="70">
        <v>0</v>
      </c>
      <c r="CC24" s="60">
        <v>0</v>
      </c>
      <c r="CD24" s="59">
        <v>0</v>
      </c>
      <c r="CE24" s="70">
        <v>0</v>
      </c>
      <c r="CF24" s="60">
        <v>0</v>
      </c>
      <c r="CG24" s="59">
        <v>0</v>
      </c>
      <c r="CH24" s="70">
        <v>0</v>
      </c>
      <c r="CI24" s="60">
        <v>0</v>
      </c>
      <c r="CJ24" s="59">
        <v>0</v>
      </c>
      <c r="CK24" s="70">
        <v>0</v>
      </c>
      <c r="CL24" s="60">
        <v>0</v>
      </c>
      <c r="CM24" s="59">
        <v>0</v>
      </c>
      <c r="CN24" s="70">
        <v>0</v>
      </c>
      <c r="CO24" s="60">
        <v>0</v>
      </c>
      <c r="CP24" s="59">
        <v>0</v>
      </c>
      <c r="CQ24" s="70">
        <v>0</v>
      </c>
      <c r="CR24" s="60">
        <v>0</v>
      </c>
      <c r="CS24" s="59">
        <v>0</v>
      </c>
      <c r="CT24" s="70">
        <v>0</v>
      </c>
      <c r="CU24" s="60">
        <v>0</v>
      </c>
      <c r="CV24" s="59">
        <v>0</v>
      </c>
      <c r="CW24" s="70">
        <v>0</v>
      </c>
      <c r="CX24" s="60">
        <v>0</v>
      </c>
      <c r="CY24" s="59">
        <v>0</v>
      </c>
      <c r="CZ24" s="70">
        <v>0</v>
      </c>
      <c r="DA24" s="60">
        <v>0</v>
      </c>
      <c r="DB24" s="59">
        <v>0</v>
      </c>
      <c r="DC24" s="70">
        <v>0</v>
      </c>
      <c r="DD24" s="60">
        <v>0</v>
      </c>
      <c r="DE24" s="59">
        <v>0</v>
      </c>
      <c r="DF24" s="70">
        <v>0</v>
      </c>
      <c r="DG24" s="60">
        <v>0</v>
      </c>
      <c r="DH24" s="59">
        <v>0</v>
      </c>
      <c r="DI24" s="70">
        <v>0</v>
      </c>
      <c r="DJ24" s="60">
        <v>0</v>
      </c>
      <c r="DK24" s="59">
        <v>0</v>
      </c>
      <c r="DL24" s="70">
        <v>0</v>
      </c>
      <c r="DM24" s="60">
        <v>0</v>
      </c>
      <c r="DN24" s="59">
        <v>0</v>
      </c>
      <c r="DO24" s="70">
        <v>0</v>
      </c>
      <c r="DP24" s="60">
        <v>0</v>
      </c>
      <c r="DQ24" s="59">
        <v>0</v>
      </c>
      <c r="DR24" s="70">
        <v>0</v>
      </c>
      <c r="DS24" s="60">
        <v>0</v>
      </c>
      <c r="DT24" s="59">
        <v>0</v>
      </c>
      <c r="DU24" s="70">
        <v>0</v>
      </c>
      <c r="DV24" s="60">
        <v>0</v>
      </c>
      <c r="DW24" s="59">
        <v>0</v>
      </c>
      <c r="DX24" s="70">
        <v>0</v>
      </c>
      <c r="DY24" s="60">
        <v>0</v>
      </c>
      <c r="DZ24" s="59">
        <v>0</v>
      </c>
      <c r="EA24" s="70">
        <v>0</v>
      </c>
      <c r="EB24" s="60">
        <v>0</v>
      </c>
      <c r="EC24" s="59">
        <v>0</v>
      </c>
      <c r="ED24" s="70">
        <v>0</v>
      </c>
      <c r="EE24" s="60">
        <v>0</v>
      </c>
      <c r="EF24" s="59">
        <v>0</v>
      </c>
      <c r="EG24" s="70">
        <v>0</v>
      </c>
      <c r="EH24" s="60">
        <v>0</v>
      </c>
      <c r="EI24" s="59">
        <v>0</v>
      </c>
      <c r="EJ24" s="70">
        <v>0</v>
      </c>
      <c r="EK24" s="60">
        <v>0</v>
      </c>
      <c r="EL24" s="59">
        <v>0</v>
      </c>
      <c r="EM24" s="70">
        <v>0</v>
      </c>
      <c r="EN24" s="60">
        <v>0</v>
      </c>
      <c r="EO24" s="59">
        <v>0</v>
      </c>
      <c r="EP24" s="70">
        <v>0</v>
      </c>
      <c r="EQ24" s="60">
        <v>0</v>
      </c>
      <c r="ER24" s="59">
        <v>0</v>
      </c>
      <c r="ES24" s="70">
        <v>0</v>
      </c>
      <c r="ET24" s="60">
        <v>0</v>
      </c>
      <c r="EU24" s="59">
        <v>0</v>
      </c>
      <c r="EV24" s="70">
        <v>0</v>
      </c>
      <c r="EW24" s="60">
        <v>0</v>
      </c>
      <c r="EX24" s="59">
        <v>0</v>
      </c>
      <c r="EY24" s="70">
        <v>0</v>
      </c>
      <c r="EZ24" s="59">
        <v>0</v>
      </c>
      <c r="FA24" s="59">
        <v>0</v>
      </c>
      <c r="FB24" s="70">
        <v>0</v>
      </c>
      <c r="FC24" s="59">
        <v>0</v>
      </c>
      <c r="FD24" s="59">
        <v>0</v>
      </c>
      <c r="FE24" s="70">
        <v>0</v>
      </c>
      <c r="FF24" s="59">
        <v>0</v>
      </c>
      <c r="FG24" s="59">
        <v>0</v>
      </c>
      <c r="FH24" s="70">
        <v>0</v>
      </c>
      <c r="FI24" s="59">
        <v>0</v>
      </c>
      <c r="FJ24" s="59">
        <v>0</v>
      </c>
      <c r="FK24" s="59">
        <v>0</v>
      </c>
      <c r="FL24" s="59">
        <v>0</v>
      </c>
      <c r="FM24" s="59">
        <v>0</v>
      </c>
    </row>
    <row r="25" spans="1:169" hidden="1" x14ac:dyDescent="0.25">
      <c r="A25" s="26" t="e">
        <f>+M25&amp;#REF!</f>
        <v>#REF!</v>
      </c>
      <c r="B25" t="str">
        <f t="shared" si="0"/>
        <v>7G81FPD</v>
      </c>
      <c r="C25" t="str">
        <f t="shared" si="1"/>
        <v>7G81FMD</v>
      </c>
      <c r="D25" t="str">
        <f t="shared" si="2"/>
        <v>7G81FMT</v>
      </c>
      <c r="E25" t="str">
        <f t="shared" si="3"/>
        <v>7G81FMD</v>
      </c>
      <c r="F25" s="7"/>
      <c r="G25" t="s">
        <v>6</v>
      </c>
      <c r="H25" t="s">
        <v>15</v>
      </c>
      <c r="I25" t="s">
        <v>23</v>
      </c>
      <c r="J25" t="s">
        <v>53</v>
      </c>
      <c r="K25" t="s">
        <v>25</v>
      </c>
      <c r="L25" t="s">
        <v>55</v>
      </c>
      <c r="M25" t="s">
        <v>255</v>
      </c>
      <c r="N25" s="24">
        <v>2.5</v>
      </c>
      <c r="O25" s="24">
        <v>2.52</v>
      </c>
      <c r="P25" s="24">
        <v>2.52</v>
      </c>
      <c r="Q25" s="75">
        <v>0</v>
      </c>
      <c r="T25" s="109">
        <v>0</v>
      </c>
      <c r="U25" s="60">
        <v>0</v>
      </c>
      <c r="V25" s="59">
        <v>0</v>
      </c>
      <c r="W25" s="109">
        <v>0</v>
      </c>
      <c r="X25" s="60">
        <v>0</v>
      </c>
      <c r="Y25" s="59">
        <v>0</v>
      </c>
      <c r="Z25" s="109">
        <v>0</v>
      </c>
      <c r="AA25" s="60">
        <v>0</v>
      </c>
      <c r="AB25" s="59">
        <v>0</v>
      </c>
      <c r="AC25" s="109">
        <v>0</v>
      </c>
      <c r="AD25" s="60">
        <v>0</v>
      </c>
      <c r="AE25" s="59">
        <v>0</v>
      </c>
      <c r="AF25" s="109">
        <v>0</v>
      </c>
      <c r="AG25" s="60">
        <v>0</v>
      </c>
      <c r="AH25" s="59">
        <v>0</v>
      </c>
      <c r="AI25" s="109">
        <v>0</v>
      </c>
      <c r="AJ25" s="60">
        <v>0</v>
      </c>
      <c r="AK25" s="59">
        <v>0</v>
      </c>
      <c r="AL25" s="109">
        <v>0</v>
      </c>
      <c r="AM25" s="60">
        <v>0</v>
      </c>
      <c r="AN25" s="59">
        <v>0</v>
      </c>
      <c r="AO25" s="109">
        <v>0</v>
      </c>
      <c r="AP25" s="60">
        <v>0</v>
      </c>
      <c r="AQ25" s="59">
        <v>0</v>
      </c>
      <c r="AR25" s="109">
        <v>0</v>
      </c>
      <c r="AS25" s="60">
        <v>0</v>
      </c>
      <c r="AT25" s="59">
        <v>0</v>
      </c>
      <c r="AU25" s="109">
        <v>0</v>
      </c>
      <c r="AV25" s="60">
        <v>0</v>
      </c>
      <c r="AW25" s="59">
        <v>0</v>
      </c>
      <c r="AX25" s="109">
        <v>0</v>
      </c>
      <c r="AY25" s="60">
        <v>0</v>
      </c>
      <c r="AZ25" s="59">
        <v>0</v>
      </c>
      <c r="BA25" s="109">
        <v>0</v>
      </c>
      <c r="BB25" s="60">
        <v>0</v>
      </c>
      <c r="BC25" s="59">
        <v>0</v>
      </c>
      <c r="BD25" s="109">
        <v>0</v>
      </c>
      <c r="BE25" s="60">
        <v>0</v>
      </c>
      <c r="BF25" s="59">
        <v>0</v>
      </c>
      <c r="BG25" s="109">
        <v>0</v>
      </c>
      <c r="BH25" s="60">
        <v>0</v>
      </c>
      <c r="BI25" s="59">
        <v>0</v>
      </c>
      <c r="BJ25" s="109">
        <v>0</v>
      </c>
      <c r="BK25" s="60">
        <v>0</v>
      </c>
      <c r="BL25" s="59">
        <v>0</v>
      </c>
      <c r="BM25" s="109">
        <v>0</v>
      </c>
      <c r="BN25" s="60">
        <v>0</v>
      </c>
      <c r="BO25" s="59">
        <v>0</v>
      </c>
      <c r="BP25" s="109">
        <v>0</v>
      </c>
      <c r="BQ25" s="60">
        <v>0</v>
      </c>
      <c r="BR25" s="59">
        <v>0</v>
      </c>
      <c r="BS25" s="109">
        <v>0</v>
      </c>
      <c r="BT25" s="60">
        <v>0</v>
      </c>
      <c r="BU25" s="59">
        <v>0</v>
      </c>
      <c r="BV25" s="109">
        <v>0</v>
      </c>
      <c r="BW25" s="60">
        <v>0</v>
      </c>
      <c r="BX25" s="59">
        <v>0</v>
      </c>
      <c r="BY25" s="109">
        <v>0</v>
      </c>
      <c r="BZ25" s="60">
        <v>0</v>
      </c>
      <c r="CA25" s="59">
        <v>0</v>
      </c>
      <c r="CB25" s="109">
        <v>0</v>
      </c>
      <c r="CC25" s="60">
        <v>0</v>
      </c>
      <c r="CD25" s="59">
        <v>0</v>
      </c>
      <c r="CE25" s="109">
        <v>0</v>
      </c>
      <c r="CF25" s="60">
        <v>0</v>
      </c>
      <c r="CG25" s="59">
        <v>0</v>
      </c>
      <c r="CH25" s="109">
        <v>0</v>
      </c>
      <c r="CI25" s="60">
        <v>0</v>
      </c>
      <c r="CJ25" s="59">
        <v>0</v>
      </c>
      <c r="CK25" s="109">
        <v>0</v>
      </c>
      <c r="CL25" s="60">
        <v>0</v>
      </c>
      <c r="CM25" s="59">
        <v>0</v>
      </c>
      <c r="CN25" s="109">
        <v>0</v>
      </c>
      <c r="CO25" s="60">
        <v>0</v>
      </c>
      <c r="CP25" s="59">
        <v>0</v>
      </c>
      <c r="CQ25" s="109">
        <v>0</v>
      </c>
      <c r="CR25" s="60">
        <v>0</v>
      </c>
      <c r="CS25" s="59">
        <v>0</v>
      </c>
      <c r="CT25" s="109">
        <v>0</v>
      </c>
      <c r="CU25" s="60">
        <v>0</v>
      </c>
      <c r="CV25" s="59">
        <v>0</v>
      </c>
      <c r="CW25" s="109">
        <v>0</v>
      </c>
      <c r="CX25" s="60">
        <v>0</v>
      </c>
      <c r="CY25" s="59">
        <v>0</v>
      </c>
      <c r="CZ25" s="109">
        <v>0</v>
      </c>
      <c r="DA25" s="60">
        <v>0</v>
      </c>
      <c r="DB25" s="59">
        <v>0</v>
      </c>
      <c r="DC25" s="109">
        <v>0</v>
      </c>
      <c r="DD25" s="60">
        <v>0</v>
      </c>
      <c r="DE25" s="59">
        <v>0</v>
      </c>
      <c r="DF25" s="109">
        <v>0</v>
      </c>
      <c r="DG25" s="60">
        <v>0</v>
      </c>
      <c r="DH25" s="59">
        <v>0</v>
      </c>
      <c r="DI25" s="109">
        <v>0</v>
      </c>
      <c r="DJ25" s="60">
        <v>0</v>
      </c>
      <c r="DK25" s="59">
        <v>0</v>
      </c>
      <c r="DL25" s="109">
        <v>0</v>
      </c>
      <c r="DM25" s="60">
        <v>0</v>
      </c>
      <c r="DN25" s="59">
        <v>0</v>
      </c>
      <c r="DO25" s="109">
        <v>0</v>
      </c>
      <c r="DP25" s="60">
        <v>0</v>
      </c>
      <c r="DQ25" s="59">
        <v>0</v>
      </c>
      <c r="DR25" s="109">
        <v>0</v>
      </c>
      <c r="DS25" s="60">
        <v>0</v>
      </c>
      <c r="DT25" s="59">
        <v>0</v>
      </c>
      <c r="DU25" s="109">
        <v>0</v>
      </c>
      <c r="DV25" s="60">
        <v>0</v>
      </c>
      <c r="DW25" s="59">
        <v>0</v>
      </c>
      <c r="DX25" s="109">
        <v>0</v>
      </c>
      <c r="DY25" s="60">
        <v>0</v>
      </c>
      <c r="DZ25" s="59">
        <v>0</v>
      </c>
      <c r="EA25" s="109">
        <v>0</v>
      </c>
      <c r="EB25" s="60">
        <v>0</v>
      </c>
      <c r="EC25" s="59">
        <v>0</v>
      </c>
      <c r="ED25" s="109">
        <v>0</v>
      </c>
      <c r="EE25" s="60">
        <v>0</v>
      </c>
      <c r="EF25" s="59">
        <v>0</v>
      </c>
      <c r="EG25" s="109">
        <v>0</v>
      </c>
      <c r="EH25" s="60">
        <v>0</v>
      </c>
      <c r="EI25" s="59">
        <v>0</v>
      </c>
      <c r="EJ25" s="109">
        <v>0</v>
      </c>
      <c r="EK25" s="60">
        <v>0</v>
      </c>
      <c r="EL25" s="59">
        <v>0</v>
      </c>
      <c r="EM25" s="70">
        <v>0</v>
      </c>
      <c r="EN25" s="60">
        <v>0</v>
      </c>
      <c r="EO25" s="59">
        <v>0</v>
      </c>
      <c r="EP25" s="70">
        <v>0</v>
      </c>
      <c r="EQ25" s="60">
        <v>0</v>
      </c>
      <c r="ER25" s="59">
        <v>0</v>
      </c>
      <c r="ES25" s="70">
        <v>0</v>
      </c>
      <c r="ET25" s="60">
        <v>0</v>
      </c>
      <c r="EU25" s="59">
        <v>0</v>
      </c>
      <c r="EV25" s="70">
        <v>0</v>
      </c>
      <c r="EW25" s="60">
        <v>0</v>
      </c>
      <c r="EX25" s="59">
        <v>0</v>
      </c>
      <c r="EY25" s="70">
        <v>0</v>
      </c>
      <c r="EZ25" s="59">
        <v>0</v>
      </c>
      <c r="FA25" s="59">
        <v>0</v>
      </c>
      <c r="FB25" s="70">
        <v>0</v>
      </c>
      <c r="FC25" s="59">
        <v>0</v>
      </c>
      <c r="FD25" s="59">
        <v>0</v>
      </c>
      <c r="FE25" s="70">
        <v>0</v>
      </c>
      <c r="FF25" s="59">
        <v>0</v>
      </c>
      <c r="FG25" s="59">
        <v>0</v>
      </c>
      <c r="FH25" s="70">
        <v>0</v>
      </c>
      <c r="FI25" s="59">
        <v>0</v>
      </c>
      <c r="FJ25" s="59">
        <v>0</v>
      </c>
      <c r="FK25" s="59">
        <v>0</v>
      </c>
      <c r="FL25" s="59">
        <v>0</v>
      </c>
      <c r="FM25" s="59">
        <v>0</v>
      </c>
    </row>
    <row r="26" spans="1:169" hidden="1" x14ac:dyDescent="0.25">
      <c r="A26" s="26" t="e">
        <f>+M26&amp;#REF!</f>
        <v>#REF!</v>
      </c>
      <c r="B26" t="str">
        <f t="shared" si="0"/>
        <v>7G82FPD</v>
      </c>
      <c r="C26" t="str">
        <f t="shared" si="1"/>
        <v>7G82FMD</v>
      </c>
      <c r="D26" t="str">
        <f t="shared" si="2"/>
        <v>7G82FMT</v>
      </c>
      <c r="E26" t="str">
        <f t="shared" si="3"/>
        <v>7G82FMD</v>
      </c>
      <c r="F26" s="7"/>
      <c r="G26" t="s">
        <v>6</v>
      </c>
      <c r="H26" t="s">
        <v>15</v>
      </c>
      <c r="I26" t="s">
        <v>23</v>
      </c>
      <c r="J26" t="s">
        <v>53</v>
      </c>
      <c r="K26" t="s">
        <v>25</v>
      </c>
      <c r="L26" t="s">
        <v>55</v>
      </c>
      <c r="M26" t="s">
        <v>256</v>
      </c>
      <c r="N26" s="24">
        <v>3.09</v>
      </c>
      <c r="O26" s="24">
        <v>3.09</v>
      </c>
      <c r="P26" s="24">
        <v>3.09</v>
      </c>
      <c r="Q26" s="75">
        <v>0</v>
      </c>
      <c r="T26" s="70">
        <v>0</v>
      </c>
      <c r="U26" s="60">
        <v>0</v>
      </c>
      <c r="V26" s="59">
        <v>0</v>
      </c>
      <c r="W26" s="70">
        <v>0</v>
      </c>
      <c r="X26" s="60">
        <v>0</v>
      </c>
      <c r="Y26" s="59">
        <v>0</v>
      </c>
      <c r="Z26" s="70">
        <v>0</v>
      </c>
      <c r="AA26" s="60">
        <v>0</v>
      </c>
      <c r="AB26" s="59">
        <v>0</v>
      </c>
      <c r="AC26" s="70">
        <v>0</v>
      </c>
      <c r="AD26" s="60">
        <v>0</v>
      </c>
      <c r="AE26" s="59">
        <v>0</v>
      </c>
      <c r="AF26" s="70">
        <v>0</v>
      </c>
      <c r="AG26" s="60">
        <v>0</v>
      </c>
      <c r="AH26" s="59">
        <v>0</v>
      </c>
      <c r="AI26" s="70">
        <v>0</v>
      </c>
      <c r="AJ26" s="60">
        <v>0</v>
      </c>
      <c r="AK26" s="59">
        <v>0</v>
      </c>
      <c r="AL26" s="70">
        <v>0</v>
      </c>
      <c r="AM26" s="60">
        <v>0</v>
      </c>
      <c r="AN26" s="59">
        <v>0</v>
      </c>
      <c r="AO26" s="70">
        <v>0</v>
      </c>
      <c r="AP26" s="60">
        <v>0</v>
      </c>
      <c r="AQ26" s="59">
        <v>0</v>
      </c>
      <c r="AR26" s="70">
        <v>0</v>
      </c>
      <c r="AS26" s="60">
        <v>0</v>
      </c>
      <c r="AT26" s="59">
        <v>0</v>
      </c>
      <c r="AU26" s="70">
        <v>0</v>
      </c>
      <c r="AV26" s="60">
        <v>0</v>
      </c>
      <c r="AW26" s="59">
        <v>0</v>
      </c>
      <c r="AX26" s="70">
        <v>0</v>
      </c>
      <c r="AY26" s="60">
        <v>0</v>
      </c>
      <c r="AZ26" s="59">
        <v>0</v>
      </c>
      <c r="BA26" s="70">
        <v>0</v>
      </c>
      <c r="BB26" s="60">
        <v>0</v>
      </c>
      <c r="BC26" s="59">
        <v>0</v>
      </c>
      <c r="BD26" s="70">
        <v>0</v>
      </c>
      <c r="BE26" s="60">
        <v>0</v>
      </c>
      <c r="BF26" s="59">
        <v>0</v>
      </c>
      <c r="BG26" s="70">
        <v>0</v>
      </c>
      <c r="BH26" s="60">
        <v>0</v>
      </c>
      <c r="BI26" s="59">
        <v>0</v>
      </c>
      <c r="BJ26" s="70">
        <v>0</v>
      </c>
      <c r="BK26" s="60">
        <v>0</v>
      </c>
      <c r="BL26" s="59">
        <v>0</v>
      </c>
      <c r="BM26" s="70">
        <v>0</v>
      </c>
      <c r="BN26" s="60">
        <v>0</v>
      </c>
      <c r="BO26" s="59">
        <v>0</v>
      </c>
      <c r="BP26" s="70">
        <v>0</v>
      </c>
      <c r="BQ26" s="60">
        <v>0</v>
      </c>
      <c r="BR26" s="59">
        <v>0</v>
      </c>
      <c r="BS26" s="70">
        <v>0</v>
      </c>
      <c r="BT26" s="60">
        <v>0</v>
      </c>
      <c r="BU26" s="59">
        <v>0</v>
      </c>
      <c r="BV26" s="70">
        <v>0</v>
      </c>
      <c r="BW26" s="60">
        <v>0</v>
      </c>
      <c r="BX26" s="59">
        <v>0</v>
      </c>
      <c r="BY26" s="70">
        <v>0</v>
      </c>
      <c r="BZ26" s="60">
        <v>0</v>
      </c>
      <c r="CA26" s="59">
        <v>0</v>
      </c>
      <c r="CB26" s="70">
        <v>0</v>
      </c>
      <c r="CC26" s="60">
        <v>0</v>
      </c>
      <c r="CD26" s="59">
        <v>0</v>
      </c>
      <c r="CE26" s="70">
        <v>0</v>
      </c>
      <c r="CF26" s="60">
        <v>0</v>
      </c>
      <c r="CG26" s="59">
        <v>0</v>
      </c>
      <c r="CH26" s="70">
        <v>0</v>
      </c>
      <c r="CI26" s="60">
        <v>0</v>
      </c>
      <c r="CJ26" s="59">
        <v>0</v>
      </c>
      <c r="CK26" s="70">
        <v>0</v>
      </c>
      <c r="CL26" s="60">
        <v>0</v>
      </c>
      <c r="CM26" s="59">
        <v>0</v>
      </c>
      <c r="CN26" s="70">
        <v>0</v>
      </c>
      <c r="CO26" s="60">
        <v>0</v>
      </c>
      <c r="CP26" s="59">
        <v>0</v>
      </c>
      <c r="CQ26" s="70">
        <v>0</v>
      </c>
      <c r="CR26" s="60">
        <v>0</v>
      </c>
      <c r="CS26" s="59">
        <v>0</v>
      </c>
      <c r="CT26" s="70">
        <v>0</v>
      </c>
      <c r="CU26" s="60">
        <v>0</v>
      </c>
      <c r="CV26" s="59">
        <v>0</v>
      </c>
      <c r="CW26" s="70">
        <v>0</v>
      </c>
      <c r="CX26" s="60">
        <v>0</v>
      </c>
      <c r="CY26" s="59">
        <v>0</v>
      </c>
      <c r="CZ26" s="70">
        <v>0</v>
      </c>
      <c r="DA26" s="60">
        <v>0</v>
      </c>
      <c r="DB26" s="59">
        <v>0</v>
      </c>
      <c r="DC26" s="70">
        <v>0</v>
      </c>
      <c r="DD26" s="60">
        <v>0</v>
      </c>
      <c r="DE26" s="59">
        <v>0</v>
      </c>
      <c r="DF26" s="70">
        <v>0</v>
      </c>
      <c r="DG26" s="60">
        <v>0</v>
      </c>
      <c r="DH26" s="59">
        <v>0</v>
      </c>
      <c r="DI26" s="70">
        <v>0</v>
      </c>
      <c r="DJ26" s="60">
        <v>0</v>
      </c>
      <c r="DK26" s="59">
        <v>0</v>
      </c>
      <c r="DL26" s="70">
        <v>0</v>
      </c>
      <c r="DM26" s="60">
        <v>0</v>
      </c>
      <c r="DN26" s="59">
        <v>0</v>
      </c>
      <c r="DO26" s="70">
        <v>0</v>
      </c>
      <c r="DP26" s="60">
        <v>0</v>
      </c>
      <c r="DQ26" s="59">
        <v>0</v>
      </c>
      <c r="DR26" s="70">
        <v>0</v>
      </c>
      <c r="DS26" s="60">
        <v>0</v>
      </c>
      <c r="DT26" s="59">
        <v>0</v>
      </c>
      <c r="DU26" s="70">
        <v>0</v>
      </c>
      <c r="DV26" s="60">
        <v>0</v>
      </c>
      <c r="DW26" s="59">
        <v>0</v>
      </c>
      <c r="DX26" s="70">
        <v>0</v>
      </c>
      <c r="DY26" s="60">
        <v>0</v>
      </c>
      <c r="DZ26" s="59">
        <v>0</v>
      </c>
      <c r="EA26" s="70">
        <v>0</v>
      </c>
      <c r="EB26" s="60">
        <v>0</v>
      </c>
      <c r="EC26" s="59">
        <v>0</v>
      </c>
      <c r="ED26" s="70">
        <v>0</v>
      </c>
      <c r="EE26" s="60">
        <v>0</v>
      </c>
      <c r="EF26" s="59">
        <v>0</v>
      </c>
      <c r="EG26" s="70">
        <v>0</v>
      </c>
      <c r="EH26" s="60">
        <v>0</v>
      </c>
      <c r="EI26" s="59">
        <v>0</v>
      </c>
      <c r="EJ26" s="70">
        <v>0</v>
      </c>
      <c r="EK26" s="60">
        <v>0</v>
      </c>
      <c r="EL26" s="59">
        <v>0</v>
      </c>
      <c r="EM26" s="70">
        <v>0</v>
      </c>
      <c r="EN26" s="60">
        <v>0</v>
      </c>
      <c r="EO26" s="59">
        <v>0</v>
      </c>
      <c r="EP26" s="70">
        <v>0</v>
      </c>
      <c r="EQ26" s="60">
        <v>0</v>
      </c>
      <c r="ER26" s="59">
        <v>0</v>
      </c>
      <c r="ES26" s="70">
        <v>0</v>
      </c>
      <c r="ET26" s="60">
        <v>0</v>
      </c>
      <c r="EU26" s="59">
        <v>0</v>
      </c>
      <c r="EV26" s="70">
        <v>0</v>
      </c>
      <c r="EW26" s="60">
        <v>0</v>
      </c>
      <c r="EX26" s="59">
        <v>0</v>
      </c>
      <c r="EY26" s="70">
        <v>0</v>
      </c>
      <c r="EZ26" s="59">
        <v>0</v>
      </c>
      <c r="FA26" s="59">
        <v>0</v>
      </c>
      <c r="FB26" s="70">
        <v>0</v>
      </c>
      <c r="FC26" s="59">
        <v>0</v>
      </c>
      <c r="FD26" s="59">
        <v>0</v>
      </c>
      <c r="FE26" s="70">
        <v>0</v>
      </c>
      <c r="FF26" s="59">
        <v>0</v>
      </c>
      <c r="FG26" s="59">
        <v>0</v>
      </c>
      <c r="FH26" s="70">
        <v>0</v>
      </c>
      <c r="FI26" s="59">
        <v>0</v>
      </c>
      <c r="FJ26" s="59">
        <v>0</v>
      </c>
      <c r="FK26" s="59">
        <v>0</v>
      </c>
      <c r="FL26" s="59">
        <v>0</v>
      </c>
      <c r="FM26" s="59">
        <v>0</v>
      </c>
    </row>
    <row r="27" spans="1:169" hidden="1" x14ac:dyDescent="0.25">
      <c r="A27" s="26" t="e">
        <f>+M27&amp;#REF!</f>
        <v>#REF!</v>
      </c>
      <c r="B27" t="str">
        <f t="shared" si="0"/>
        <v>8G103FPD</v>
      </c>
      <c r="C27" t="str">
        <f t="shared" si="1"/>
        <v>8G103FMD</v>
      </c>
      <c r="D27" t="str">
        <f t="shared" si="2"/>
        <v>8G103FMT</v>
      </c>
      <c r="E27" t="str">
        <f t="shared" si="3"/>
        <v>8G103FMD</v>
      </c>
      <c r="F27" s="7"/>
      <c r="G27" t="s">
        <v>6</v>
      </c>
      <c r="H27" t="s">
        <v>15</v>
      </c>
      <c r="I27" t="s">
        <v>23</v>
      </c>
      <c r="J27" t="s">
        <v>53</v>
      </c>
      <c r="K27" t="s">
        <v>25</v>
      </c>
      <c r="L27" t="s">
        <v>55</v>
      </c>
      <c r="M27" t="s">
        <v>257</v>
      </c>
      <c r="N27" s="24">
        <v>2.14</v>
      </c>
      <c r="O27" s="24">
        <v>2.14</v>
      </c>
      <c r="P27" s="24">
        <v>2.14</v>
      </c>
      <c r="Q27" s="75">
        <v>0</v>
      </c>
      <c r="T27" s="70">
        <v>0</v>
      </c>
      <c r="U27" s="60">
        <v>0</v>
      </c>
      <c r="V27" s="59">
        <v>0</v>
      </c>
      <c r="W27" s="70">
        <v>0</v>
      </c>
      <c r="X27" s="60">
        <v>0</v>
      </c>
      <c r="Y27" s="59">
        <v>0</v>
      </c>
      <c r="Z27" s="70">
        <v>0</v>
      </c>
      <c r="AA27" s="60">
        <v>0</v>
      </c>
      <c r="AB27" s="59">
        <v>0</v>
      </c>
      <c r="AC27" s="70">
        <v>0</v>
      </c>
      <c r="AD27" s="60">
        <v>0</v>
      </c>
      <c r="AE27" s="59">
        <v>0</v>
      </c>
      <c r="AF27" s="70">
        <v>0</v>
      </c>
      <c r="AG27" s="60">
        <v>0</v>
      </c>
      <c r="AH27" s="59">
        <v>0</v>
      </c>
      <c r="AI27" s="70">
        <v>0</v>
      </c>
      <c r="AJ27" s="60">
        <v>0</v>
      </c>
      <c r="AK27" s="59">
        <v>0</v>
      </c>
      <c r="AL27" s="70">
        <v>0</v>
      </c>
      <c r="AM27" s="60">
        <v>0</v>
      </c>
      <c r="AN27" s="59">
        <v>0</v>
      </c>
      <c r="AO27" s="70">
        <v>0</v>
      </c>
      <c r="AP27" s="60">
        <v>0</v>
      </c>
      <c r="AQ27" s="59">
        <v>0</v>
      </c>
      <c r="AR27" s="70">
        <v>0</v>
      </c>
      <c r="AS27" s="60">
        <v>0</v>
      </c>
      <c r="AT27" s="59">
        <v>0</v>
      </c>
      <c r="AU27" s="70">
        <v>0</v>
      </c>
      <c r="AV27" s="60">
        <v>0</v>
      </c>
      <c r="AW27" s="59">
        <v>0</v>
      </c>
      <c r="AX27" s="70">
        <v>0</v>
      </c>
      <c r="AY27" s="60">
        <v>0</v>
      </c>
      <c r="AZ27" s="59">
        <v>0</v>
      </c>
      <c r="BA27" s="70">
        <v>0</v>
      </c>
      <c r="BB27" s="60">
        <v>0</v>
      </c>
      <c r="BC27" s="59">
        <v>0</v>
      </c>
      <c r="BD27" s="70">
        <v>0</v>
      </c>
      <c r="BE27" s="60">
        <v>0</v>
      </c>
      <c r="BF27" s="59">
        <v>0</v>
      </c>
      <c r="BG27" s="70">
        <v>0</v>
      </c>
      <c r="BH27" s="60">
        <v>0</v>
      </c>
      <c r="BI27" s="59">
        <v>0</v>
      </c>
      <c r="BJ27" s="70">
        <v>0</v>
      </c>
      <c r="BK27" s="60">
        <v>0</v>
      </c>
      <c r="BL27" s="59">
        <v>0</v>
      </c>
      <c r="BM27" s="70">
        <v>0</v>
      </c>
      <c r="BN27" s="60">
        <v>0</v>
      </c>
      <c r="BO27" s="59">
        <v>0</v>
      </c>
      <c r="BP27" s="70">
        <v>0</v>
      </c>
      <c r="BQ27" s="60">
        <v>0</v>
      </c>
      <c r="BR27" s="59">
        <v>0</v>
      </c>
      <c r="BS27" s="70">
        <v>0</v>
      </c>
      <c r="BT27" s="60">
        <v>0</v>
      </c>
      <c r="BU27" s="59">
        <v>0</v>
      </c>
      <c r="BV27" s="70">
        <v>0</v>
      </c>
      <c r="BW27" s="60">
        <v>0</v>
      </c>
      <c r="BX27" s="59">
        <v>0</v>
      </c>
      <c r="BY27" s="70">
        <v>0</v>
      </c>
      <c r="BZ27" s="60">
        <v>0</v>
      </c>
      <c r="CA27" s="59">
        <v>0</v>
      </c>
      <c r="CB27" s="70">
        <v>0</v>
      </c>
      <c r="CC27" s="60">
        <v>0</v>
      </c>
      <c r="CD27" s="59">
        <v>0</v>
      </c>
      <c r="CE27" s="70">
        <v>0</v>
      </c>
      <c r="CF27" s="60">
        <v>0</v>
      </c>
      <c r="CG27" s="59">
        <v>0</v>
      </c>
      <c r="CH27" s="70">
        <v>0</v>
      </c>
      <c r="CI27" s="60">
        <v>0</v>
      </c>
      <c r="CJ27" s="59">
        <v>0</v>
      </c>
      <c r="CK27" s="70">
        <v>0</v>
      </c>
      <c r="CL27" s="60">
        <v>0</v>
      </c>
      <c r="CM27" s="59">
        <v>0</v>
      </c>
      <c r="CN27" s="70">
        <v>0</v>
      </c>
      <c r="CO27" s="60">
        <v>0</v>
      </c>
      <c r="CP27" s="59">
        <v>0</v>
      </c>
      <c r="CQ27" s="70">
        <v>0</v>
      </c>
      <c r="CR27" s="60">
        <v>0</v>
      </c>
      <c r="CS27" s="59">
        <v>0</v>
      </c>
      <c r="CT27" s="70">
        <v>0</v>
      </c>
      <c r="CU27" s="60">
        <v>0</v>
      </c>
      <c r="CV27" s="59">
        <v>0</v>
      </c>
      <c r="CW27" s="70">
        <v>0</v>
      </c>
      <c r="CX27" s="60">
        <v>0</v>
      </c>
      <c r="CY27" s="59">
        <v>0</v>
      </c>
      <c r="CZ27" s="70">
        <v>0</v>
      </c>
      <c r="DA27" s="60">
        <v>0</v>
      </c>
      <c r="DB27" s="59">
        <v>0</v>
      </c>
      <c r="DC27" s="70">
        <v>0</v>
      </c>
      <c r="DD27" s="60">
        <v>0</v>
      </c>
      <c r="DE27" s="59">
        <v>0</v>
      </c>
      <c r="DF27" s="70">
        <v>0</v>
      </c>
      <c r="DG27" s="60">
        <v>0</v>
      </c>
      <c r="DH27" s="59">
        <v>0</v>
      </c>
      <c r="DI27" s="70">
        <v>0</v>
      </c>
      <c r="DJ27" s="60">
        <v>0</v>
      </c>
      <c r="DK27" s="59">
        <v>0</v>
      </c>
      <c r="DL27" s="70">
        <v>0</v>
      </c>
      <c r="DM27" s="60">
        <v>0</v>
      </c>
      <c r="DN27" s="59">
        <v>0</v>
      </c>
      <c r="DO27" s="70">
        <v>0</v>
      </c>
      <c r="DP27" s="60">
        <v>0</v>
      </c>
      <c r="DQ27" s="59">
        <v>0</v>
      </c>
      <c r="DR27" s="70">
        <v>0</v>
      </c>
      <c r="DS27" s="60">
        <v>0</v>
      </c>
      <c r="DT27" s="59">
        <v>0</v>
      </c>
      <c r="DU27" s="70">
        <v>0</v>
      </c>
      <c r="DV27" s="60">
        <v>0</v>
      </c>
      <c r="DW27" s="59">
        <v>0</v>
      </c>
      <c r="DX27" s="70">
        <v>0</v>
      </c>
      <c r="DY27" s="60">
        <v>0</v>
      </c>
      <c r="DZ27" s="59">
        <v>0</v>
      </c>
      <c r="EA27" s="70">
        <v>0</v>
      </c>
      <c r="EB27" s="60">
        <v>0</v>
      </c>
      <c r="EC27" s="59">
        <v>0</v>
      </c>
      <c r="ED27" s="70">
        <v>0</v>
      </c>
      <c r="EE27" s="60">
        <v>0</v>
      </c>
      <c r="EF27" s="59">
        <v>0</v>
      </c>
      <c r="EG27" s="70">
        <v>0</v>
      </c>
      <c r="EH27" s="60">
        <v>0</v>
      </c>
      <c r="EI27" s="59">
        <v>0</v>
      </c>
      <c r="EJ27" s="70">
        <v>0</v>
      </c>
      <c r="EK27" s="60">
        <v>0</v>
      </c>
      <c r="EL27" s="59">
        <v>0</v>
      </c>
      <c r="EM27" s="70">
        <v>0</v>
      </c>
      <c r="EN27" s="60">
        <v>0</v>
      </c>
      <c r="EO27" s="59">
        <v>0</v>
      </c>
      <c r="EP27" s="70">
        <v>0</v>
      </c>
      <c r="EQ27" s="60">
        <v>0</v>
      </c>
      <c r="ER27" s="59">
        <v>0</v>
      </c>
      <c r="ES27" s="70">
        <v>0</v>
      </c>
      <c r="ET27" s="60">
        <v>0</v>
      </c>
      <c r="EU27" s="59">
        <v>0</v>
      </c>
      <c r="EV27" s="70">
        <v>0</v>
      </c>
      <c r="EW27" s="60">
        <v>0</v>
      </c>
      <c r="EX27" s="59">
        <v>0</v>
      </c>
      <c r="EY27" s="70">
        <v>0</v>
      </c>
      <c r="EZ27" s="59">
        <v>0</v>
      </c>
      <c r="FA27" s="59">
        <v>0</v>
      </c>
      <c r="FB27" s="70">
        <v>0</v>
      </c>
      <c r="FC27" s="59">
        <v>0</v>
      </c>
      <c r="FD27" s="59">
        <v>0</v>
      </c>
      <c r="FE27" s="70">
        <v>0</v>
      </c>
      <c r="FF27" s="59">
        <v>0</v>
      </c>
      <c r="FG27" s="59">
        <v>0</v>
      </c>
      <c r="FH27" s="70">
        <v>0</v>
      </c>
      <c r="FI27" s="59">
        <v>0</v>
      </c>
      <c r="FJ27" s="59">
        <v>0</v>
      </c>
      <c r="FK27" s="59">
        <v>0</v>
      </c>
      <c r="FL27" s="59">
        <v>0</v>
      </c>
      <c r="FM27" s="59">
        <v>0</v>
      </c>
    </row>
    <row r="28" spans="1:169" hidden="1" x14ac:dyDescent="0.25">
      <c r="A28" s="26" t="e">
        <f>+M28&amp;#REF!</f>
        <v>#REF!</v>
      </c>
      <c r="B28" t="str">
        <f t="shared" si="0"/>
        <v>KFC668018FPD</v>
      </c>
      <c r="C28" t="str">
        <f t="shared" si="1"/>
        <v>KFC668018FMD</v>
      </c>
      <c r="D28" t="str">
        <f t="shared" si="2"/>
        <v>KFC668018FMT</v>
      </c>
      <c r="E28" t="str">
        <f t="shared" si="3"/>
        <v>KFC668018FMT</v>
      </c>
      <c r="F28" s="7"/>
      <c r="G28" t="s">
        <v>7</v>
      </c>
      <c r="H28" t="s">
        <v>15</v>
      </c>
      <c r="I28" t="s">
        <v>114</v>
      </c>
      <c r="J28" t="s">
        <v>53</v>
      </c>
      <c r="K28" t="s">
        <v>133</v>
      </c>
      <c r="L28" t="s">
        <v>55</v>
      </c>
      <c r="M28" t="s">
        <v>258</v>
      </c>
      <c r="N28" s="24">
        <v>7.32</v>
      </c>
      <c r="O28" s="24">
        <v>7.54</v>
      </c>
      <c r="P28" s="24">
        <v>7.54</v>
      </c>
      <c r="Q28" s="75">
        <v>0</v>
      </c>
      <c r="T28" s="70">
        <v>0</v>
      </c>
      <c r="U28" s="60">
        <v>0</v>
      </c>
      <c r="V28" s="59">
        <v>0</v>
      </c>
      <c r="W28" s="70">
        <v>0</v>
      </c>
      <c r="X28" s="60">
        <v>0</v>
      </c>
      <c r="Y28" s="59">
        <v>0</v>
      </c>
      <c r="Z28" s="70">
        <v>0</v>
      </c>
      <c r="AA28" s="60">
        <v>0</v>
      </c>
      <c r="AB28" s="59">
        <v>0</v>
      </c>
      <c r="AC28" s="70">
        <v>0</v>
      </c>
      <c r="AD28" s="60">
        <v>0</v>
      </c>
      <c r="AE28" s="59">
        <v>0</v>
      </c>
      <c r="AF28" s="70">
        <v>0</v>
      </c>
      <c r="AG28" s="60">
        <v>0</v>
      </c>
      <c r="AH28" s="59">
        <v>0</v>
      </c>
      <c r="AI28" s="70">
        <v>0</v>
      </c>
      <c r="AJ28" s="60">
        <v>0</v>
      </c>
      <c r="AK28" s="59">
        <v>0</v>
      </c>
      <c r="AL28" s="70">
        <v>0</v>
      </c>
      <c r="AM28" s="60">
        <v>0</v>
      </c>
      <c r="AN28" s="59">
        <v>0</v>
      </c>
      <c r="AO28" s="70">
        <v>0</v>
      </c>
      <c r="AP28" s="60">
        <v>0</v>
      </c>
      <c r="AQ28" s="59">
        <v>0</v>
      </c>
      <c r="AR28" s="70">
        <v>0</v>
      </c>
      <c r="AS28" s="60">
        <v>0</v>
      </c>
      <c r="AT28" s="59">
        <v>0</v>
      </c>
      <c r="AU28" s="70">
        <v>0</v>
      </c>
      <c r="AV28" s="60">
        <v>0</v>
      </c>
      <c r="AW28" s="59">
        <v>0</v>
      </c>
      <c r="AX28" s="70">
        <v>0</v>
      </c>
      <c r="AY28" s="60">
        <v>0</v>
      </c>
      <c r="AZ28" s="59">
        <v>0</v>
      </c>
      <c r="BA28" s="70">
        <v>0</v>
      </c>
      <c r="BB28" s="60">
        <v>0</v>
      </c>
      <c r="BC28" s="59">
        <v>0</v>
      </c>
      <c r="BD28" s="70">
        <v>0</v>
      </c>
      <c r="BE28" s="60">
        <v>0</v>
      </c>
      <c r="BF28" s="59">
        <v>0</v>
      </c>
      <c r="BG28" s="70">
        <v>0</v>
      </c>
      <c r="BH28" s="60">
        <v>0</v>
      </c>
      <c r="BI28" s="59">
        <v>0</v>
      </c>
      <c r="BJ28" s="70">
        <v>0</v>
      </c>
      <c r="BK28" s="60">
        <v>0</v>
      </c>
      <c r="BL28" s="59">
        <v>0</v>
      </c>
      <c r="BM28" s="70">
        <v>0</v>
      </c>
      <c r="BN28" s="60">
        <v>0</v>
      </c>
      <c r="BO28" s="59">
        <v>0</v>
      </c>
      <c r="BP28" s="70">
        <v>0</v>
      </c>
      <c r="BQ28" s="60">
        <v>0</v>
      </c>
      <c r="BR28" s="59">
        <v>0</v>
      </c>
      <c r="BS28" s="70">
        <v>0</v>
      </c>
      <c r="BT28" s="60">
        <v>0</v>
      </c>
      <c r="BU28" s="59">
        <v>0</v>
      </c>
      <c r="BV28" s="70">
        <v>0</v>
      </c>
      <c r="BW28" s="60">
        <v>0</v>
      </c>
      <c r="BX28" s="59">
        <v>0</v>
      </c>
      <c r="BY28" s="70">
        <v>0</v>
      </c>
      <c r="BZ28" s="60">
        <v>0</v>
      </c>
      <c r="CA28" s="59">
        <v>0</v>
      </c>
      <c r="CB28" s="70">
        <v>0</v>
      </c>
      <c r="CC28" s="60">
        <v>0</v>
      </c>
      <c r="CD28" s="59">
        <v>0</v>
      </c>
      <c r="CE28" s="70">
        <v>0</v>
      </c>
      <c r="CF28" s="60">
        <v>0</v>
      </c>
      <c r="CG28" s="59">
        <v>0</v>
      </c>
      <c r="CH28" s="70">
        <v>0</v>
      </c>
      <c r="CI28" s="60">
        <v>0</v>
      </c>
      <c r="CJ28" s="59">
        <v>0</v>
      </c>
      <c r="CK28" s="70">
        <v>0</v>
      </c>
      <c r="CL28" s="60">
        <v>0</v>
      </c>
      <c r="CM28" s="59">
        <v>0</v>
      </c>
      <c r="CN28" s="70">
        <v>0</v>
      </c>
      <c r="CO28" s="60">
        <v>0</v>
      </c>
      <c r="CP28" s="59">
        <v>0</v>
      </c>
      <c r="CQ28" s="70">
        <v>0</v>
      </c>
      <c r="CR28" s="60">
        <v>0</v>
      </c>
      <c r="CS28" s="59">
        <v>0</v>
      </c>
      <c r="CT28" s="70">
        <v>0</v>
      </c>
      <c r="CU28" s="60">
        <v>0</v>
      </c>
      <c r="CV28" s="59">
        <v>0</v>
      </c>
      <c r="CW28" s="70">
        <v>0</v>
      </c>
      <c r="CX28" s="60">
        <v>0</v>
      </c>
      <c r="CY28" s="59">
        <v>0</v>
      </c>
      <c r="CZ28" s="70">
        <v>0</v>
      </c>
      <c r="DA28" s="60">
        <v>0</v>
      </c>
      <c r="DB28" s="59">
        <v>0</v>
      </c>
      <c r="DC28" s="70">
        <v>0</v>
      </c>
      <c r="DD28" s="60">
        <v>0</v>
      </c>
      <c r="DE28" s="59">
        <v>0</v>
      </c>
      <c r="DF28" s="70">
        <v>0</v>
      </c>
      <c r="DG28" s="60">
        <v>0</v>
      </c>
      <c r="DH28" s="59">
        <v>0</v>
      </c>
      <c r="DI28" s="70">
        <v>0</v>
      </c>
      <c r="DJ28" s="60">
        <v>0</v>
      </c>
      <c r="DK28" s="59">
        <v>0</v>
      </c>
      <c r="DL28" s="70">
        <v>0</v>
      </c>
      <c r="DM28" s="60">
        <v>0</v>
      </c>
      <c r="DN28" s="59">
        <v>0</v>
      </c>
      <c r="DO28" s="70">
        <v>0</v>
      </c>
      <c r="DP28" s="60">
        <v>0</v>
      </c>
      <c r="DQ28" s="59">
        <v>0</v>
      </c>
      <c r="DR28" s="70">
        <v>0</v>
      </c>
      <c r="DS28" s="60">
        <v>0</v>
      </c>
      <c r="DT28" s="59">
        <v>0</v>
      </c>
      <c r="DU28" s="70">
        <v>0</v>
      </c>
      <c r="DV28" s="60">
        <v>0</v>
      </c>
      <c r="DW28" s="59">
        <v>0</v>
      </c>
      <c r="DX28" s="70">
        <v>0</v>
      </c>
      <c r="DY28" s="60">
        <v>0</v>
      </c>
      <c r="DZ28" s="59">
        <v>0</v>
      </c>
      <c r="EA28" s="70">
        <v>0</v>
      </c>
      <c r="EB28" s="60">
        <v>0</v>
      </c>
      <c r="EC28" s="59">
        <v>0</v>
      </c>
      <c r="ED28" s="70">
        <v>0</v>
      </c>
      <c r="EE28" s="60">
        <v>0</v>
      </c>
      <c r="EF28" s="59">
        <v>0</v>
      </c>
      <c r="EG28" s="70">
        <v>0</v>
      </c>
      <c r="EH28" s="60">
        <v>0</v>
      </c>
      <c r="EI28" s="59">
        <v>0</v>
      </c>
      <c r="EJ28" s="70">
        <v>0</v>
      </c>
      <c r="EK28" s="60">
        <v>0</v>
      </c>
      <c r="EL28" s="59">
        <v>0</v>
      </c>
      <c r="EM28" s="70">
        <v>0</v>
      </c>
      <c r="EN28" s="60">
        <v>0</v>
      </c>
      <c r="EO28" s="59">
        <v>0</v>
      </c>
      <c r="EP28" s="70">
        <v>0</v>
      </c>
      <c r="EQ28" s="60">
        <v>0</v>
      </c>
      <c r="ER28" s="59">
        <v>0</v>
      </c>
      <c r="ES28" s="70">
        <v>0</v>
      </c>
      <c r="ET28" s="60">
        <v>0</v>
      </c>
      <c r="EU28" s="59">
        <v>0</v>
      </c>
      <c r="EV28" s="70">
        <v>0</v>
      </c>
      <c r="EW28" s="60">
        <v>0</v>
      </c>
      <c r="EX28" s="59">
        <v>0</v>
      </c>
      <c r="EY28" s="70">
        <v>0</v>
      </c>
      <c r="EZ28" s="59">
        <v>0</v>
      </c>
      <c r="FA28" s="59">
        <v>0</v>
      </c>
      <c r="FB28" s="70">
        <v>0</v>
      </c>
      <c r="FC28" s="59">
        <v>0</v>
      </c>
      <c r="FD28" s="59">
        <v>0</v>
      </c>
      <c r="FE28" s="70">
        <v>0</v>
      </c>
      <c r="FF28" s="59">
        <v>0</v>
      </c>
      <c r="FG28" s="59">
        <v>0</v>
      </c>
      <c r="FH28" s="70">
        <v>0</v>
      </c>
      <c r="FI28" s="59">
        <v>0</v>
      </c>
      <c r="FJ28" s="59">
        <v>0</v>
      </c>
      <c r="FK28" s="59">
        <v>0</v>
      </c>
      <c r="FL28" s="59">
        <v>0</v>
      </c>
      <c r="FM28" s="59">
        <v>0</v>
      </c>
    </row>
    <row r="29" spans="1:169" hidden="1" x14ac:dyDescent="0.25">
      <c r="A29" s="26" t="e">
        <f>+M29&amp;#REF!</f>
        <v>#REF!</v>
      </c>
      <c r="B29" t="str">
        <f t="shared" si="0"/>
        <v>YRE668003FPD</v>
      </c>
      <c r="C29" t="str">
        <f t="shared" si="1"/>
        <v>YRE668003FMD</v>
      </c>
      <c r="D29" t="str">
        <f t="shared" si="2"/>
        <v>YRE668003FMT</v>
      </c>
      <c r="E29" t="str">
        <f t="shared" si="3"/>
        <v>YRE668003FMT</v>
      </c>
      <c r="F29" s="7"/>
      <c r="G29" t="s">
        <v>7</v>
      </c>
      <c r="H29" t="s">
        <v>15</v>
      </c>
      <c r="I29" t="s">
        <v>23</v>
      </c>
      <c r="J29" t="s">
        <v>53</v>
      </c>
      <c r="K29" t="s">
        <v>30</v>
      </c>
      <c r="L29" t="s">
        <v>55</v>
      </c>
      <c r="M29" t="s">
        <v>259</v>
      </c>
      <c r="N29" s="24">
        <v>1.68</v>
      </c>
      <c r="O29" s="24">
        <v>1.68</v>
      </c>
      <c r="P29" s="24">
        <v>1.68</v>
      </c>
      <c r="Q29" s="75">
        <v>0</v>
      </c>
      <c r="T29" s="70">
        <v>0</v>
      </c>
      <c r="U29" s="60">
        <v>0</v>
      </c>
      <c r="V29" s="59">
        <v>0</v>
      </c>
      <c r="W29" s="70">
        <v>0</v>
      </c>
      <c r="X29" s="60">
        <v>0</v>
      </c>
      <c r="Y29" s="59">
        <v>0</v>
      </c>
      <c r="Z29" s="70">
        <v>0</v>
      </c>
      <c r="AA29" s="60">
        <v>0</v>
      </c>
      <c r="AB29" s="59">
        <v>0</v>
      </c>
      <c r="AC29" s="70">
        <v>0</v>
      </c>
      <c r="AD29" s="60">
        <v>0</v>
      </c>
      <c r="AE29" s="59">
        <v>0</v>
      </c>
      <c r="AF29" s="70">
        <v>0</v>
      </c>
      <c r="AG29" s="60">
        <v>0</v>
      </c>
      <c r="AH29" s="59">
        <v>0</v>
      </c>
      <c r="AI29" s="70">
        <v>0</v>
      </c>
      <c r="AJ29" s="60">
        <v>0</v>
      </c>
      <c r="AK29" s="59">
        <v>0</v>
      </c>
      <c r="AL29" s="70">
        <v>0</v>
      </c>
      <c r="AM29" s="60">
        <v>0</v>
      </c>
      <c r="AN29" s="59">
        <v>0</v>
      </c>
      <c r="AO29" s="70">
        <v>0</v>
      </c>
      <c r="AP29" s="60">
        <v>0</v>
      </c>
      <c r="AQ29" s="59">
        <v>0</v>
      </c>
      <c r="AR29" s="70">
        <v>0</v>
      </c>
      <c r="AS29" s="60">
        <v>0</v>
      </c>
      <c r="AT29" s="59">
        <v>0</v>
      </c>
      <c r="AU29" s="70">
        <v>0</v>
      </c>
      <c r="AV29" s="60">
        <v>0</v>
      </c>
      <c r="AW29" s="59">
        <v>0</v>
      </c>
      <c r="AX29" s="70">
        <v>0</v>
      </c>
      <c r="AY29" s="60">
        <v>0</v>
      </c>
      <c r="AZ29" s="59">
        <v>0</v>
      </c>
      <c r="BA29" s="70">
        <v>0</v>
      </c>
      <c r="BB29" s="60">
        <v>0</v>
      </c>
      <c r="BC29" s="59">
        <v>0</v>
      </c>
      <c r="BD29" s="70">
        <v>0</v>
      </c>
      <c r="BE29" s="60">
        <v>0</v>
      </c>
      <c r="BF29" s="59">
        <v>0</v>
      </c>
      <c r="BG29" s="70">
        <v>0</v>
      </c>
      <c r="BH29" s="60">
        <v>0</v>
      </c>
      <c r="BI29" s="59">
        <v>0</v>
      </c>
      <c r="BJ29" s="70">
        <v>0</v>
      </c>
      <c r="BK29" s="60">
        <v>0</v>
      </c>
      <c r="BL29" s="59">
        <v>0</v>
      </c>
      <c r="BM29" s="70">
        <v>0</v>
      </c>
      <c r="BN29" s="60">
        <v>0</v>
      </c>
      <c r="BO29" s="59">
        <v>0</v>
      </c>
      <c r="BP29" s="70">
        <v>0</v>
      </c>
      <c r="BQ29" s="60">
        <v>0</v>
      </c>
      <c r="BR29" s="59">
        <v>0</v>
      </c>
      <c r="BS29" s="70">
        <v>0</v>
      </c>
      <c r="BT29" s="60">
        <v>0</v>
      </c>
      <c r="BU29" s="59">
        <v>0</v>
      </c>
      <c r="BV29" s="70">
        <v>0</v>
      </c>
      <c r="BW29" s="60">
        <v>0</v>
      </c>
      <c r="BX29" s="59">
        <v>0</v>
      </c>
      <c r="BY29" s="70">
        <v>0</v>
      </c>
      <c r="BZ29" s="60">
        <v>0</v>
      </c>
      <c r="CA29" s="59">
        <v>0</v>
      </c>
      <c r="CB29" s="70">
        <v>0</v>
      </c>
      <c r="CC29" s="60">
        <v>0</v>
      </c>
      <c r="CD29" s="59">
        <v>0</v>
      </c>
      <c r="CE29" s="70">
        <v>0</v>
      </c>
      <c r="CF29" s="60">
        <v>0</v>
      </c>
      <c r="CG29" s="59">
        <v>0</v>
      </c>
      <c r="CH29" s="70">
        <v>0</v>
      </c>
      <c r="CI29" s="60">
        <v>0</v>
      </c>
      <c r="CJ29" s="59">
        <v>0</v>
      </c>
      <c r="CK29" s="70">
        <v>0</v>
      </c>
      <c r="CL29" s="60">
        <v>0</v>
      </c>
      <c r="CM29" s="59">
        <v>0</v>
      </c>
      <c r="CN29" s="70">
        <v>0</v>
      </c>
      <c r="CO29" s="60">
        <v>0</v>
      </c>
      <c r="CP29" s="59">
        <v>0</v>
      </c>
      <c r="CQ29" s="70">
        <v>0</v>
      </c>
      <c r="CR29" s="60">
        <v>0</v>
      </c>
      <c r="CS29" s="59">
        <v>0</v>
      </c>
      <c r="CT29" s="70">
        <v>0</v>
      </c>
      <c r="CU29" s="60">
        <v>0</v>
      </c>
      <c r="CV29" s="59">
        <v>0</v>
      </c>
      <c r="CW29" s="70">
        <v>0</v>
      </c>
      <c r="CX29" s="60">
        <v>0</v>
      </c>
      <c r="CY29" s="59">
        <v>0</v>
      </c>
      <c r="CZ29" s="70">
        <v>0</v>
      </c>
      <c r="DA29" s="60">
        <v>0</v>
      </c>
      <c r="DB29" s="59">
        <v>0</v>
      </c>
      <c r="DC29" s="70">
        <v>0</v>
      </c>
      <c r="DD29" s="60">
        <v>0</v>
      </c>
      <c r="DE29" s="59">
        <v>0</v>
      </c>
      <c r="DF29" s="70">
        <v>0</v>
      </c>
      <c r="DG29" s="60">
        <v>0</v>
      </c>
      <c r="DH29" s="59">
        <v>0</v>
      </c>
      <c r="DI29" s="70">
        <v>0</v>
      </c>
      <c r="DJ29" s="60">
        <v>0</v>
      </c>
      <c r="DK29" s="59">
        <v>0</v>
      </c>
      <c r="DL29" s="70">
        <v>0</v>
      </c>
      <c r="DM29" s="60">
        <v>0</v>
      </c>
      <c r="DN29" s="59">
        <v>0</v>
      </c>
      <c r="DO29" s="70">
        <v>0</v>
      </c>
      <c r="DP29" s="60">
        <v>0</v>
      </c>
      <c r="DQ29" s="59">
        <v>0</v>
      </c>
      <c r="DR29" s="70">
        <v>0</v>
      </c>
      <c r="DS29" s="60">
        <v>0</v>
      </c>
      <c r="DT29" s="59">
        <v>0</v>
      </c>
      <c r="DU29" s="70">
        <v>0</v>
      </c>
      <c r="DV29" s="60">
        <v>0</v>
      </c>
      <c r="DW29" s="59">
        <v>0</v>
      </c>
      <c r="DX29" s="70">
        <v>0</v>
      </c>
      <c r="DY29" s="60">
        <v>0</v>
      </c>
      <c r="DZ29" s="59">
        <v>0</v>
      </c>
      <c r="EA29" s="70">
        <v>0</v>
      </c>
      <c r="EB29" s="60">
        <v>0</v>
      </c>
      <c r="EC29" s="59">
        <v>0</v>
      </c>
      <c r="ED29" s="70">
        <v>0</v>
      </c>
      <c r="EE29" s="60">
        <v>0</v>
      </c>
      <c r="EF29" s="59">
        <v>0</v>
      </c>
      <c r="EG29" s="70">
        <v>0</v>
      </c>
      <c r="EH29" s="60">
        <v>0</v>
      </c>
      <c r="EI29" s="59">
        <v>0</v>
      </c>
      <c r="EJ29" s="70">
        <v>0</v>
      </c>
      <c r="EK29" s="60">
        <v>0</v>
      </c>
      <c r="EL29" s="59">
        <v>0</v>
      </c>
      <c r="EM29" s="70">
        <v>0</v>
      </c>
      <c r="EN29" s="60">
        <v>0</v>
      </c>
      <c r="EO29" s="59">
        <v>0</v>
      </c>
      <c r="EP29" s="70">
        <v>0</v>
      </c>
      <c r="EQ29" s="60">
        <v>0</v>
      </c>
      <c r="ER29" s="59">
        <v>0</v>
      </c>
      <c r="ES29" s="70">
        <v>0</v>
      </c>
      <c r="ET29" s="60">
        <v>0</v>
      </c>
      <c r="EU29" s="59">
        <v>0</v>
      </c>
      <c r="EV29" s="70">
        <v>0</v>
      </c>
      <c r="EW29" s="60">
        <v>0</v>
      </c>
      <c r="EX29" s="59">
        <v>0</v>
      </c>
      <c r="EY29" s="70">
        <v>0</v>
      </c>
      <c r="EZ29" s="59">
        <v>0</v>
      </c>
      <c r="FA29" s="59">
        <v>0</v>
      </c>
      <c r="FB29" s="70">
        <v>0</v>
      </c>
      <c r="FC29" s="59">
        <v>0</v>
      </c>
      <c r="FD29" s="59">
        <v>0</v>
      </c>
      <c r="FE29" s="70">
        <v>0</v>
      </c>
      <c r="FF29" s="59">
        <v>0</v>
      </c>
      <c r="FG29" s="59">
        <v>0</v>
      </c>
      <c r="FH29" s="70">
        <v>0</v>
      </c>
      <c r="FI29" s="59">
        <v>0</v>
      </c>
      <c r="FJ29" s="59">
        <v>0</v>
      </c>
      <c r="FK29" s="59">
        <v>0</v>
      </c>
      <c r="FL29" s="59">
        <v>0</v>
      </c>
      <c r="FM29" s="59">
        <v>0</v>
      </c>
    </row>
    <row r="30" spans="1:169" hidden="1" x14ac:dyDescent="0.25">
      <c r="A30" s="26" t="e">
        <f>+M30&amp;#REF!</f>
        <v>#REF!</v>
      </c>
      <c r="B30" t="str">
        <f t="shared" si="0"/>
        <v>YRE668010FPD</v>
      </c>
      <c r="C30" t="str">
        <f t="shared" si="1"/>
        <v>YRE668010FMD</v>
      </c>
      <c r="D30" t="str">
        <f t="shared" si="2"/>
        <v>YRE668010FMT</v>
      </c>
      <c r="E30" t="str">
        <f t="shared" si="3"/>
        <v>YRE668010FMT</v>
      </c>
      <c r="F30" s="7"/>
      <c r="G30" t="s">
        <v>7</v>
      </c>
      <c r="H30" t="s">
        <v>15</v>
      </c>
      <c r="I30" t="s">
        <v>23</v>
      </c>
      <c r="J30" t="s">
        <v>53</v>
      </c>
      <c r="K30" t="s">
        <v>30</v>
      </c>
      <c r="L30" t="s">
        <v>55</v>
      </c>
      <c r="M30" t="s">
        <v>260</v>
      </c>
      <c r="N30" s="24">
        <v>29.36</v>
      </c>
      <c r="O30" s="24">
        <v>48.81</v>
      </c>
      <c r="P30" s="24">
        <v>48.81</v>
      </c>
      <c r="Q30" s="75">
        <v>0</v>
      </c>
      <c r="T30" s="70">
        <v>0</v>
      </c>
      <c r="U30" s="60">
        <v>0</v>
      </c>
      <c r="V30" s="59">
        <v>0</v>
      </c>
      <c r="W30" s="70">
        <v>0</v>
      </c>
      <c r="X30" s="60">
        <v>0</v>
      </c>
      <c r="Y30" s="59">
        <v>0</v>
      </c>
      <c r="Z30" s="70">
        <v>0</v>
      </c>
      <c r="AA30" s="60">
        <v>0</v>
      </c>
      <c r="AB30" s="59">
        <v>0</v>
      </c>
      <c r="AC30" s="70">
        <v>0</v>
      </c>
      <c r="AD30" s="60">
        <v>0</v>
      </c>
      <c r="AE30" s="59">
        <v>0</v>
      </c>
      <c r="AF30" s="70">
        <v>0</v>
      </c>
      <c r="AG30" s="60">
        <v>0</v>
      </c>
      <c r="AH30" s="59">
        <v>0</v>
      </c>
      <c r="AI30" s="70">
        <v>0</v>
      </c>
      <c r="AJ30" s="60">
        <v>0</v>
      </c>
      <c r="AK30" s="59">
        <v>0</v>
      </c>
      <c r="AL30" s="70">
        <v>0</v>
      </c>
      <c r="AM30" s="60">
        <v>0</v>
      </c>
      <c r="AN30" s="59">
        <v>0</v>
      </c>
      <c r="AO30" s="70">
        <v>0</v>
      </c>
      <c r="AP30" s="60">
        <v>0</v>
      </c>
      <c r="AQ30" s="59">
        <v>0</v>
      </c>
      <c r="AR30" s="70">
        <v>0</v>
      </c>
      <c r="AS30" s="60">
        <v>0</v>
      </c>
      <c r="AT30" s="59">
        <v>0</v>
      </c>
      <c r="AU30" s="70">
        <v>0</v>
      </c>
      <c r="AV30" s="60">
        <v>0</v>
      </c>
      <c r="AW30" s="59">
        <v>0</v>
      </c>
      <c r="AX30" s="70">
        <v>0</v>
      </c>
      <c r="AY30" s="60">
        <v>0</v>
      </c>
      <c r="AZ30" s="59">
        <v>0</v>
      </c>
      <c r="BA30" s="70">
        <v>0</v>
      </c>
      <c r="BB30" s="60">
        <v>0</v>
      </c>
      <c r="BC30" s="59">
        <v>0</v>
      </c>
      <c r="BD30" s="70">
        <v>0</v>
      </c>
      <c r="BE30" s="60">
        <v>0</v>
      </c>
      <c r="BF30" s="59">
        <v>0</v>
      </c>
      <c r="BG30" s="70">
        <v>0</v>
      </c>
      <c r="BH30" s="60">
        <v>0</v>
      </c>
      <c r="BI30" s="59">
        <v>0</v>
      </c>
      <c r="BJ30" s="70">
        <v>0</v>
      </c>
      <c r="BK30" s="60">
        <v>0</v>
      </c>
      <c r="BL30" s="59">
        <v>0</v>
      </c>
      <c r="BM30" s="70">
        <v>0</v>
      </c>
      <c r="BN30" s="60">
        <v>0</v>
      </c>
      <c r="BO30" s="59">
        <v>0</v>
      </c>
      <c r="BP30" s="70">
        <v>0</v>
      </c>
      <c r="BQ30" s="60">
        <v>0</v>
      </c>
      <c r="BR30" s="59">
        <v>0</v>
      </c>
      <c r="BS30" s="70">
        <v>0</v>
      </c>
      <c r="BT30" s="60">
        <v>0</v>
      </c>
      <c r="BU30" s="59">
        <v>0</v>
      </c>
      <c r="BV30" s="70">
        <v>0</v>
      </c>
      <c r="BW30" s="60">
        <v>0</v>
      </c>
      <c r="BX30" s="59">
        <v>0</v>
      </c>
      <c r="BY30" s="70">
        <v>0</v>
      </c>
      <c r="BZ30" s="60">
        <v>0</v>
      </c>
      <c r="CA30" s="59">
        <v>0</v>
      </c>
      <c r="CB30" s="70">
        <v>0</v>
      </c>
      <c r="CC30" s="60">
        <v>0</v>
      </c>
      <c r="CD30" s="59">
        <v>0</v>
      </c>
      <c r="CE30" s="70">
        <v>0</v>
      </c>
      <c r="CF30" s="60">
        <v>0</v>
      </c>
      <c r="CG30" s="59">
        <v>0</v>
      </c>
      <c r="CH30" s="70">
        <v>0</v>
      </c>
      <c r="CI30" s="60">
        <v>0</v>
      </c>
      <c r="CJ30" s="59">
        <v>0</v>
      </c>
      <c r="CK30" s="70">
        <v>0</v>
      </c>
      <c r="CL30" s="60">
        <v>0</v>
      </c>
      <c r="CM30" s="59">
        <v>0</v>
      </c>
      <c r="CN30" s="70">
        <v>0</v>
      </c>
      <c r="CO30" s="60">
        <v>0</v>
      </c>
      <c r="CP30" s="59">
        <v>0</v>
      </c>
      <c r="CQ30" s="70">
        <v>0</v>
      </c>
      <c r="CR30" s="60">
        <v>0</v>
      </c>
      <c r="CS30" s="59">
        <v>0</v>
      </c>
      <c r="CT30" s="70">
        <v>0</v>
      </c>
      <c r="CU30" s="60">
        <v>0</v>
      </c>
      <c r="CV30" s="59">
        <v>0</v>
      </c>
      <c r="CW30" s="70">
        <v>0</v>
      </c>
      <c r="CX30" s="60">
        <v>0</v>
      </c>
      <c r="CY30" s="59">
        <v>0</v>
      </c>
      <c r="CZ30" s="70">
        <v>0</v>
      </c>
      <c r="DA30" s="60">
        <v>0</v>
      </c>
      <c r="DB30" s="59">
        <v>0</v>
      </c>
      <c r="DC30" s="70">
        <v>0</v>
      </c>
      <c r="DD30" s="60">
        <v>0</v>
      </c>
      <c r="DE30" s="59">
        <v>0</v>
      </c>
      <c r="DF30" s="70">
        <v>0</v>
      </c>
      <c r="DG30" s="60">
        <v>0</v>
      </c>
      <c r="DH30" s="59">
        <v>0</v>
      </c>
      <c r="DI30" s="70">
        <v>0</v>
      </c>
      <c r="DJ30" s="60">
        <v>0</v>
      </c>
      <c r="DK30" s="59">
        <v>0</v>
      </c>
      <c r="DL30" s="70">
        <v>0</v>
      </c>
      <c r="DM30" s="60">
        <v>0</v>
      </c>
      <c r="DN30" s="59">
        <v>0</v>
      </c>
      <c r="DO30" s="70">
        <v>0</v>
      </c>
      <c r="DP30" s="60">
        <v>0</v>
      </c>
      <c r="DQ30" s="59">
        <v>0</v>
      </c>
      <c r="DR30" s="70">
        <v>0</v>
      </c>
      <c r="DS30" s="60">
        <v>0</v>
      </c>
      <c r="DT30" s="59">
        <v>0</v>
      </c>
      <c r="DU30" s="70">
        <v>0</v>
      </c>
      <c r="DV30" s="60">
        <v>0</v>
      </c>
      <c r="DW30" s="59">
        <v>0</v>
      </c>
      <c r="DX30" s="70">
        <v>0</v>
      </c>
      <c r="DY30" s="60">
        <v>0</v>
      </c>
      <c r="DZ30" s="59">
        <v>0</v>
      </c>
      <c r="EA30" s="70">
        <v>0</v>
      </c>
      <c r="EB30" s="60">
        <v>0</v>
      </c>
      <c r="EC30" s="59">
        <v>0</v>
      </c>
      <c r="ED30" s="70">
        <v>0</v>
      </c>
      <c r="EE30" s="60">
        <v>0</v>
      </c>
      <c r="EF30" s="59">
        <v>0</v>
      </c>
      <c r="EG30" s="70">
        <v>0</v>
      </c>
      <c r="EH30" s="60">
        <v>0</v>
      </c>
      <c r="EI30" s="59">
        <v>0</v>
      </c>
      <c r="EJ30" s="70">
        <v>0</v>
      </c>
      <c r="EK30" s="60">
        <v>0</v>
      </c>
      <c r="EL30" s="59">
        <v>0</v>
      </c>
      <c r="EM30" s="70">
        <v>0</v>
      </c>
      <c r="EN30" s="60">
        <v>0</v>
      </c>
      <c r="EO30" s="59">
        <v>0</v>
      </c>
      <c r="EP30" s="70">
        <v>0</v>
      </c>
      <c r="EQ30" s="60">
        <v>0</v>
      </c>
      <c r="ER30" s="59">
        <v>0</v>
      </c>
      <c r="ES30" s="70">
        <v>0</v>
      </c>
      <c r="ET30" s="60">
        <v>0</v>
      </c>
      <c r="EU30" s="59">
        <v>0</v>
      </c>
      <c r="EV30" s="70">
        <v>0</v>
      </c>
      <c r="EW30" s="60">
        <v>0</v>
      </c>
      <c r="EX30" s="59">
        <v>0</v>
      </c>
      <c r="EY30" s="70">
        <v>0</v>
      </c>
      <c r="EZ30" s="59">
        <v>0</v>
      </c>
      <c r="FA30" s="59">
        <v>0</v>
      </c>
      <c r="FB30" s="70">
        <v>0</v>
      </c>
      <c r="FC30" s="59">
        <v>0</v>
      </c>
      <c r="FD30" s="59">
        <v>0</v>
      </c>
      <c r="FE30" s="70">
        <v>0</v>
      </c>
      <c r="FF30" s="59">
        <v>0</v>
      </c>
      <c r="FG30" s="59">
        <v>0</v>
      </c>
      <c r="FH30" s="70">
        <v>0</v>
      </c>
      <c r="FI30" s="59">
        <v>0</v>
      </c>
      <c r="FJ30" s="59">
        <v>0</v>
      </c>
      <c r="FK30" s="59">
        <v>0</v>
      </c>
      <c r="FL30" s="59">
        <v>0</v>
      </c>
      <c r="FM30" s="59">
        <v>0</v>
      </c>
    </row>
    <row r="31" spans="1:169" hidden="1" x14ac:dyDescent="0.25">
      <c r="A31" s="26" t="e">
        <f>+M31&amp;#REF!</f>
        <v>#REF!</v>
      </c>
      <c r="B31" t="str">
        <f t="shared" si="0"/>
        <v>YRE668015FPD</v>
      </c>
      <c r="C31" t="str">
        <f t="shared" si="1"/>
        <v>YRE668015FMD</v>
      </c>
      <c r="D31" t="str">
        <f t="shared" si="2"/>
        <v>YRE668015FMT</v>
      </c>
      <c r="E31" t="str">
        <f t="shared" si="3"/>
        <v>YRE668015FMT</v>
      </c>
      <c r="F31" s="7"/>
      <c r="G31" t="s">
        <v>7</v>
      </c>
      <c r="H31" t="s">
        <v>15</v>
      </c>
      <c r="I31" t="s">
        <v>23</v>
      </c>
      <c r="J31" t="s">
        <v>53</v>
      </c>
      <c r="K31" t="s">
        <v>30</v>
      </c>
      <c r="L31" t="s">
        <v>55</v>
      </c>
      <c r="M31" t="s">
        <v>261</v>
      </c>
      <c r="N31" s="24">
        <v>1.28</v>
      </c>
      <c r="O31" s="24">
        <v>1.28</v>
      </c>
      <c r="P31" s="24">
        <v>1.28</v>
      </c>
      <c r="Q31" s="75">
        <v>0</v>
      </c>
      <c r="T31" s="70">
        <v>0</v>
      </c>
      <c r="U31" s="60">
        <v>0</v>
      </c>
      <c r="V31" s="59">
        <v>0</v>
      </c>
      <c r="W31" s="70">
        <v>0</v>
      </c>
      <c r="X31" s="60">
        <v>0</v>
      </c>
      <c r="Y31" s="59">
        <v>0</v>
      </c>
      <c r="Z31" s="70">
        <v>0</v>
      </c>
      <c r="AA31" s="60">
        <v>0</v>
      </c>
      <c r="AB31" s="59">
        <v>0</v>
      </c>
      <c r="AC31" s="70">
        <v>0</v>
      </c>
      <c r="AD31" s="60">
        <v>0</v>
      </c>
      <c r="AE31" s="59">
        <v>0</v>
      </c>
      <c r="AF31" s="70">
        <v>0</v>
      </c>
      <c r="AG31" s="60">
        <v>0</v>
      </c>
      <c r="AH31" s="59">
        <v>0</v>
      </c>
      <c r="AI31" s="70">
        <v>0</v>
      </c>
      <c r="AJ31" s="60">
        <v>0</v>
      </c>
      <c r="AK31" s="59">
        <v>0</v>
      </c>
      <c r="AL31" s="70">
        <v>0</v>
      </c>
      <c r="AM31" s="60">
        <v>0</v>
      </c>
      <c r="AN31" s="59">
        <v>0</v>
      </c>
      <c r="AO31" s="70">
        <v>0</v>
      </c>
      <c r="AP31" s="60">
        <v>0</v>
      </c>
      <c r="AQ31" s="59">
        <v>0</v>
      </c>
      <c r="AR31" s="70">
        <v>0</v>
      </c>
      <c r="AS31" s="60">
        <v>0</v>
      </c>
      <c r="AT31" s="59">
        <v>0</v>
      </c>
      <c r="AU31" s="70">
        <v>0</v>
      </c>
      <c r="AV31" s="60">
        <v>0</v>
      </c>
      <c r="AW31" s="59">
        <v>0</v>
      </c>
      <c r="AX31" s="70">
        <v>0</v>
      </c>
      <c r="AY31" s="60">
        <v>0</v>
      </c>
      <c r="AZ31" s="59">
        <v>0</v>
      </c>
      <c r="BA31" s="70">
        <v>0</v>
      </c>
      <c r="BB31" s="60">
        <v>0</v>
      </c>
      <c r="BC31" s="59">
        <v>0</v>
      </c>
      <c r="BD31" s="70">
        <v>0</v>
      </c>
      <c r="BE31" s="60">
        <v>0</v>
      </c>
      <c r="BF31" s="59">
        <v>0</v>
      </c>
      <c r="BG31" s="70">
        <v>0</v>
      </c>
      <c r="BH31" s="60">
        <v>0</v>
      </c>
      <c r="BI31" s="59">
        <v>0</v>
      </c>
      <c r="BJ31" s="70">
        <v>0</v>
      </c>
      <c r="BK31" s="60">
        <v>0</v>
      </c>
      <c r="BL31" s="59">
        <v>0</v>
      </c>
      <c r="BM31" s="70">
        <v>0</v>
      </c>
      <c r="BN31" s="60">
        <v>0</v>
      </c>
      <c r="BO31" s="59">
        <v>0</v>
      </c>
      <c r="BP31" s="70">
        <v>0</v>
      </c>
      <c r="BQ31" s="60">
        <v>0</v>
      </c>
      <c r="BR31" s="59">
        <v>0</v>
      </c>
      <c r="BS31" s="70">
        <v>0</v>
      </c>
      <c r="BT31" s="60">
        <v>0</v>
      </c>
      <c r="BU31" s="59">
        <v>0</v>
      </c>
      <c r="BV31" s="70">
        <v>0</v>
      </c>
      <c r="BW31" s="60">
        <v>0</v>
      </c>
      <c r="BX31" s="59">
        <v>0</v>
      </c>
      <c r="BY31" s="70">
        <v>0</v>
      </c>
      <c r="BZ31" s="60">
        <v>0</v>
      </c>
      <c r="CA31" s="59">
        <v>0</v>
      </c>
      <c r="CB31" s="70">
        <v>0</v>
      </c>
      <c r="CC31" s="60">
        <v>0</v>
      </c>
      <c r="CD31" s="59">
        <v>0</v>
      </c>
      <c r="CE31" s="70">
        <v>0</v>
      </c>
      <c r="CF31" s="60">
        <v>0</v>
      </c>
      <c r="CG31" s="59">
        <v>0</v>
      </c>
      <c r="CH31" s="70">
        <v>0</v>
      </c>
      <c r="CI31" s="60">
        <v>0</v>
      </c>
      <c r="CJ31" s="59">
        <v>0</v>
      </c>
      <c r="CK31" s="70">
        <v>0</v>
      </c>
      <c r="CL31" s="60">
        <v>0</v>
      </c>
      <c r="CM31" s="59">
        <v>0</v>
      </c>
      <c r="CN31" s="70">
        <v>0</v>
      </c>
      <c r="CO31" s="60">
        <v>0</v>
      </c>
      <c r="CP31" s="59">
        <v>0</v>
      </c>
      <c r="CQ31" s="70">
        <v>0</v>
      </c>
      <c r="CR31" s="60">
        <v>0</v>
      </c>
      <c r="CS31" s="59">
        <v>0</v>
      </c>
      <c r="CT31" s="70">
        <v>0</v>
      </c>
      <c r="CU31" s="60">
        <v>0</v>
      </c>
      <c r="CV31" s="59">
        <v>0</v>
      </c>
      <c r="CW31" s="70">
        <v>0</v>
      </c>
      <c r="CX31" s="60">
        <v>0</v>
      </c>
      <c r="CY31" s="59">
        <v>0</v>
      </c>
      <c r="CZ31" s="70">
        <v>0</v>
      </c>
      <c r="DA31" s="60">
        <v>0</v>
      </c>
      <c r="DB31" s="59">
        <v>0</v>
      </c>
      <c r="DC31" s="70">
        <v>0</v>
      </c>
      <c r="DD31" s="60">
        <v>0</v>
      </c>
      <c r="DE31" s="59">
        <v>0</v>
      </c>
      <c r="DF31" s="70">
        <v>0</v>
      </c>
      <c r="DG31" s="60">
        <v>0</v>
      </c>
      <c r="DH31" s="59">
        <v>0</v>
      </c>
      <c r="DI31" s="70">
        <v>0</v>
      </c>
      <c r="DJ31" s="60">
        <v>0</v>
      </c>
      <c r="DK31" s="59">
        <v>0</v>
      </c>
      <c r="DL31" s="70">
        <v>0</v>
      </c>
      <c r="DM31" s="60">
        <v>0</v>
      </c>
      <c r="DN31" s="59">
        <v>0</v>
      </c>
      <c r="DO31" s="70">
        <v>0</v>
      </c>
      <c r="DP31" s="60">
        <v>0</v>
      </c>
      <c r="DQ31" s="59">
        <v>0</v>
      </c>
      <c r="DR31" s="70">
        <v>0</v>
      </c>
      <c r="DS31" s="60">
        <v>0</v>
      </c>
      <c r="DT31" s="59">
        <v>0</v>
      </c>
      <c r="DU31" s="70">
        <v>0</v>
      </c>
      <c r="DV31" s="60">
        <v>0</v>
      </c>
      <c r="DW31" s="59">
        <v>0</v>
      </c>
      <c r="DX31" s="70">
        <v>0</v>
      </c>
      <c r="DY31" s="60">
        <v>0</v>
      </c>
      <c r="DZ31" s="59">
        <v>0</v>
      </c>
      <c r="EA31" s="70">
        <v>0</v>
      </c>
      <c r="EB31" s="60">
        <v>0</v>
      </c>
      <c r="EC31" s="59">
        <v>0</v>
      </c>
      <c r="ED31" s="70">
        <v>0</v>
      </c>
      <c r="EE31" s="60">
        <v>0</v>
      </c>
      <c r="EF31" s="59">
        <v>0</v>
      </c>
      <c r="EG31" s="70">
        <v>0</v>
      </c>
      <c r="EH31" s="60">
        <v>0</v>
      </c>
      <c r="EI31" s="59">
        <v>0</v>
      </c>
      <c r="EJ31" s="70">
        <v>0</v>
      </c>
      <c r="EK31" s="60">
        <v>0</v>
      </c>
      <c r="EL31" s="59">
        <v>0</v>
      </c>
      <c r="EM31" s="70">
        <v>0</v>
      </c>
      <c r="EN31" s="60">
        <v>0</v>
      </c>
      <c r="EO31" s="59">
        <v>0</v>
      </c>
      <c r="EP31" s="70">
        <v>0</v>
      </c>
      <c r="EQ31" s="60">
        <v>0</v>
      </c>
      <c r="ER31" s="59">
        <v>0</v>
      </c>
      <c r="ES31" s="70">
        <v>0</v>
      </c>
      <c r="ET31" s="60">
        <v>0</v>
      </c>
      <c r="EU31" s="59">
        <v>0</v>
      </c>
      <c r="EV31" s="70">
        <v>0</v>
      </c>
      <c r="EW31" s="60">
        <v>0</v>
      </c>
      <c r="EX31" s="59">
        <v>0</v>
      </c>
      <c r="EY31" s="70">
        <v>0</v>
      </c>
      <c r="EZ31" s="59">
        <v>0</v>
      </c>
      <c r="FA31" s="59">
        <v>0</v>
      </c>
      <c r="FB31" s="70">
        <v>0</v>
      </c>
      <c r="FC31" s="59">
        <v>0</v>
      </c>
      <c r="FD31" s="59">
        <v>0</v>
      </c>
      <c r="FE31" s="70">
        <v>0</v>
      </c>
      <c r="FF31" s="59">
        <v>0</v>
      </c>
      <c r="FG31" s="59">
        <v>0</v>
      </c>
      <c r="FH31" s="70">
        <v>0</v>
      </c>
      <c r="FI31" s="59">
        <v>0</v>
      </c>
      <c r="FJ31" s="59">
        <v>0</v>
      </c>
      <c r="FK31" s="59">
        <v>0</v>
      </c>
      <c r="FL31" s="59">
        <v>0</v>
      </c>
      <c r="FM31" s="59">
        <v>0</v>
      </c>
    </row>
    <row r="32" spans="1:169" hidden="1" x14ac:dyDescent="0.25">
      <c r="A32" s="26" t="e">
        <f>+M32&amp;#REF!</f>
        <v>#REF!</v>
      </c>
      <c r="B32" t="str">
        <f t="shared" si="0"/>
        <v>YRE668019FPD</v>
      </c>
      <c r="C32" t="str">
        <f t="shared" si="1"/>
        <v>YRE668019FMD</v>
      </c>
      <c r="D32" t="str">
        <f t="shared" si="2"/>
        <v>YRE668019FMT</v>
      </c>
      <c r="E32" t="str">
        <f t="shared" si="3"/>
        <v>YRE668019FMT</v>
      </c>
      <c r="F32" s="7"/>
      <c r="G32" t="s">
        <v>7</v>
      </c>
      <c r="H32" t="s">
        <v>15</v>
      </c>
      <c r="I32" t="s">
        <v>23</v>
      </c>
      <c r="J32" t="s">
        <v>53</v>
      </c>
      <c r="K32" t="s">
        <v>30</v>
      </c>
      <c r="L32" t="s">
        <v>55</v>
      </c>
      <c r="M32" t="s">
        <v>262</v>
      </c>
      <c r="N32" s="24">
        <v>0.7</v>
      </c>
      <c r="O32" s="24">
        <v>3.21</v>
      </c>
      <c r="P32" s="24">
        <v>3.21</v>
      </c>
      <c r="Q32" s="75">
        <v>0</v>
      </c>
      <c r="T32" s="70">
        <v>0</v>
      </c>
      <c r="U32" s="60">
        <v>0</v>
      </c>
      <c r="V32" s="59">
        <v>0</v>
      </c>
      <c r="W32" s="70">
        <v>0</v>
      </c>
      <c r="X32" s="60">
        <v>0</v>
      </c>
      <c r="Y32" s="59">
        <v>0</v>
      </c>
      <c r="Z32" s="70">
        <v>0</v>
      </c>
      <c r="AA32" s="60">
        <v>0</v>
      </c>
      <c r="AB32" s="59">
        <v>0</v>
      </c>
      <c r="AC32" s="70">
        <v>0</v>
      </c>
      <c r="AD32" s="60">
        <v>0</v>
      </c>
      <c r="AE32" s="59">
        <v>0</v>
      </c>
      <c r="AF32" s="70">
        <v>0</v>
      </c>
      <c r="AG32" s="60">
        <v>0</v>
      </c>
      <c r="AH32" s="59">
        <v>0</v>
      </c>
      <c r="AI32" s="70">
        <v>0</v>
      </c>
      <c r="AJ32" s="60">
        <v>0</v>
      </c>
      <c r="AK32" s="59">
        <v>0</v>
      </c>
      <c r="AL32" s="70">
        <v>0</v>
      </c>
      <c r="AM32" s="60">
        <v>0</v>
      </c>
      <c r="AN32" s="59">
        <v>0</v>
      </c>
      <c r="AO32" s="70">
        <v>0</v>
      </c>
      <c r="AP32" s="60">
        <v>0</v>
      </c>
      <c r="AQ32" s="59">
        <v>0</v>
      </c>
      <c r="AR32" s="70">
        <v>0</v>
      </c>
      <c r="AS32" s="60">
        <v>0</v>
      </c>
      <c r="AT32" s="59">
        <v>0</v>
      </c>
      <c r="AU32" s="70">
        <v>0</v>
      </c>
      <c r="AV32" s="60">
        <v>0</v>
      </c>
      <c r="AW32" s="59">
        <v>0</v>
      </c>
      <c r="AX32" s="70">
        <v>0</v>
      </c>
      <c r="AY32" s="60">
        <v>0</v>
      </c>
      <c r="AZ32" s="59">
        <v>0</v>
      </c>
      <c r="BA32" s="70">
        <v>0</v>
      </c>
      <c r="BB32" s="60">
        <v>0</v>
      </c>
      <c r="BC32" s="59">
        <v>0</v>
      </c>
      <c r="BD32" s="70">
        <v>0</v>
      </c>
      <c r="BE32" s="60">
        <v>0</v>
      </c>
      <c r="BF32" s="59">
        <v>0</v>
      </c>
      <c r="BG32" s="70">
        <v>0</v>
      </c>
      <c r="BH32" s="60">
        <v>0</v>
      </c>
      <c r="BI32" s="59">
        <v>0</v>
      </c>
      <c r="BJ32" s="70">
        <v>0</v>
      </c>
      <c r="BK32" s="60">
        <v>0</v>
      </c>
      <c r="BL32" s="59">
        <v>0</v>
      </c>
      <c r="BM32" s="70">
        <v>0</v>
      </c>
      <c r="BN32" s="60">
        <v>0</v>
      </c>
      <c r="BO32" s="59">
        <v>0</v>
      </c>
      <c r="BP32" s="70">
        <v>0</v>
      </c>
      <c r="BQ32" s="60">
        <v>0</v>
      </c>
      <c r="BR32" s="59">
        <v>0</v>
      </c>
      <c r="BS32" s="70">
        <v>0</v>
      </c>
      <c r="BT32" s="60">
        <v>0</v>
      </c>
      <c r="BU32" s="59">
        <v>0</v>
      </c>
      <c r="BV32" s="70">
        <v>0</v>
      </c>
      <c r="BW32" s="60">
        <v>0</v>
      </c>
      <c r="BX32" s="59">
        <v>0</v>
      </c>
      <c r="BY32" s="70">
        <v>0</v>
      </c>
      <c r="BZ32" s="60">
        <v>0</v>
      </c>
      <c r="CA32" s="59">
        <v>0</v>
      </c>
      <c r="CB32" s="70">
        <v>0</v>
      </c>
      <c r="CC32" s="60">
        <v>0</v>
      </c>
      <c r="CD32" s="59">
        <v>0</v>
      </c>
      <c r="CE32" s="70">
        <v>0</v>
      </c>
      <c r="CF32" s="60">
        <v>0</v>
      </c>
      <c r="CG32" s="59">
        <v>0</v>
      </c>
      <c r="CH32" s="70">
        <v>0</v>
      </c>
      <c r="CI32" s="60">
        <v>0</v>
      </c>
      <c r="CJ32" s="59">
        <v>0</v>
      </c>
      <c r="CK32" s="70">
        <v>0</v>
      </c>
      <c r="CL32" s="60">
        <v>0</v>
      </c>
      <c r="CM32" s="59">
        <v>0</v>
      </c>
      <c r="CN32" s="70">
        <v>0</v>
      </c>
      <c r="CO32" s="60">
        <v>0</v>
      </c>
      <c r="CP32" s="59">
        <v>0</v>
      </c>
      <c r="CQ32" s="70">
        <v>0</v>
      </c>
      <c r="CR32" s="60">
        <v>0</v>
      </c>
      <c r="CS32" s="59">
        <v>0</v>
      </c>
      <c r="CT32" s="70">
        <v>0</v>
      </c>
      <c r="CU32" s="60">
        <v>0</v>
      </c>
      <c r="CV32" s="59">
        <v>0</v>
      </c>
      <c r="CW32" s="70">
        <v>0</v>
      </c>
      <c r="CX32" s="60">
        <v>0</v>
      </c>
      <c r="CY32" s="59">
        <v>0</v>
      </c>
      <c r="CZ32" s="70">
        <v>0</v>
      </c>
      <c r="DA32" s="60">
        <v>0</v>
      </c>
      <c r="DB32" s="59">
        <v>0</v>
      </c>
      <c r="DC32" s="70">
        <v>0</v>
      </c>
      <c r="DD32" s="60">
        <v>0</v>
      </c>
      <c r="DE32" s="59">
        <v>0</v>
      </c>
      <c r="DF32" s="70">
        <v>0</v>
      </c>
      <c r="DG32" s="60">
        <v>0</v>
      </c>
      <c r="DH32" s="59">
        <v>0</v>
      </c>
      <c r="DI32" s="70">
        <v>0</v>
      </c>
      <c r="DJ32" s="60">
        <v>0</v>
      </c>
      <c r="DK32" s="59">
        <v>0</v>
      </c>
      <c r="DL32" s="70">
        <v>0</v>
      </c>
      <c r="DM32" s="60">
        <v>0</v>
      </c>
      <c r="DN32" s="59">
        <v>0</v>
      </c>
      <c r="DO32" s="70">
        <v>0</v>
      </c>
      <c r="DP32" s="60">
        <v>0</v>
      </c>
      <c r="DQ32" s="59">
        <v>0</v>
      </c>
      <c r="DR32" s="70">
        <v>0</v>
      </c>
      <c r="DS32" s="60">
        <v>0</v>
      </c>
      <c r="DT32" s="59">
        <v>0</v>
      </c>
      <c r="DU32" s="70">
        <v>0</v>
      </c>
      <c r="DV32" s="60">
        <v>0</v>
      </c>
      <c r="DW32" s="59">
        <v>0</v>
      </c>
      <c r="DX32" s="70">
        <v>0</v>
      </c>
      <c r="DY32" s="60">
        <v>0</v>
      </c>
      <c r="DZ32" s="59">
        <v>0</v>
      </c>
      <c r="EA32" s="70">
        <v>0</v>
      </c>
      <c r="EB32" s="60">
        <v>0</v>
      </c>
      <c r="EC32" s="59">
        <v>0</v>
      </c>
      <c r="ED32" s="70">
        <v>0</v>
      </c>
      <c r="EE32" s="60">
        <v>0</v>
      </c>
      <c r="EF32" s="59">
        <v>0</v>
      </c>
      <c r="EG32" s="70">
        <v>0</v>
      </c>
      <c r="EH32" s="60">
        <v>0</v>
      </c>
      <c r="EI32" s="59">
        <v>0</v>
      </c>
      <c r="EJ32" s="70">
        <v>0</v>
      </c>
      <c r="EK32" s="60">
        <v>0</v>
      </c>
      <c r="EL32" s="59">
        <v>0</v>
      </c>
      <c r="EM32" s="70">
        <v>0</v>
      </c>
      <c r="EN32" s="60">
        <v>0</v>
      </c>
      <c r="EO32" s="59">
        <v>0</v>
      </c>
      <c r="EP32" s="70">
        <v>0</v>
      </c>
      <c r="EQ32" s="60">
        <v>0</v>
      </c>
      <c r="ER32" s="59">
        <v>0</v>
      </c>
      <c r="ES32" s="70">
        <v>0</v>
      </c>
      <c r="ET32" s="60">
        <v>0</v>
      </c>
      <c r="EU32" s="59">
        <v>0</v>
      </c>
      <c r="EV32" s="70">
        <v>0</v>
      </c>
      <c r="EW32" s="60">
        <v>0</v>
      </c>
      <c r="EX32" s="59">
        <v>0</v>
      </c>
      <c r="EY32" s="70">
        <v>0</v>
      </c>
      <c r="EZ32" s="59">
        <v>0</v>
      </c>
      <c r="FA32" s="59">
        <v>0</v>
      </c>
      <c r="FB32" s="70">
        <v>0</v>
      </c>
      <c r="FC32" s="59">
        <v>0</v>
      </c>
      <c r="FD32" s="59">
        <v>0</v>
      </c>
      <c r="FE32" s="70">
        <v>0</v>
      </c>
      <c r="FF32" s="59">
        <v>0</v>
      </c>
      <c r="FG32" s="59">
        <v>0</v>
      </c>
      <c r="FH32" s="70">
        <v>0</v>
      </c>
      <c r="FI32" s="59">
        <v>0</v>
      </c>
      <c r="FJ32" s="59">
        <v>0</v>
      </c>
      <c r="FK32" s="59">
        <v>0</v>
      </c>
      <c r="FL32" s="59">
        <v>0</v>
      </c>
      <c r="FM32" s="59">
        <v>0</v>
      </c>
    </row>
    <row r="33" spans="1:169" hidden="1" x14ac:dyDescent="0.25">
      <c r="A33" s="26" t="e">
        <f>+M33&amp;#REF!</f>
        <v>#REF!</v>
      </c>
      <c r="B33" t="str">
        <f t="shared" si="0"/>
        <v>YRE668026FPD</v>
      </c>
      <c r="C33" t="str">
        <f t="shared" si="1"/>
        <v>YRE668026FMD</v>
      </c>
      <c r="D33" t="str">
        <f t="shared" si="2"/>
        <v>YRE668026FMT</v>
      </c>
      <c r="E33" t="str">
        <f t="shared" si="3"/>
        <v>YRE668026FMT</v>
      </c>
      <c r="F33" s="7"/>
      <c r="G33" t="s">
        <v>7</v>
      </c>
      <c r="H33" t="s">
        <v>15</v>
      </c>
      <c r="I33" t="s">
        <v>23</v>
      </c>
      <c r="J33" t="s">
        <v>53</v>
      </c>
      <c r="K33" t="s">
        <v>30</v>
      </c>
      <c r="L33" t="s">
        <v>55</v>
      </c>
      <c r="M33" t="s">
        <v>263</v>
      </c>
      <c r="N33" s="24">
        <v>0.14000000000000001</v>
      </c>
      <c r="O33" s="24">
        <v>0.15</v>
      </c>
      <c r="P33" s="24">
        <v>0.15</v>
      </c>
      <c r="Q33" s="75">
        <v>0</v>
      </c>
      <c r="T33" s="70">
        <v>0</v>
      </c>
      <c r="U33" s="60">
        <v>0</v>
      </c>
      <c r="V33" s="59">
        <v>0</v>
      </c>
      <c r="W33" s="70">
        <v>0</v>
      </c>
      <c r="X33" s="60">
        <v>0</v>
      </c>
      <c r="Y33" s="59">
        <v>0</v>
      </c>
      <c r="Z33" s="70">
        <v>0</v>
      </c>
      <c r="AA33" s="60">
        <v>0</v>
      </c>
      <c r="AB33" s="59">
        <v>0</v>
      </c>
      <c r="AC33" s="70">
        <v>0</v>
      </c>
      <c r="AD33" s="60">
        <v>0</v>
      </c>
      <c r="AE33" s="59">
        <v>0</v>
      </c>
      <c r="AF33" s="70">
        <v>0</v>
      </c>
      <c r="AG33" s="60">
        <v>0</v>
      </c>
      <c r="AH33" s="59">
        <v>0</v>
      </c>
      <c r="AI33" s="70">
        <v>0</v>
      </c>
      <c r="AJ33" s="60">
        <v>0</v>
      </c>
      <c r="AK33" s="59">
        <v>0</v>
      </c>
      <c r="AL33" s="70">
        <v>0</v>
      </c>
      <c r="AM33" s="60">
        <v>0</v>
      </c>
      <c r="AN33" s="59">
        <v>0</v>
      </c>
      <c r="AO33" s="70">
        <v>0</v>
      </c>
      <c r="AP33" s="60">
        <v>0</v>
      </c>
      <c r="AQ33" s="59">
        <v>0</v>
      </c>
      <c r="AR33" s="70">
        <v>0</v>
      </c>
      <c r="AS33" s="60">
        <v>0</v>
      </c>
      <c r="AT33" s="59">
        <v>0</v>
      </c>
      <c r="AU33" s="70">
        <v>0</v>
      </c>
      <c r="AV33" s="60">
        <v>0</v>
      </c>
      <c r="AW33" s="59">
        <v>0</v>
      </c>
      <c r="AX33" s="70">
        <v>0</v>
      </c>
      <c r="AY33" s="60">
        <v>0</v>
      </c>
      <c r="AZ33" s="59">
        <v>0</v>
      </c>
      <c r="BA33" s="70">
        <v>0</v>
      </c>
      <c r="BB33" s="60">
        <v>0</v>
      </c>
      <c r="BC33" s="59">
        <v>0</v>
      </c>
      <c r="BD33" s="70">
        <v>0</v>
      </c>
      <c r="BE33" s="60">
        <v>0</v>
      </c>
      <c r="BF33" s="59">
        <v>0</v>
      </c>
      <c r="BG33" s="70">
        <v>0</v>
      </c>
      <c r="BH33" s="60">
        <v>0</v>
      </c>
      <c r="BI33" s="59">
        <v>0</v>
      </c>
      <c r="BJ33" s="70">
        <v>0</v>
      </c>
      <c r="BK33" s="60">
        <v>0</v>
      </c>
      <c r="BL33" s="59">
        <v>0</v>
      </c>
      <c r="BM33" s="70">
        <v>0</v>
      </c>
      <c r="BN33" s="60">
        <v>0</v>
      </c>
      <c r="BO33" s="59">
        <v>0</v>
      </c>
      <c r="BP33" s="70">
        <v>0</v>
      </c>
      <c r="BQ33" s="60">
        <v>0</v>
      </c>
      <c r="BR33" s="59">
        <v>0</v>
      </c>
      <c r="BS33" s="70">
        <v>0</v>
      </c>
      <c r="BT33" s="60">
        <v>0</v>
      </c>
      <c r="BU33" s="59">
        <v>0</v>
      </c>
      <c r="BV33" s="70">
        <v>0</v>
      </c>
      <c r="BW33" s="60">
        <v>0</v>
      </c>
      <c r="BX33" s="59">
        <v>0</v>
      </c>
      <c r="BY33" s="70">
        <v>0</v>
      </c>
      <c r="BZ33" s="60">
        <v>0</v>
      </c>
      <c r="CA33" s="59">
        <v>0</v>
      </c>
      <c r="CB33" s="70">
        <v>0</v>
      </c>
      <c r="CC33" s="60">
        <v>0</v>
      </c>
      <c r="CD33" s="59">
        <v>0</v>
      </c>
      <c r="CE33" s="70">
        <v>0</v>
      </c>
      <c r="CF33" s="60">
        <v>0</v>
      </c>
      <c r="CG33" s="59">
        <v>0</v>
      </c>
      <c r="CH33" s="70">
        <v>0</v>
      </c>
      <c r="CI33" s="60">
        <v>0</v>
      </c>
      <c r="CJ33" s="59">
        <v>0</v>
      </c>
      <c r="CK33" s="70">
        <v>0</v>
      </c>
      <c r="CL33" s="60">
        <v>0</v>
      </c>
      <c r="CM33" s="59">
        <v>0</v>
      </c>
      <c r="CN33" s="70">
        <v>0</v>
      </c>
      <c r="CO33" s="60">
        <v>0</v>
      </c>
      <c r="CP33" s="59">
        <v>0</v>
      </c>
      <c r="CQ33" s="70">
        <v>0</v>
      </c>
      <c r="CR33" s="60">
        <v>0</v>
      </c>
      <c r="CS33" s="59">
        <v>0</v>
      </c>
      <c r="CT33" s="70">
        <v>0</v>
      </c>
      <c r="CU33" s="60">
        <v>0</v>
      </c>
      <c r="CV33" s="59">
        <v>0</v>
      </c>
      <c r="CW33" s="70">
        <v>0</v>
      </c>
      <c r="CX33" s="60">
        <v>0</v>
      </c>
      <c r="CY33" s="59">
        <v>0</v>
      </c>
      <c r="CZ33" s="70">
        <v>0</v>
      </c>
      <c r="DA33" s="60">
        <v>0</v>
      </c>
      <c r="DB33" s="59">
        <v>0</v>
      </c>
      <c r="DC33" s="70">
        <v>0</v>
      </c>
      <c r="DD33" s="60">
        <v>0</v>
      </c>
      <c r="DE33" s="59">
        <v>0</v>
      </c>
      <c r="DF33" s="70">
        <v>0</v>
      </c>
      <c r="DG33" s="60">
        <v>0</v>
      </c>
      <c r="DH33" s="59">
        <v>0</v>
      </c>
      <c r="DI33" s="70">
        <v>0</v>
      </c>
      <c r="DJ33" s="60">
        <v>0</v>
      </c>
      <c r="DK33" s="59">
        <v>0</v>
      </c>
      <c r="DL33" s="70">
        <v>0</v>
      </c>
      <c r="DM33" s="60">
        <v>0</v>
      </c>
      <c r="DN33" s="59">
        <v>0</v>
      </c>
      <c r="DO33" s="70">
        <v>0</v>
      </c>
      <c r="DP33" s="60">
        <v>0</v>
      </c>
      <c r="DQ33" s="59">
        <v>0</v>
      </c>
      <c r="DR33" s="70">
        <v>0</v>
      </c>
      <c r="DS33" s="60">
        <v>0</v>
      </c>
      <c r="DT33" s="59">
        <v>0</v>
      </c>
      <c r="DU33" s="70">
        <v>0</v>
      </c>
      <c r="DV33" s="60">
        <v>0</v>
      </c>
      <c r="DW33" s="59">
        <v>0</v>
      </c>
      <c r="DX33" s="70">
        <v>0</v>
      </c>
      <c r="DY33" s="60">
        <v>0</v>
      </c>
      <c r="DZ33" s="59">
        <v>0</v>
      </c>
      <c r="EA33" s="70">
        <v>0</v>
      </c>
      <c r="EB33" s="60">
        <v>0</v>
      </c>
      <c r="EC33" s="59">
        <v>0</v>
      </c>
      <c r="ED33" s="70">
        <v>0</v>
      </c>
      <c r="EE33" s="60">
        <v>0</v>
      </c>
      <c r="EF33" s="59">
        <v>0</v>
      </c>
      <c r="EG33" s="70">
        <v>0</v>
      </c>
      <c r="EH33" s="60">
        <v>0</v>
      </c>
      <c r="EI33" s="59">
        <v>0</v>
      </c>
      <c r="EJ33" s="70">
        <v>0</v>
      </c>
      <c r="EK33" s="60">
        <v>0</v>
      </c>
      <c r="EL33" s="59">
        <v>0</v>
      </c>
      <c r="EM33" s="70">
        <v>0</v>
      </c>
      <c r="EN33" s="60">
        <v>0</v>
      </c>
      <c r="EO33" s="59">
        <v>0</v>
      </c>
      <c r="EP33" s="70">
        <v>0</v>
      </c>
      <c r="EQ33" s="60">
        <v>0</v>
      </c>
      <c r="ER33" s="59">
        <v>0</v>
      </c>
      <c r="ES33" s="70">
        <v>0</v>
      </c>
      <c r="ET33" s="60">
        <v>0</v>
      </c>
      <c r="EU33" s="59">
        <v>0</v>
      </c>
      <c r="EV33" s="70">
        <v>0</v>
      </c>
      <c r="EW33" s="60">
        <v>0</v>
      </c>
      <c r="EX33" s="59">
        <v>0</v>
      </c>
      <c r="EY33" s="70">
        <v>0</v>
      </c>
      <c r="EZ33" s="59">
        <v>0</v>
      </c>
      <c r="FA33" s="59">
        <v>0</v>
      </c>
      <c r="FB33" s="70">
        <v>0</v>
      </c>
      <c r="FC33" s="59">
        <v>0</v>
      </c>
      <c r="FD33" s="59">
        <v>0</v>
      </c>
      <c r="FE33" s="70">
        <v>0</v>
      </c>
      <c r="FF33" s="59">
        <v>0</v>
      </c>
      <c r="FG33" s="59">
        <v>0</v>
      </c>
      <c r="FH33" s="70">
        <v>0</v>
      </c>
      <c r="FI33" s="59">
        <v>0</v>
      </c>
      <c r="FJ33" s="59">
        <v>0</v>
      </c>
      <c r="FK33" s="59">
        <v>0</v>
      </c>
      <c r="FL33" s="59">
        <v>0</v>
      </c>
      <c r="FM33" s="59">
        <v>0</v>
      </c>
    </row>
    <row r="34" spans="1:169" hidden="1" x14ac:dyDescent="0.25">
      <c r="A34" s="26" t="e">
        <f>+M34&amp;#REF!</f>
        <v>#REF!</v>
      </c>
      <c r="B34" t="str">
        <f t="shared" si="0"/>
        <v>YRE668062FPD</v>
      </c>
      <c r="C34" t="str">
        <f t="shared" si="1"/>
        <v>YRE668062FMD</v>
      </c>
      <c r="D34" t="str">
        <f t="shared" si="2"/>
        <v>YRE668062FMT</v>
      </c>
      <c r="E34" t="str">
        <f t="shared" si="3"/>
        <v>YRE668062FMT</v>
      </c>
      <c r="F34" s="7"/>
      <c r="G34" t="s">
        <v>7</v>
      </c>
      <c r="H34" t="s">
        <v>15</v>
      </c>
      <c r="I34" t="s">
        <v>23</v>
      </c>
      <c r="J34" t="s">
        <v>53</v>
      </c>
      <c r="K34" t="s">
        <v>30</v>
      </c>
      <c r="L34" t="s">
        <v>55</v>
      </c>
      <c r="M34" t="s">
        <v>264</v>
      </c>
      <c r="N34" s="24">
        <v>0.54</v>
      </c>
      <c r="O34" s="24">
        <v>6.62</v>
      </c>
      <c r="P34" s="24">
        <v>6.62</v>
      </c>
      <c r="Q34" s="75">
        <v>0</v>
      </c>
      <c r="T34" s="70">
        <v>0</v>
      </c>
      <c r="U34" s="60">
        <v>0</v>
      </c>
      <c r="V34" s="59">
        <v>0</v>
      </c>
      <c r="W34" s="70">
        <v>0</v>
      </c>
      <c r="X34" s="60">
        <v>0</v>
      </c>
      <c r="Y34" s="59">
        <v>0</v>
      </c>
      <c r="Z34" s="70">
        <v>0</v>
      </c>
      <c r="AA34" s="60">
        <v>0</v>
      </c>
      <c r="AB34" s="59">
        <v>0</v>
      </c>
      <c r="AC34" s="70">
        <v>0</v>
      </c>
      <c r="AD34" s="60">
        <v>0</v>
      </c>
      <c r="AE34" s="59">
        <v>0</v>
      </c>
      <c r="AF34" s="70">
        <v>0</v>
      </c>
      <c r="AG34" s="60">
        <v>0</v>
      </c>
      <c r="AH34" s="59">
        <v>0</v>
      </c>
      <c r="AI34" s="70">
        <v>0</v>
      </c>
      <c r="AJ34" s="60">
        <v>0</v>
      </c>
      <c r="AK34" s="59">
        <v>0</v>
      </c>
      <c r="AL34" s="70">
        <v>0</v>
      </c>
      <c r="AM34" s="60">
        <v>0</v>
      </c>
      <c r="AN34" s="59">
        <v>0</v>
      </c>
      <c r="AO34" s="70">
        <v>0</v>
      </c>
      <c r="AP34" s="60">
        <v>0</v>
      </c>
      <c r="AQ34" s="59">
        <v>0</v>
      </c>
      <c r="AR34" s="70">
        <v>0</v>
      </c>
      <c r="AS34" s="60">
        <v>0</v>
      </c>
      <c r="AT34" s="59">
        <v>0</v>
      </c>
      <c r="AU34" s="70">
        <v>0</v>
      </c>
      <c r="AV34" s="60">
        <v>0</v>
      </c>
      <c r="AW34" s="59">
        <v>0</v>
      </c>
      <c r="AX34" s="70">
        <v>0</v>
      </c>
      <c r="AY34" s="60">
        <v>0</v>
      </c>
      <c r="AZ34" s="59">
        <v>0</v>
      </c>
      <c r="BA34" s="70">
        <v>0</v>
      </c>
      <c r="BB34" s="60">
        <v>0</v>
      </c>
      <c r="BC34" s="59">
        <v>0</v>
      </c>
      <c r="BD34" s="70">
        <v>0</v>
      </c>
      <c r="BE34" s="60">
        <v>0</v>
      </c>
      <c r="BF34" s="59">
        <v>0</v>
      </c>
      <c r="BG34" s="70">
        <v>0</v>
      </c>
      <c r="BH34" s="60">
        <v>0</v>
      </c>
      <c r="BI34" s="59">
        <v>0</v>
      </c>
      <c r="BJ34" s="70">
        <v>0</v>
      </c>
      <c r="BK34" s="60">
        <v>0</v>
      </c>
      <c r="BL34" s="59">
        <v>0</v>
      </c>
      <c r="BM34" s="70">
        <v>0</v>
      </c>
      <c r="BN34" s="60">
        <v>0</v>
      </c>
      <c r="BO34" s="59">
        <v>0</v>
      </c>
      <c r="BP34" s="70">
        <v>0</v>
      </c>
      <c r="BQ34" s="60">
        <v>0</v>
      </c>
      <c r="BR34" s="59">
        <v>0</v>
      </c>
      <c r="BS34" s="70">
        <v>0</v>
      </c>
      <c r="BT34" s="60">
        <v>0</v>
      </c>
      <c r="BU34" s="59">
        <v>0</v>
      </c>
      <c r="BV34" s="70">
        <v>0</v>
      </c>
      <c r="BW34" s="60">
        <v>0</v>
      </c>
      <c r="BX34" s="59">
        <v>0</v>
      </c>
      <c r="BY34" s="70">
        <v>0</v>
      </c>
      <c r="BZ34" s="60">
        <v>0</v>
      </c>
      <c r="CA34" s="59">
        <v>0</v>
      </c>
      <c r="CB34" s="70">
        <v>0</v>
      </c>
      <c r="CC34" s="60">
        <v>0</v>
      </c>
      <c r="CD34" s="59">
        <v>0</v>
      </c>
      <c r="CE34" s="70">
        <v>0</v>
      </c>
      <c r="CF34" s="60">
        <v>0</v>
      </c>
      <c r="CG34" s="59">
        <v>0</v>
      </c>
      <c r="CH34" s="70">
        <v>0</v>
      </c>
      <c r="CI34" s="60">
        <v>0</v>
      </c>
      <c r="CJ34" s="59">
        <v>0</v>
      </c>
      <c r="CK34" s="70">
        <v>0</v>
      </c>
      <c r="CL34" s="60">
        <v>0</v>
      </c>
      <c r="CM34" s="59">
        <v>0</v>
      </c>
      <c r="CN34" s="70">
        <v>0</v>
      </c>
      <c r="CO34" s="60">
        <v>0</v>
      </c>
      <c r="CP34" s="59">
        <v>0</v>
      </c>
      <c r="CQ34" s="70">
        <v>0</v>
      </c>
      <c r="CR34" s="60">
        <v>0</v>
      </c>
      <c r="CS34" s="59">
        <v>0</v>
      </c>
      <c r="CT34" s="70">
        <v>0</v>
      </c>
      <c r="CU34" s="60">
        <v>0</v>
      </c>
      <c r="CV34" s="59">
        <v>0</v>
      </c>
      <c r="CW34" s="70">
        <v>0</v>
      </c>
      <c r="CX34" s="60">
        <v>0</v>
      </c>
      <c r="CY34" s="59">
        <v>0</v>
      </c>
      <c r="CZ34" s="70">
        <v>0</v>
      </c>
      <c r="DA34" s="60">
        <v>0</v>
      </c>
      <c r="DB34" s="59">
        <v>0</v>
      </c>
      <c r="DC34" s="70">
        <v>0</v>
      </c>
      <c r="DD34" s="60">
        <v>0</v>
      </c>
      <c r="DE34" s="59">
        <v>0</v>
      </c>
      <c r="DF34" s="70">
        <v>0</v>
      </c>
      <c r="DG34" s="60">
        <v>0</v>
      </c>
      <c r="DH34" s="59">
        <v>0</v>
      </c>
      <c r="DI34" s="70">
        <v>0</v>
      </c>
      <c r="DJ34" s="60">
        <v>0</v>
      </c>
      <c r="DK34" s="59">
        <v>0</v>
      </c>
      <c r="DL34" s="70">
        <v>0</v>
      </c>
      <c r="DM34" s="60">
        <v>0</v>
      </c>
      <c r="DN34" s="59">
        <v>0</v>
      </c>
      <c r="DO34" s="70">
        <v>0</v>
      </c>
      <c r="DP34" s="60">
        <v>0</v>
      </c>
      <c r="DQ34" s="59">
        <v>0</v>
      </c>
      <c r="DR34" s="70">
        <v>0</v>
      </c>
      <c r="DS34" s="60">
        <v>0</v>
      </c>
      <c r="DT34" s="59">
        <v>0</v>
      </c>
      <c r="DU34" s="70">
        <v>0</v>
      </c>
      <c r="DV34" s="60">
        <v>0</v>
      </c>
      <c r="DW34" s="59">
        <v>0</v>
      </c>
      <c r="DX34" s="70">
        <v>0</v>
      </c>
      <c r="DY34" s="60">
        <v>0</v>
      </c>
      <c r="DZ34" s="59">
        <v>0</v>
      </c>
      <c r="EA34" s="70">
        <v>0</v>
      </c>
      <c r="EB34" s="60">
        <v>0</v>
      </c>
      <c r="EC34" s="59">
        <v>0</v>
      </c>
      <c r="ED34" s="70">
        <v>0</v>
      </c>
      <c r="EE34" s="60">
        <v>0</v>
      </c>
      <c r="EF34" s="59">
        <v>0</v>
      </c>
      <c r="EG34" s="70">
        <v>0</v>
      </c>
      <c r="EH34" s="60">
        <v>0</v>
      </c>
      <c r="EI34" s="59">
        <v>0</v>
      </c>
      <c r="EJ34" s="70">
        <v>0</v>
      </c>
      <c r="EK34" s="60">
        <v>0</v>
      </c>
      <c r="EL34" s="59">
        <v>0</v>
      </c>
      <c r="EM34" s="70">
        <v>0</v>
      </c>
      <c r="EN34" s="60">
        <v>0</v>
      </c>
      <c r="EO34" s="59">
        <v>0</v>
      </c>
      <c r="EP34" s="70">
        <v>0</v>
      </c>
      <c r="EQ34" s="60">
        <v>0</v>
      </c>
      <c r="ER34" s="59">
        <v>0</v>
      </c>
      <c r="ES34" s="70">
        <v>0</v>
      </c>
      <c r="ET34" s="60">
        <v>0</v>
      </c>
      <c r="EU34" s="59">
        <v>0</v>
      </c>
      <c r="EV34" s="70">
        <v>0</v>
      </c>
      <c r="EW34" s="60">
        <v>0</v>
      </c>
      <c r="EX34" s="59">
        <v>0</v>
      </c>
      <c r="EY34" s="70">
        <v>0</v>
      </c>
      <c r="EZ34" s="59">
        <v>0</v>
      </c>
      <c r="FA34" s="59">
        <v>0</v>
      </c>
      <c r="FB34" s="70">
        <v>0</v>
      </c>
      <c r="FC34" s="59">
        <v>0</v>
      </c>
      <c r="FD34" s="59">
        <v>0</v>
      </c>
      <c r="FE34" s="70">
        <v>0</v>
      </c>
      <c r="FF34" s="59">
        <v>0</v>
      </c>
      <c r="FG34" s="59">
        <v>0</v>
      </c>
      <c r="FH34" s="70">
        <v>0</v>
      </c>
      <c r="FI34" s="59">
        <v>0</v>
      </c>
      <c r="FJ34" s="59">
        <v>0</v>
      </c>
      <c r="FK34" s="59">
        <v>0</v>
      </c>
      <c r="FL34" s="59">
        <v>0</v>
      </c>
      <c r="FM34" s="59">
        <v>0</v>
      </c>
    </row>
    <row r="35" spans="1:169" hidden="1" x14ac:dyDescent="0.25">
      <c r="A35" s="26" t="e">
        <f>+M35&amp;#REF!</f>
        <v>#REF!</v>
      </c>
      <c r="B35" t="str">
        <f t="shared" si="0"/>
        <v>YRE668067FPD</v>
      </c>
      <c r="C35" t="str">
        <f t="shared" si="1"/>
        <v>YRE668067FMD</v>
      </c>
      <c r="D35" t="str">
        <f t="shared" si="2"/>
        <v>YRE668067FMT</v>
      </c>
      <c r="E35" t="str">
        <f t="shared" si="3"/>
        <v>YRE668067FMT</v>
      </c>
      <c r="F35" s="7"/>
      <c r="G35" t="s">
        <v>7</v>
      </c>
      <c r="H35" t="s">
        <v>15</v>
      </c>
      <c r="I35" t="s">
        <v>23</v>
      </c>
      <c r="J35" t="s">
        <v>53</v>
      </c>
      <c r="K35" t="s">
        <v>30</v>
      </c>
      <c r="L35" t="s">
        <v>55</v>
      </c>
      <c r="M35" t="s">
        <v>265</v>
      </c>
      <c r="N35" s="24">
        <v>4.04</v>
      </c>
      <c r="O35" s="24">
        <v>24.61</v>
      </c>
      <c r="P35" s="24">
        <v>24.61</v>
      </c>
      <c r="Q35" s="75">
        <v>0</v>
      </c>
      <c r="T35" s="70">
        <v>0</v>
      </c>
      <c r="U35" s="60">
        <v>0</v>
      </c>
      <c r="V35" s="59">
        <v>0</v>
      </c>
      <c r="W35" s="70">
        <v>0</v>
      </c>
      <c r="X35" s="60">
        <v>0</v>
      </c>
      <c r="Y35" s="59">
        <v>0</v>
      </c>
      <c r="Z35" s="70">
        <v>0</v>
      </c>
      <c r="AA35" s="60">
        <v>0</v>
      </c>
      <c r="AB35" s="59">
        <v>0</v>
      </c>
      <c r="AC35" s="70">
        <v>0</v>
      </c>
      <c r="AD35" s="60">
        <v>0</v>
      </c>
      <c r="AE35" s="59">
        <v>0</v>
      </c>
      <c r="AF35" s="70">
        <v>0</v>
      </c>
      <c r="AG35" s="60">
        <v>0</v>
      </c>
      <c r="AH35" s="59">
        <v>0</v>
      </c>
      <c r="AI35" s="70">
        <v>0</v>
      </c>
      <c r="AJ35" s="60">
        <v>0</v>
      </c>
      <c r="AK35" s="59">
        <v>0</v>
      </c>
      <c r="AL35" s="70">
        <v>0</v>
      </c>
      <c r="AM35" s="60">
        <v>0</v>
      </c>
      <c r="AN35" s="59">
        <v>0</v>
      </c>
      <c r="AO35" s="70">
        <v>0</v>
      </c>
      <c r="AP35" s="60">
        <v>0</v>
      </c>
      <c r="AQ35" s="59">
        <v>0</v>
      </c>
      <c r="AR35" s="70">
        <v>0</v>
      </c>
      <c r="AS35" s="60">
        <v>0</v>
      </c>
      <c r="AT35" s="59">
        <v>0</v>
      </c>
      <c r="AU35" s="70">
        <v>0</v>
      </c>
      <c r="AV35" s="60">
        <v>0</v>
      </c>
      <c r="AW35" s="59">
        <v>0</v>
      </c>
      <c r="AX35" s="70">
        <v>0</v>
      </c>
      <c r="AY35" s="60">
        <v>0</v>
      </c>
      <c r="AZ35" s="59">
        <v>0</v>
      </c>
      <c r="BA35" s="70">
        <v>0</v>
      </c>
      <c r="BB35" s="60">
        <v>0</v>
      </c>
      <c r="BC35" s="59">
        <v>0</v>
      </c>
      <c r="BD35" s="70">
        <v>0</v>
      </c>
      <c r="BE35" s="60">
        <v>0</v>
      </c>
      <c r="BF35" s="59">
        <v>0</v>
      </c>
      <c r="BG35" s="70">
        <v>0</v>
      </c>
      <c r="BH35" s="60">
        <v>0</v>
      </c>
      <c r="BI35" s="59">
        <v>0</v>
      </c>
      <c r="BJ35" s="70">
        <v>0</v>
      </c>
      <c r="BK35" s="60">
        <v>0</v>
      </c>
      <c r="BL35" s="59">
        <v>0</v>
      </c>
      <c r="BM35" s="70">
        <v>0</v>
      </c>
      <c r="BN35" s="60">
        <v>0</v>
      </c>
      <c r="BO35" s="59">
        <v>0</v>
      </c>
      <c r="BP35" s="70">
        <v>0</v>
      </c>
      <c r="BQ35" s="60">
        <v>0</v>
      </c>
      <c r="BR35" s="59">
        <v>0</v>
      </c>
      <c r="BS35" s="70">
        <v>0</v>
      </c>
      <c r="BT35" s="60">
        <v>0</v>
      </c>
      <c r="BU35" s="59">
        <v>0</v>
      </c>
      <c r="BV35" s="70">
        <v>0</v>
      </c>
      <c r="BW35" s="60">
        <v>0</v>
      </c>
      <c r="BX35" s="59">
        <v>0</v>
      </c>
      <c r="BY35" s="70">
        <v>0</v>
      </c>
      <c r="BZ35" s="60">
        <v>0</v>
      </c>
      <c r="CA35" s="59">
        <v>0</v>
      </c>
      <c r="CB35" s="70">
        <v>0</v>
      </c>
      <c r="CC35" s="60">
        <v>0</v>
      </c>
      <c r="CD35" s="59">
        <v>0</v>
      </c>
      <c r="CE35" s="70">
        <v>0</v>
      </c>
      <c r="CF35" s="60">
        <v>0</v>
      </c>
      <c r="CG35" s="59">
        <v>0</v>
      </c>
      <c r="CH35" s="70">
        <v>0</v>
      </c>
      <c r="CI35" s="60">
        <v>0</v>
      </c>
      <c r="CJ35" s="59">
        <v>0</v>
      </c>
      <c r="CK35" s="70">
        <v>0</v>
      </c>
      <c r="CL35" s="60">
        <v>0</v>
      </c>
      <c r="CM35" s="59">
        <v>0</v>
      </c>
      <c r="CN35" s="70">
        <v>0</v>
      </c>
      <c r="CO35" s="60">
        <v>0</v>
      </c>
      <c r="CP35" s="59">
        <v>0</v>
      </c>
      <c r="CQ35" s="70">
        <v>0</v>
      </c>
      <c r="CR35" s="60">
        <v>0</v>
      </c>
      <c r="CS35" s="59">
        <v>0</v>
      </c>
      <c r="CT35" s="70">
        <v>0</v>
      </c>
      <c r="CU35" s="60">
        <v>0</v>
      </c>
      <c r="CV35" s="59">
        <v>0</v>
      </c>
      <c r="CW35" s="70">
        <v>0</v>
      </c>
      <c r="CX35" s="60">
        <v>0</v>
      </c>
      <c r="CY35" s="59">
        <v>0</v>
      </c>
      <c r="CZ35" s="70">
        <v>0</v>
      </c>
      <c r="DA35" s="60">
        <v>0</v>
      </c>
      <c r="DB35" s="59">
        <v>0</v>
      </c>
      <c r="DC35" s="70">
        <v>0</v>
      </c>
      <c r="DD35" s="60">
        <v>0</v>
      </c>
      <c r="DE35" s="59">
        <v>0</v>
      </c>
      <c r="DF35" s="70">
        <v>0</v>
      </c>
      <c r="DG35" s="60">
        <v>0</v>
      </c>
      <c r="DH35" s="59">
        <v>0</v>
      </c>
      <c r="DI35" s="70">
        <v>0</v>
      </c>
      <c r="DJ35" s="60">
        <v>0</v>
      </c>
      <c r="DK35" s="59">
        <v>0</v>
      </c>
      <c r="DL35" s="70">
        <v>0</v>
      </c>
      <c r="DM35" s="60">
        <v>0</v>
      </c>
      <c r="DN35" s="59">
        <v>0</v>
      </c>
      <c r="DO35" s="70">
        <v>0</v>
      </c>
      <c r="DP35" s="60">
        <v>0</v>
      </c>
      <c r="DQ35" s="59">
        <v>0</v>
      </c>
      <c r="DR35" s="70">
        <v>0</v>
      </c>
      <c r="DS35" s="60">
        <v>0</v>
      </c>
      <c r="DT35" s="59">
        <v>0</v>
      </c>
      <c r="DU35" s="70">
        <v>0</v>
      </c>
      <c r="DV35" s="60">
        <v>0</v>
      </c>
      <c r="DW35" s="59">
        <v>0</v>
      </c>
      <c r="DX35" s="70">
        <v>0</v>
      </c>
      <c r="DY35" s="60">
        <v>0</v>
      </c>
      <c r="DZ35" s="59">
        <v>0</v>
      </c>
      <c r="EA35" s="70">
        <v>0</v>
      </c>
      <c r="EB35" s="60">
        <v>0</v>
      </c>
      <c r="EC35" s="59">
        <v>0</v>
      </c>
      <c r="ED35" s="70">
        <v>0</v>
      </c>
      <c r="EE35" s="60">
        <v>0</v>
      </c>
      <c r="EF35" s="59">
        <v>0</v>
      </c>
      <c r="EG35" s="70">
        <v>0</v>
      </c>
      <c r="EH35" s="60">
        <v>0</v>
      </c>
      <c r="EI35" s="59">
        <v>0</v>
      </c>
      <c r="EJ35" s="70">
        <v>0</v>
      </c>
      <c r="EK35" s="60">
        <v>0</v>
      </c>
      <c r="EL35" s="59">
        <v>0</v>
      </c>
      <c r="EM35" s="70">
        <v>0</v>
      </c>
      <c r="EN35" s="60">
        <v>0</v>
      </c>
      <c r="EO35" s="59">
        <v>0</v>
      </c>
      <c r="EP35" s="70">
        <v>0</v>
      </c>
      <c r="EQ35" s="60">
        <v>0</v>
      </c>
      <c r="ER35" s="59">
        <v>0</v>
      </c>
      <c r="ES35" s="70">
        <v>0</v>
      </c>
      <c r="ET35" s="60">
        <v>0</v>
      </c>
      <c r="EU35" s="59">
        <v>0</v>
      </c>
      <c r="EV35" s="70">
        <v>0</v>
      </c>
      <c r="EW35" s="60">
        <v>0</v>
      </c>
      <c r="EX35" s="59">
        <v>0</v>
      </c>
      <c r="EY35" s="70">
        <v>0</v>
      </c>
      <c r="EZ35" s="59">
        <v>0</v>
      </c>
      <c r="FA35" s="59">
        <v>0</v>
      </c>
      <c r="FB35" s="70">
        <v>0</v>
      </c>
      <c r="FC35" s="59">
        <v>0</v>
      </c>
      <c r="FD35" s="59">
        <v>0</v>
      </c>
      <c r="FE35" s="70">
        <v>0</v>
      </c>
      <c r="FF35" s="59">
        <v>0</v>
      </c>
      <c r="FG35" s="59">
        <v>0</v>
      </c>
      <c r="FH35" s="70">
        <v>0</v>
      </c>
      <c r="FI35" s="59">
        <v>0</v>
      </c>
      <c r="FJ35" s="59">
        <v>0</v>
      </c>
      <c r="FK35" s="59">
        <v>0</v>
      </c>
      <c r="FL35" s="59">
        <v>0</v>
      </c>
      <c r="FM35" s="59">
        <v>0</v>
      </c>
    </row>
    <row r="36" spans="1:169" hidden="1" x14ac:dyDescent="0.25">
      <c r="A36" s="26" t="e">
        <f>+M36&amp;#REF!</f>
        <v>#REF!</v>
      </c>
      <c r="B36" t="str">
        <f t="shared" si="0"/>
        <v>YRE668075FPD</v>
      </c>
      <c r="C36" t="str">
        <f t="shared" si="1"/>
        <v>YRE668075FMD</v>
      </c>
      <c r="D36" t="str">
        <f t="shared" si="2"/>
        <v>YRE668075FMT</v>
      </c>
      <c r="E36" t="str">
        <f t="shared" si="3"/>
        <v>YRE668075FMT</v>
      </c>
      <c r="F36" s="7"/>
      <c r="G36" t="s">
        <v>7</v>
      </c>
      <c r="H36" t="s">
        <v>15</v>
      </c>
      <c r="I36" t="s">
        <v>23</v>
      </c>
      <c r="J36" t="s">
        <v>53</v>
      </c>
      <c r="K36" t="s">
        <v>30</v>
      </c>
      <c r="L36" t="s">
        <v>55</v>
      </c>
      <c r="M36" t="s">
        <v>266</v>
      </c>
      <c r="N36" s="24">
        <v>14</v>
      </c>
      <c r="O36" s="24">
        <v>31.66</v>
      </c>
      <c r="P36" s="24">
        <v>31.66</v>
      </c>
      <c r="Q36" s="75">
        <v>0</v>
      </c>
      <c r="T36" s="70">
        <v>0</v>
      </c>
      <c r="U36" s="60">
        <v>0</v>
      </c>
      <c r="V36" s="59">
        <v>0</v>
      </c>
      <c r="W36" s="70">
        <v>0</v>
      </c>
      <c r="X36" s="60">
        <v>0</v>
      </c>
      <c r="Y36" s="59">
        <v>0</v>
      </c>
      <c r="Z36" s="70">
        <v>0</v>
      </c>
      <c r="AA36" s="60">
        <v>0</v>
      </c>
      <c r="AB36" s="59">
        <v>0</v>
      </c>
      <c r="AC36" s="70">
        <v>0</v>
      </c>
      <c r="AD36" s="60">
        <v>0</v>
      </c>
      <c r="AE36" s="59">
        <v>0</v>
      </c>
      <c r="AF36" s="70">
        <v>0</v>
      </c>
      <c r="AG36" s="60">
        <v>0</v>
      </c>
      <c r="AH36" s="59">
        <v>0</v>
      </c>
      <c r="AI36" s="70">
        <v>0</v>
      </c>
      <c r="AJ36" s="60">
        <v>0</v>
      </c>
      <c r="AK36" s="59">
        <v>0</v>
      </c>
      <c r="AL36" s="70">
        <v>0</v>
      </c>
      <c r="AM36" s="60">
        <v>0</v>
      </c>
      <c r="AN36" s="59">
        <v>0</v>
      </c>
      <c r="AO36" s="70">
        <v>0</v>
      </c>
      <c r="AP36" s="60">
        <v>0</v>
      </c>
      <c r="AQ36" s="59">
        <v>0</v>
      </c>
      <c r="AR36" s="70">
        <v>0</v>
      </c>
      <c r="AS36" s="60">
        <v>0</v>
      </c>
      <c r="AT36" s="59">
        <v>0</v>
      </c>
      <c r="AU36" s="70">
        <v>0</v>
      </c>
      <c r="AV36" s="60">
        <v>0</v>
      </c>
      <c r="AW36" s="59">
        <v>0</v>
      </c>
      <c r="AX36" s="70">
        <v>0</v>
      </c>
      <c r="AY36" s="60">
        <v>0</v>
      </c>
      <c r="AZ36" s="59">
        <v>0</v>
      </c>
      <c r="BA36" s="70">
        <v>0</v>
      </c>
      <c r="BB36" s="60">
        <v>0</v>
      </c>
      <c r="BC36" s="59">
        <v>0</v>
      </c>
      <c r="BD36" s="70">
        <v>0</v>
      </c>
      <c r="BE36" s="60">
        <v>0</v>
      </c>
      <c r="BF36" s="59">
        <v>0</v>
      </c>
      <c r="BG36" s="70">
        <v>0</v>
      </c>
      <c r="BH36" s="60">
        <v>0</v>
      </c>
      <c r="BI36" s="59">
        <v>0</v>
      </c>
      <c r="BJ36" s="70">
        <v>0</v>
      </c>
      <c r="BK36" s="60">
        <v>0</v>
      </c>
      <c r="BL36" s="59">
        <v>0</v>
      </c>
      <c r="BM36" s="70">
        <v>0</v>
      </c>
      <c r="BN36" s="60">
        <v>0</v>
      </c>
      <c r="BO36" s="59">
        <v>0</v>
      </c>
      <c r="BP36" s="70">
        <v>0</v>
      </c>
      <c r="BQ36" s="60">
        <v>0</v>
      </c>
      <c r="BR36" s="59">
        <v>0</v>
      </c>
      <c r="BS36" s="70">
        <v>0</v>
      </c>
      <c r="BT36" s="60">
        <v>0</v>
      </c>
      <c r="BU36" s="59">
        <v>0</v>
      </c>
      <c r="BV36" s="70">
        <v>0</v>
      </c>
      <c r="BW36" s="60">
        <v>0</v>
      </c>
      <c r="BX36" s="59">
        <v>0</v>
      </c>
      <c r="BY36" s="70">
        <v>0</v>
      </c>
      <c r="BZ36" s="60">
        <v>0</v>
      </c>
      <c r="CA36" s="59">
        <v>0</v>
      </c>
      <c r="CB36" s="70">
        <v>0</v>
      </c>
      <c r="CC36" s="60">
        <v>0</v>
      </c>
      <c r="CD36" s="59">
        <v>0</v>
      </c>
      <c r="CE36" s="70">
        <v>0</v>
      </c>
      <c r="CF36" s="60">
        <v>0</v>
      </c>
      <c r="CG36" s="59">
        <v>0</v>
      </c>
      <c r="CH36" s="70">
        <v>0</v>
      </c>
      <c r="CI36" s="60">
        <v>0</v>
      </c>
      <c r="CJ36" s="59">
        <v>0</v>
      </c>
      <c r="CK36" s="70">
        <v>0</v>
      </c>
      <c r="CL36" s="60">
        <v>0</v>
      </c>
      <c r="CM36" s="59">
        <v>0</v>
      </c>
      <c r="CN36" s="70">
        <v>0</v>
      </c>
      <c r="CO36" s="60">
        <v>0</v>
      </c>
      <c r="CP36" s="59">
        <v>0</v>
      </c>
      <c r="CQ36" s="70">
        <v>0</v>
      </c>
      <c r="CR36" s="60">
        <v>0</v>
      </c>
      <c r="CS36" s="59">
        <v>0</v>
      </c>
      <c r="CT36" s="70">
        <v>0</v>
      </c>
      <c r="CU36" s="60">
        <v>0</v>
      </c>
      <c r="CV36" s="59">
        <v>0</v>
      </c>
      <c r="CW36" s="70">
        <v>0</v>
      </c>
      <c r="CX36" s="60">
        <v>0</v>
      </c>
      <c r="CY36" s="59">
        <v>0</v>
      </c>
      <c r="CZ36" s="70">
        <v>0</v>
      </c>
      <c r="DA36" s="60">
        <v>0</v>
      </c>
      <c r="DB36" s="59">
        <v>0</v>
      </c>
      <c r="DC36" s="70">
        <v>0</v>
      </c>
      <c r="DD36" s="60">
        <v>0</v>
      </c>
      <c r="DE36" s="59">
        <v>0</v>
      </c>
      <c r="DF36" s="70">
        <v>0</v>
      </c>
      <c r="DG36" s="60">
        <v>0</v>
      </c>
      <c r="DH36" s="59">
        <v>0</v>
      </c>
      <c r="DI36" s="70">
        <v>0</v>
      </c>
      <c r="DJ36" s="60">
        <v>0</v>
      </c>
      <c r="DK36" s="59">
        <v>0</v>
      </c>
      <c r="DL36" s="70">
        <v>0</v>
      </c>
      <c r="DM36" s="60">
        <v>0</v>
      </c>
      <c r="DN36" s="59">
        <v>0</v>
      </c>
      <c r="DO36" s="70">
        <v>0</v>
      </c>
      <c r="DP36" s="60">
        <v>0</v>
      </c>
      <c r="DQ36" s="59">
        <v>0</v>
      </c>
      <c r="DR36" s="70">
        <v>0</v>
      </c>
      <c r="DS36" s="60">
        <v>0</v>
      </c>
      <c r="DT36" s="59">
        <v>0</v>
      </c>
      <c r="DU36" s="70">
        <v>0</v>
      </c>
      <c r="DV36" s="60">
        <v>0</v>
      </c>
      <c r="DW36" s="59">
        <v>0</v>
      </c>
      <c r="DX36" s="70">
        <v>0</v>
      </c>
      <c r="DY36" s="60">
        <v>0</v>
      </c>
      <c r="DZ36" s="59">
        <v>0</v>
      </c>
      <c r="EA36" s="70">
        <v>0</v>
      </c>
      <c r="EB36" s="60">
        <v>0</v>
      </c>
      <c r="EC36" s="59">
        <v>0</v>
      </c>
      <c r="ED36" s="70">
        <v>0</v>
      </c>
      <c r="EE36" s="60">
        <v>0</v>
      </c>
      <c r="EF36" s="59">
        <v>0</v>
      </c>
      <c r="EG36" s="70">
        <v>0</v>
      </c>
      <c r="EH36" s="60">
        <v>0</v>
      </c>
      <c r="EI36" s="59">
        <v>0</v>
      </c>
      <c r="EJ36" s="70">
        <v>0</v>
      </c>
      <c r="EK36" s="60">
        <v>0</v>
      </c>
      <c r="EL36" s="59">
        <v>0</v>
      </c>
      <c r="EM36" s="70">
        <v>0</v>
      </c>
      <c r="EN36" s="60">
        <v>0</v>
      </c>
      <c r="EO36" s="59">
        <v>0</v>
      </c>
      <c r="EP36" s="70">
        <v>0</v>
      </c>
      <c r="EQ36" s="60">
        <v>0</v>
      </c>
      <c r="ER36" s="59">
        <v>0</v>
      </c>
      <c r="ES36" s="70">
        <v>0</v>
      </c>
      <c r="ET36" s="60">
        <v>0</v>
      </c>
      <c r="EU36" s="59">
        <v>0</v>
      </c>
      <c r="EV36" s="70">
        <v>0</v>
      </c>
      <c r="EW36" s="60">
        <v>0</v>
      </c>
      <c r="EX36" s="59">
        <v>0</v>
      </c>
      <c r="EY36" s="70">
        <v>0</v>
      </c>
      <c r="EZ36" s="59">
        <v>0</v>
      </c>
      <c r="FA36" s="59">
        <v>0</v>
      </c>
      <c r="FB36" s="70">
        <v>0</v>
      </c>
      <c r="FC36" s="59">
        <v>0</v>
      </c>
      <c r="FD36" s="59">
        <v>0</v>
      </c>
      <c r="FE36" s="70">
        <v>0</v>
      </c>
      <c r="FF36" s="59">
        <v>0</v>
      </c>
      <c r="FG36" s="59">
        <v>0</v>
      </c>
      <c r="FH36" s="70">
        <v>0</v>
      </c>
      <c r="FI36" s="59">
        <v>0</v>
      </c>
      <c r="FJ36" s="59">
        <v>0</v>
      </c>
      <c r="FK36" s="59">
        <v>0</v>
      </c>
      <c r="FL36" s="59">
        <v>0</v>
      </c>
      <c r="FM36" s="59">
        <v>0</v>
      </c>
    </row>
    <row r="37" spans="1:169" hidden="1" x14ac:dyDescent="0.25">
      <c r="A37" s="26" t="e">
        <f>+M37&amp;#REF!</f>
        <v>#REF!</v>
      </c>
      <c r="B37" t="str">
        <f t="shared" si="0"/>
        <v>KFC668004FPD</v>
      </c>
      <c r="C37" t="str">
        <f t="shared" si="1"/>
        <v>KFC668004FMD</v>
      </c>
      <c r="D37" t="str">
        <f t="shared" si="2"/>
        <v>KFC668004FMT</v>
      </c>
      <c r="E37" t="str">
        <f t="shared" si="3"/>
        <v>KFC668004FMT</v>
      </c>
      <c r="F37" s="7"/>
      <c r="G37" t="s">
        <v>7</v>
      </c>
      <c r="H37" t="s">
        <v>15</v>
      </c>
      <c r="I37" t="s">
        <v>114</v>
      </c>
      <c r="J37" t="s">
        <v>53</v>
      </c>
      <c r="K37" t="s">
        <v>133</v>
      </c>
      <c r="L37" t="s">
        <v>55</v>
      </c>
      <c r="M37" t="s">
        <v>267</v>
      </c>
      <c r="N37" s="24">
        <v>10.38</v>
      </c>
      <c r="O37" s="24">
        <v>37.229999999999997</v>
      </c>
      <c r="P37" s="24">
        <v>37.229999999999997</v>
      </c>
      <c r="Q37" s="75">
        <v>0</v>
      </c>
      <c r="T37" s="70">
        <v>0</v>
      </c>
      <c r="U37" s="60">
        <v>0</v>
      </c>
      <c r="V37" s="59">
        <v>0</v>
      </c>
      <c r="W37" s="70">
        <v>0</v>
      </c>
      <c r="X37" s="60">
        <v>0</v>
      </c>
      <c r="Y37" s="59">
        <v>0</v>
      </c>
      <c r="Z37" s="70">
        <v>0</v>
      </c>
      <c r="AA37" s="60">
        <v>0</v>
      </c>
      <c r="AB37" s="59">
        <v>0</v>
      </c>
      <c r="AC37" s="70">
        <v>0</v>
      </c>
      <c r="AD37" s="60">
        <v>0</v>
      </c>
      <c r="AE37" s="59">
        <v>0</v>
      </c>
      <c r="AF37" s="70">
        <v>0</v>
      </c>
      <c r="AG37" s="60">
        <v>0</v>
      </c>
      <c r="AH37" s="59">
        <v>0</v>
      </c>
      <c r="AI37" s="70">
        <v>0</v>
      </c>
      <c r="AJ37" s="60">
        <v>0</v>
      </c>
      <c r="AK37" s="59">
        <v>0</v>
      </c>
      <c r="AL37" s="70">
        <v>0</v>
      </c>
      <c r="AM37" s="60">
        <v>0</v>
      </c>
      <c r="AN37" s="59">
        <v>0</v>
      </c>
      <c r="AO37" s="70">
        <v>0</v>
      </c>
      <c r="AP37" s="60">
        <v>0</v>
      </c>
      <c r="AQ37" s="59">
        <v>0</v>
      </c>
      <c r="AR37" s="70">
        <v>0</v>
      </c>
      <c r="AS37" s="60">
        <v>0</v>
      </c>
      <c r="AT37" s="59">
        <v>0</v>
      </c>
      <c r="AU37" s="70">
        <v>0</v>
      </c>
      <c r="AV37" s="60">
        <v>0</v>
      </c>
      <c r="AW37" s="59">
        <v>0</v>
      </c>
      <c r="AX37" s="70">
        <v>0</v>
      </c>
      <c r="AY37" s="60">
        <v>0</v>
      </c>
      <c r="AZ37" s="59">
        <v>0</v>
      </c>
      <c r="BA37" s="70">
        <v>0</v>
      </c>
      <c r="BB37" s="60">
        <v>0</v>
      </c>
      <c r="BC37" s="59">
        <v>0</v>
      </c>
      <c r="BD37" s="70">
        <v>0</v>
      </c>
      <c r="BE37" s="60">
        <v>0</v>
      </c>
      <c r="BF37" s="59">
        <v>0</v>
      </c>
      <c r="BG37" s="70">
        <v>0</v>
      </c>
      <c r="BH37" s="60">
        <v>0</v>
      </c>
      <c r="BI37" s="59">
        <v>0</v>
      </c>
      <c r="BJ37" s="70">
        <v>0</v>
      </c>
      <c r="BK37" s="60">
        <v>0</v>
      </c>
      <c r="BL37" s="59">
        <v>0</v>
      </c>
      <c r="BM37" s="70">
        <v>0</v>
      </c>
      <c r="BN37" s="60">
        <v>0</v>
      </c>
      <c r="BO37" s="59">
        <v>0</v>
      </c>
      <c r="BP37" s="70">
        <v>0</v>
      </c>
      <c r="BQ37" s="60">
        <v>0</v>
      </c>
      <c r="BR37" s="59">
        <v>0</v>
      </c>
      <c r="BS37" s="70">
        <v>0</v>
      </c>
      <c r="BT37" s="60">
        <v>0</v>
      </c>
      <c r="BU37" s="59">
        <v>0</v>
      </c>
      <c r="BV37" s="70">
        <v>0</v>
      </c>
      <c r="BW37" s="60">
        <v>0</v>
      </c>
      <c r="BX37" s="59">
        <v>0</v>
      </c>
      <c r="BY37" s="70">
        <v>0</v>
      </c>
      <c r="BZ37" s="60">
        <v>0</v>
      </c>
      <c r="CA37" s="59">
        <v>0</v>
      </c>
      <c r="CB37" s="70">
        <v>0</v>
      </c>
      <c r="CC37" s="60">
        <v>0</v>
      </c>
      <c r="CD37" s="59">
        <v>0</v>
      </c>
      <c r="CE37" s="70">
        <v>0</v>
      </c>
      <c r="CF37" s="60">
        <v>0</v>
      </c>
      <c r="CG37" s="59">
        <v>0</v>
      </c>
      <c r="CH37" s="70">
        <v>0</v>
      </c>
      <c r="CI37" s="60">
        <v>0</v>
      </c>
      <c r="CJ37" s="59">
        <v>0</v>
      </c>
      <c r="CK37" s="70">
        <v>0</v>
      </c>
      <c r="CL37" s="60">
        <v>0</v>
      </c>
      <c r="CM37" s="59">
        <v>0</v>
      </c>
      <c r="CN37" s="70">
        <v>0</v>
      </c>
      <c r="CO37" s="60">
        <v>0</v>
      </c>
      <c r="CP37" s="59">
        <v>0</v>
      </c>
      <c r="CQ37" s="70">
        <v>0</v>
      </c>
      <c r="CR37" s="60">
        <v>0</v>
      </c>
      <c r="CS37" s="59">
        <v>0</v>
      </c>
      <c r="CT37" s="70">
        <v>0</v>
      </c>
      <c r="CU37" s="60">
        <v>0</v>
      </c>
      <c r="CV37" s="59">
        <v>0</v>
      </c>
      <c r="CW37" s="70">
        <v>0</v>
      </c>
      <c r="CX37" s="60">
        <v>0</v>
      </c>
      <c r="CY37" s="59">
        <v>0</v>
      </c>
      <c r="CZ37" s="70">
        <v>0</v>
      </c>
      <c r="DA37" s="60">
        <v>0</v>
      </c>
      <c r="DB37" s="59">
        <v>0</v>
      </c>
      <c r="DC37" s="70">
        <v>0</v>
      </c>
      <c r="DD37" s="60">
        <v>0</v>
      </c>
      <c r="DE37" s="59">
        <v>0</v>
      </c>
      <c r="DF37" s="70">
        <v>0</v>
      </c>
      <c r="DG37" s="60">
        <v>0</v>
      </c>
      <c r="DH37" s="59">
        <v>0</v>
      </c>
      <c r="DI37" s="70">
        <v>0</v>
      </c>
      <c r="DJ37" s="60">
        <v>0</v>
      </c>
      <c r="DK37" s="59">
        <v>0</v>
      </c>
      <c r="DL37" s="70">
        <v>0</v>
      </c>
      <c r="DM37" s="60">
        <v>0</v>
      </c>
      <c r="DN37" s="59">
        <v>0</v>
      </c>
      <c r="DO37" s="70">
        <v>0</v>
      </c>
      <c r="DP37" s="60">
        <v>0</v>
      </c>
      <c r="DQ37" s="59">
        <v>0</v>
      </c>
      <c r="DR37" s="70">
        <v>0</v>
      </c>
      <c r="DS37" s="60">
        <v>0</v>
      </c>
      <c r="DT37" s="59">
        <v>0</v>
      </c>
      <c r="DU37" s="70">
        <v>0</v>
      </c>
      <c r="DV37" s="60">
        <v>0</v>
      </c>
      <c r="DW37" s="59">
        <v>0</v>
      </c>
      <c r="DX37" s="70">
        <v>0</v>
      </c>
      <c r="DY37" s="60">
        <v>0</v>
      </c>
      <c r="DZ37" s="59">
        <v>0</v>
      </c>
      <c r="EA37" s="70">
        <v>0</v>
      </c>
      <c r="EB37" s="60">
        <v>0</v>
      </c>
      <c r="EC37" s="59">
        <v>0</v>
      </c>
      <c r="ED37" s="70">
        <v>0</v>
      </c>
      <c r="EE37" s="60">
        <v>0</v>
      </c>
      <c r="EF37" s="59">
        <v>0</v>
      </c>
      <c r="EG37" s="70">
        <v>0</v>
      </c>
      <c r="EH37" s="60">
        <v>0</v>
      </c>
      <c r="EI37" s="59">
        <v>0</v>
      </c>
      <c r="EJ37" s="70">
        <v>0</v>
      </c>
      <c r="EK37" s="60">
        <v>0</v>
      </c>
      <c r="EL37" s="59">
        <v>0</v>
      </c>
      <c r="EM37" s="70">
        <v>0</v>
      </c>
      <c r="EN37" s="60">
        <v>0</v>
      </c>
      <c r="EO37" s="59">
        <v>0</v>
      </c>
      <c r="EP37" s="70">
        <v>0</v>
      </c>
      <c r="EQ37" s="60">
        <v>0</v>
      </c>
      <c r="ER37" s="59">
        <v>0</v>
      </c>
      <c r="ES37" s="70">
        <v>0</v>
      </c>
      <c r="ET37" s="60">
        <v>0</v>
      </c>
      <c r="EU37" s="59">
        <v>0</v>
      </c>
      <c r="EV37" s="70">
        <v>0</v>
      </c>
      <c r="EW37" s="60">
        <v>0</v>
      </c>
      <c r="EX37" s="59">
        <v>0</v>
      </c>
      <c r="EY37" s="70">
        <v>0</v>
      </c>
      <c r="EZ37" s="59">
        <v>0</v>
      </c>
      <c r="FA37" s="59">
        <v>0</v>
      </c>
      <c r="FB37" s="70">
        <v>0</v>
      </c>
      <c r="FC37" s="59">
        <v>0</v>
      </c>
      <c r="FD37" s="59">
        <v>0</v>
      </c>
      <c r="FE37" s="70">
        <v>0</v>
      </c>
      <c r="FF37" s="59">
        <v>0</v>
      </c>
      <c r="FG37" s="59">
        <v>0</v>
      </c>
      <c r="FH37" s="70">
        <v>0</v>
      </c>
      <c r="FI37" s="59">
        <v>0</v>
      </c>
      <c r="FJ37" s="59">
        <v>0</v>
      </c>
      <c r="FK37" s="59">
        <v>0</v>
      </c>
      <c r="FL37" s="59">
        <v>0</v>
      </c>
      <c r="FM37" s="59">
        <v>0</v>
      </c>
    </row>
  </sheetData>
  <autoFilter ref="A4:FM37" xr:uid="{95BBC6CB-DAB3-4B41-BBDF-5D87813CC6F7}">
    <filterColumn colId="16">
      <colorFilter dxfId="3"/>
    </filterColumn>
  </autoFilter>
  <mergeCells count="50">
    <mergeCell ref="DC3:DE3"/>
    <mergeCell ref="DF3:DH3"/>
    <mergeCell ref="T3:V3"/>
    <mergeCell ref="BS3:BU3"/>
    <mergeCell ref="BV3:BX3"/>
    <mergeCell ref="CQ3:CS3"/>
    <mergeCell ref="CT3:CV3"/>
    <mergeCell ref="CZ3:DB3"/>
    <mergeCell ref="AU3:AW3"/>
    <mergeCell ref="AO3:AQ3"/>
    <mergeCell ref="AX3:AZ3"/>
    <mergeCell ref="CW3:CY3"/>
    <mergeCell ref="CH3:CJ3"/>
    <mergeCell ref="BY3:CA3"/>
    <mergeCell ref="CE3:CG3"/>
    <mergeCell ref="CK3:CM3"/>
    <mergeCell ref="FK3:FM3"/>
    <mergeCell ref="FE3:FG3"/>
    <mergeCell ref="FB3:FD3"/>
    <mergeCell ref="EY3:FA3"/>
    <mergeCell ref="EM3:EO3"/>
    <mergeCell ref="EP3:ER3"/>
    <mergeCell ref="ES3:EU3"/>
    <mergeCell ref="EV3:EX3"/>
    <mergeCell ref="FH3:FJ3"/>
    <mergeCell ref="EJ3:EL3"/>
    <mergeCell ref="DI3:DK3"/>
    <mergeCell ref="EG3:EI3"/>
    <mergeCell ref="ED3:EF3"/>
    <mergeCell ref="DL3:DN3"/>
    <mergeCell ref="DO3:DQ3"/>
    <mergeCell ref="DU3:DW3"/>
    <mergeCell ref="DX3:DZ3"/>
    <mergeCell ref="EA3:EC3"/>
    <mergeCell ref="DR3:DT3"/>
    <mergeCell ref="CN3:CP3"/>
    <mergeCell ref="CB3:CD3"/>
    <mergeCell ref="BP3:BR3"/>
    <mergeCell ref="BA3:BC3"/>
    <mergeCell ref="BD3:BF3"/>
    <mergeCell ref="BG3:BI3"/>
    <mergeCell ref="BJ3:BL3"/>
    <mergeCell ref="BM3:BO3"/>
    <mergeCell ref="W3:Y3"/>
    <mergeCell ref="AI3:AK3"/>
    <mergeCell ref="AF3:AH3"/>
    <mergeCell ref="AL3:AN3"/>
    <mergeCell ref="AR3:AT3"/>
    <mergeCell ref="Z3:AB3"/>
    <mergeCell ref="AC3:AE3"/>
  </mergeCells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413A1-7216-47E6-92D4-78D8F17098F7}">
  <sheetPr codeName="Sheet15" filterMode="1"/>
  <dimension ref="A1:FV101"/>
  <sheetViews>
    <sheetView showGridLines="0" topLeftCell="H1" zoomScaleNormal="100" workbookViewId="0">
      <pane ySplit="4" topLeftCell="A5" activePane="bottomLeft" state="frozen"/>
      <selection activeCell="L18" sqref="L18"/>
      <selection pane="bottomLeft" activeCell="H5" sqref="A5:XFD125"/>
    </sheetView>
  </sheetViews>
  <sheetFormatPr defaultColWidth="9.140625" defaultRowHeight="15" outlineLevelCol="1" x14ac:dyDescent="0.25"/>
  <cols>
    <col min="1" max="1" width="14.85546875" hidden="1" customWidth="1" outlineLevel="1"/>
    <col min="2" max="5" width="15.28515625" hidden="1" customWidth="1" outlineLevel="1"/>
    <col min="6" max="6" width="12.42578125" hidden="1" customWidth="1" outlineLevel="1"/>
    <col min="7" max="7" width="11" hidden="1" customWidth="1" outlineLevel="1" collapsed="1"/>
    <col min="8" max="8" width="7.85546875" bestFit="1" customWidth="1" collapsed="1"/>
    <col min="9" max="9" width="12.7109375" customWidth="1"/>
    <col min="10" max="10" width="17.140625" bestFit="1" customWidth="1"/>
    <col min="11" max="11" width="17.42578125" style="7" bestFit="1" customWidth="1"/>
    <col min="12" max="12" width="12.42578125" style="7" hidden="1" customWidth="1" outlineLevel="1"/>
    <col min="13" max="13" width="13.85546875" style="21" bestFit="1" customWidth="1" collapsed="1"/>
    <col min="14" max="14" width="11.85546875" style="21" hidden="1" customWidth="1" outlineLevel="1"/>
    <col min="15" max="15" width="10.140625" style="7" bestFit="1" customWidth="1" collapsed="1"/>
    <col min="16" max="16" width="12.7109375" style="7" customWidth="1"/>
    <col min="17" max="17" width="13.140625" style="7" customWidth="1"/>
    <col min="19" max="19" width="8.28515625" bestFit="1" customWidth="1"/>
  </cols>
  <sheetData>
    <row r="1" spans="1:178" ht="16.5" thickBot="1" x14ac:dyDescent="0.3">
      <c r="J1" s="1"/>
      <c r="K1" s="1"/>
      <c r="L1" s="1"/>
      <c r="M1" s="1"/>
      <c r="N1" s="1"/>
      <c r="O1" s="1"/>
      <c r="P1" s="1"/>
      <c r="Q1" s="1"/>
    </row>
    <row r="2" spans="1:178" ht="15.75" thickBot="1" x14ac:dyDescent="0.3">
      <c r="K2"/>
      <c r="L2"/>
      <c r="M2" s="5" t="s">
        <v>33</v>
      </c>
      <c r="N2" s="6">
        <f>SUBTOTAL(9,N5:N37)</f>
        <v>362.25</v>
      </c>
      <c r="O2" s="6">
        <f>SUBTOTAL(9,O5:O37)</f>
        <v>710.67</v>
      </c>
      <c r="P2" s="6">
        <f>SUBTOTAL(9,P5:P37)</f>
        <v>710.67</v>
      </c>
      <c r="Q2" s="48">
        <f>SUBTOTAL(9,Q5:Q37)</f>
        <v>710.67</v>
      </c>
      <c r="R2" s="6">
        <f>SUBTOTAL(9,R5:R37)</f>
        <v>18</v>
      </c>
      <c r="S2" s="6"/>
      <c r="T2" s="48">
        <f>SUBTOTAL(9,T5:T37)</f>
        <v>0</v>
      </c>
      <c r="U2" s="48">
        <f>SUBTOTAL(9,U5:U37)</f>
        <v>679.80000000000018</v>
      </c>
      <c r="V2" s="48">
        <f>SUBTOTAL(9,V5:V37)</f>
        <v>30.9</v>
      </c>
      <c r="W2" s="48">
        <f>SUBTOTAL(9,W5:W37)</f>
        <v>0</v>
      </c>
      <c r="X2" s="48">
        <f>SUBTOTAL(9,X5:X37)</f>
        <v>679.80000000000018</v>
      </c>
      <c r="Y2" s="48">
        <f>SUBTOTAL(9,Y5:Y37)</f>
        <v>30.9</v>
      </c>
      <c r="Z2" s="48">
        <f>SUBTOTAL(9,Z5:Z37)</f>
        <v>0</v>
      </c>
      <c r="AA2" s="48">
        <f>SUBTOTAL(9,AA5:AA37)</f>
        <v>679.80000000000018</v>
      </c>
      <c r="AB2" s="48">
        <f>SUBTOTAL(9,AB5:AB37)</f>
        <v>30.9</v>
      </c>
      <c r="AC2" s="48">
        <f>SUBTOTAL(9,AC5:AC37)</f>
        <v>0</v>
      </c>
      <c r="AD2" s="48">
        <f>SUBTOTAL(9,AD5:AD37)</f>
        <v>679.80000000000018</v>
      </c>
      <c r="AE2" s="48">
        <f>SUBTOTAL(9,AE5:AE37)</f>
        <v>30.9</v>
      </c>
      <c r="AF2" s="48">
        <f>SUBTOTAL(9,AF5:AF37)</f>
        <v>0</v>
      </c>
      <c r="AG2" s="48">
        <f>SUBTOTAL(9,AG5:AG37)</f>
        <v>679.80000000000018</v>
      </c>
      <c r="AH2" s="48">
        <f>SUBTOTAL(9,AH5:AH37)</f>
        <v>30.9</v>
      </c>
      <c r="AI2" s="48">
        <f>SUBTOTAL(9,AI5:AI37)</f>
        <v>0</v>
      </c>
      <c r="AJ2" s="48">
        <f>SUBTOTAL(9,AJ5:AJ37)</f>
        <v>679.80000000000018</v>
      </c>
      <c r="AK2" s="48">
        <f>SUBTOTAL(9,AK5:AK37)</f>
        <v>30.9</v>
      </c>
      <c r="AL2" s="48">
        <f>SUBTOTAL(9,AL5:AL37)</f>
        <v>0</v>
      </c>
      <c r="AM2" s="48">
        <f>SUBTOTAL(9,AM5:AM37)</f>
        <v>679.80000000000018</v>
      </c>
      <c r="AN2" s="48">
        <f>SUBTOTAL(9,AN5:AN37)</f>
        <v>30.9</v>
      </c>
      <c r="AO2" s="48">
        <f>SUBTOTAL(9,AO5:AO37)</f>
        <v>0</v>
      </c>
      <c r="AP2" s="48">
        <f>SUBTOTAL(9,AP5:AP37)</f>
        <v>679.80000000000018</v>
      </c>
      <c r="AQ2" s="48">
        <f>SUBTOTAL(9,AQ5:AQ37)</f>
        <v>30.9</v>
      </c>
      <c r="AR2" s="48">
        <f>SUBTOTAL(9,AR5:AR37)</f>
        <v>0</v>
      </c>
      <c r="AS2" s="48">
        <f>SUBTOTAL(9,AS5:AS37)</f>
        <v>679.80000000000018</v>
      </c>
      <c r="AT2" s="48">
        <f>SUBTOTAL(9,AT5:AT37)</f>
        <v>30.9</v>
      </c>
      <c r="AU2" s="48">
        <f>SUBTOTAL(9,AU5:AU37)</f>
        <v>0</v>
      </c>
      <c r="AV2" s="48">
        <f>SUBTOTAL(9,AV5:AV37)</f>
        <v>679.80000000000018</v>
      </c>
      <c r="AW2" s="48">
        <f>SUBTOTAL(9,AW5:AW37)</f>
        <v>30.9</v>
      </c>
      <c r="AX2" s="48">
        <f>SUBTOTAL(9,AX5:AX37)</f>
        <v>0</v>
      </c>
      <c r="AY2" s="48">
        <f>SUBTOTAL(9,AY5:AY37)</f>
        <v>679.80000000000018</v>
      </c>
      <c r="AZ2" s="48">
        <f>SUBTOTAL(9,AZ5:AZ37)</f>
        <v>30.9</v>
      </c>
      <c r="BA2" s="48">
        <f>SUBTOTAL(9,BA5:BA37)</f>
        <v>0</v>
      </c>
      <c r="BB2" s="48">
        <f>SUBTOTAL(9,BB5:BB37)</f>
        <v>679.80000000000018</v>
      </c>
      <c r="BC2" s="48">
        <f>SUBTOTAL(9,BC5:BC37)</f>
        <v>30.9</v>
      </c>
      <c r="BD2" s="48">
        <f>SUBTOTAL(9,BD5:BD37)</f>
        <v>0</v>
      </c>
      <c r="BE2" s="48">
        <f>SUBTOTAL(9,BE5:BE37)</f>
        <v>679.80000000000018</v>
      </c>
      <c r="BF2" s="48">
        <f>SUBTOTAL(9,BF5:BF37)</f>
        <v>30.9</v>
      </c>
      <c r="BG2" s="48">
        <f>SUBTOTAL(9,BG5:BG37)</f>
        <v>0</v>
      </c>
      <c r="BH2" s="48">
        <f>SUBTOTAL(9,BH5:BH37)</f>
        <v>679.80000000000018</v>
      </c>
      <c r="BI2" s="48">
        <f>SUBTOTAL(9,BI5:BI37)</f>
        <v>30.9</v>
      </c>
      <c r="BJ2" s="48">
        <f>SUBTOTAL(9,BJ5:BJ37)</f>
        <v>0</v>
      </c>
      <c r="BK2" s="48">
        <f>SUBTOTAL(9,BK5:BK37)</f>
        <v>679.80000000000018</v>
      </c>
      <c r="BL2" s="48">
        <f>SUBTOTAL(9,BL5:BL37)</f>
        <v>30.9</v>
      </c>
      <c r="BM2" s="48">
        <f>SUBTOTAL(9,BM5:BM37)</f>
        <v>0</v>
      </c>
      <c r="BN2" s="48">
        <f>SUBTOTAL(9,BN5:BN37)</f>
        <v>679.80000000000018</v>
      </c>
      <c r="BO2" s="48">
        <f>SUBTOTAL(9,BO5:BO37)</f>
        <v>30.9</v>
      </c>
      <c r="BP2" s="48">
        <f>SUBTOTAL(9,BP5:BP37)</f>
        <v>0</v>
      </c>
      <c r="BQ2" s="48">
        <f>SUBTOTAL(9,BQ5:BQ37)</f>
        <v>679.80000000000018</v>
      </c>
      <c r="BR2" s="48">
        <f>SUBTOTAL(9,BR5:BR37)</f>
        <v>30.9</v>
      </c>
      <c r="BS2" s="48">
        <f>SUBTOTAL(9,BS5:BS37)</f>
        <v>0</v>
      </c>
      <c r="BT2" s="48">
        <f>SUBTOTAL(9,BT5:BT37)</f>
        <v>679.80000000000018</v>
      </c>
      <c r="BU2" s="48">
        <f>SUBTOTAL(9,BU5:BU37)</f>
        <v>30.9</v>
      </c>
      <c r="BV2" s="48">
        <f>SUBTOTAL(9,BV5:BV37)</f>
        <v>0</v>
      </c>
      <c r="BW2" s="48">
        <f>SUBTOTAL(9,BW5:BW37)</f>
        <v>679.80000000000018</v>
      </c>
      <c r="BX2" s="48">
        <f>SUBTOTAL(9,BX5:BX37)</f>
        <v>30.9</v>
      </c>
      <c r="BY2" s="48">
        <f>SUBTOTAL(9,BY5:BY37)</f>
        <v>0</v>
      </c>
      <c r="BZ2" s="48">
        <f>SUBTOTAL(9,BZ5:BZ37)</f>
        <v>679.80000000000018</v>
      </c>
      <c r="CA2" s="48">
        <f>SUBTOTAL(9,CA5:CA37)</f>
        <v>30.9</v>
      </c>
      <c r="CB2" s="48">
        <f>SUBTOTAL(9,CB5:CB37)</f>
        <v>0</v>
      </c>
      <c r="CC2" s="48">
        <f>SUBTOTAL(9,CC5:CC37)</f>
        <v>661.80000000000007</v>
      </c>
      <c r="CD2" s="48">
        <f>SUBTOTAL(9,CD5:CD37)</f>
        <v>30.9</v>
      </c>
      <c r="CE2" s="48">
        <f>SUBTOTAL(9,CE5:CE37)</f>
        <v>0</v>
      </c>
      <c r="CF2" s="48">
        <f>SUBTOTAL(9,CF5:CF37)</f>
        <v>643.60000000000014</v>
      </c>
      <c r="CG2" s="48">
        <f>SUBTOTAL(9,CG5:CG37)</f>
        <v>30.9</v>
      </c>
      <c r="CH2" s="48">
        <f>SUBTOTAL(9,CH5:CH37)</f>
        <v>0</v>
      </c>
      <c r="CI2" s="48">
        <f>SUBTOTAL(9,CI5:CI37)</f>
        <v>641.60000000000014</v>
      </c>
      <c r="CJ2" s="48">
        <f>SUBTOTAL(9,CJ5:CJ37)</f>
        <v>30.9</v>
      </c>
      <c r="CK2" s="48">
        <f>SUBTOTAL(9,CK5:CK37)</f>
        <v>0</v>
      </c>
      <c r="CL2" s="48">
        <f>SUBTOTAL(9,CL5:CL37)</f>
        <v>570.62000000000012</v>
      </c>
      <c r="CM2" s="48">
        <f>SUBTOTAL(9,CM5:CM37)</f>
        <v>30.9</v>
      </c>
      <c r="CN2" s="48">
        <f>SUBTOTAL(9,CN5:CN37)</f>
        <v>0</v>
      </c>
      <c r="CO2" s="48">
        <f>SUBTOTAL(9,CO5:CO37)</f>
        <v>518.31000000000006</v>
      </c>
      <c r="CP2" s="48">
        <f>SUBTOTAL(9,CP5:CP37)</f>
        <v>30.9</v>
      </c>
      <c r="CQ2" s="48">
        <f>SUBTOTAL(9,CQ5:CQ37)</f>
        <v>0</v>
      </c>
      <c r="CR2" s="48">
        <f>SUBTOTAL(9,CR5:CR37)</f>
        <v>454.65999999999997</v>
      </c>
      <c r="CS2" s="48">
        <f>SUBTOTAL(9,CS5:CS37)</f>
        <v>30.9</v>
      </c>
      <c r="CT2" s="48">
        <f>SUBTOTAL(9,CT5:CT37)</f>
        <v>0</v>
      </c>
      <c r="CU2" s="48">
        <f>SUBTOTAL(9,CU5:CU37)</f>
        <v>411.07000000000005</v>
      </c>
      <c r="CV2" s="48">
        <f>SUBTOTAL(9,CV5:CV37)</f>
        <v>30.9</v>
      </c>
      <c r="CW2" s="48">
        <f>SUBTOTAL(9,CW5:CW37)</f>
        <v>0</v>
      </c>
      <c r="CX2" s="48">
        <f>SUBTOTAL(9,CX5:CX37)</f>
        <v>377.18999999999994</v>
      </c>
      <c r="CY2" s="48">
        <f>SUBTOTAL(9,CY5:CY37)</f>
        <v>30.9</v>
      </c>
      <c r="CZ2" s="48">
        <f>SUBTOTAL(9,CZ5:CZ37)</f>
        <v>0</v>
      </c>
      <c r="DA2" s="48">
        <f>SUBTOTAL(9,DA5:DA37)</f>
        <v>355.89000000000004</v>
      </c>
      <c r="DB2" s="48">
        <f>SUBTOTAL(9,DB5:DB37)</f>
        <v>30.9</v>
      </c>
      <c r="DC2" s="48">
        <f>SUBTOTAL(9,DC5:DC37)</f>
        <v>0</v>
      </c>
      <c r="DD2" s="48">
        <f>SUBTOTAL(9,DD5:DD37)</f>
        <v>321.49</v>
      </c>
      <c r="DE2" s="48">
        <f>SUBTOTAL(9,DE5:DE37)</f>
        <v>30.9</v>
      </c>
      <c r="DF2" s="48">
        <f>SUBTOTAL(9,DF5:DF37)</f>
        <v>0</v>
      </c>
      <c r="DG2" s="48">
        <f>SUBTOTAL(9,DG5:DG37)</f>
        <v>321.70999999999998</v>
      </c>
      <c r="DH2" s="48">
        <f>SUBTOTAL(9,DH5:DH37)</f>
        <v>30.9</v>
      </c>
      <c r="DI2" s="48">
        <f>SUBTOTAL(9,DI5:DI37)</f>
        <v>0</v>
      </c>
      <c r="DJ2" s="48">
        <f>SUBTOTAL(9,DJ5:DJ37)</f>
        <v>303</v>
      </c>
      <c r="DK2" s="48">
        <f>SUBTOTAL(9,DK5:DK37)</f>
        <v>30.9</v>
      </c>
      <c r="DL2" s="48">
        <f>SUBTOTAL(9,DL5:DL37)</f>
        <v>0</v>
      </c>
      <c r="DM2" s="48">
        <f>SUBTOTAL(9,DM5:DM37)</f>
        <v>286.92000000000007</v>
      </c>
      <c r="DN2" s="48">
        <f>SUBTOTAL(9,DN5:DN37)</f>
        <v>30.9</v>
      </c>
      <c r="DO2" s="48">
        <f>SUBTOTAL(9,DO5:DO37)</f>
        <v>0</v>
      </c>
      <c r="DP2" s="48">
        <f>SUBTOTAL(9,DP5:DP37)</f>
        <v>261.91000000000003</v>
      </c>
      <c r="DQ2" s="48">
        <f>SUBTOTAL(9,DQ5:DQ37)</f>
        <v>30.9</v>
      </c>
      <c r="DR2" s="48">
        <f>SUBTOTAL(9,DR5:DR37)</f>
        <v>0</v>
      </c>
      <c r="DS2" s="48">
        <f>SUBTOTAL(9,DS5:DS37)</f>
        <v>234.5</v>
      </c>
      <c r="DT2" s="48">
        <f>SUBTOTAL(9,DT5:DT37)</f>
        <v>30.9</v>
      </c>
      <c r="DU2" s="48">
        <f>SUBTOTAL(9,DU5:DU37)</f>
        <v>0</v>
      </c>
      <c r="DV2" s="48">
        <f>SUBTOTAL(9,DV5:DV37)</f>
        <v>216.4</v>
      </c>
      <c r="DW2" s="48">
        <f>SUBTOTAL(9,DW5:DW37)</f>
        <v>30.9</v>
      </c>
      <c r="DX2" s="48">
        <f>SUBTOTAL(9,DX5:DX37)</f>
        <v>0</v>
      </c>
      <c r="DY2" s="48">
        <f>SUBTOTAL(9,DY5:DY37)</f>
        <v>216.4</v>
      </c>
      <c r="DZ2" s="48">
        <f>SUBTOTAL(9,DZ5:DZ37)</f>
        <v>30.9</v>
      </c>
      <c r="EA2" s="48">
        <f>SUBTOTAL(9,EA5:EA37)</f>
        <v>0</v>
      </c>
      <c r="EB2" s="48">
        <f>SUBTOTAL(9,EB5:EB37)</f>
        <v>213.6</v>
      </c>
      <c r="EC2" s="48">
        <f>SUBTOTAL(9,EC5:EC37)</f>
        <v>30.9</v>
      </c>
      <c r="ED2" s="48">
        <f>SUBTOTAL(9,ED5:ED37)</f>
        <v>0</v>
      </c>
      <c r="EE2" s="48">
        <f>SUBTOTAL(9,EE5:EE37)</f>
        <v>213.6</v>
      </c>
      <c r="EF2" s="48">
        <f>SUBTOTAL(9,EF5:EF37)</f>
        <v>30.9</v>
      </c>
      <c r="EG2" s="48">
        <f>SUBTOTAL(9,EG5:EG37)</f>
        <v>0</v>
      </c>
      <c r="EH2" s="48">
        <f>SUBTOTAL(9,EH5:EH37)</f>
        <v>194.82000000000002</v>
      </c>
      <c r="EI2" s="48">
        <f>SUBTOTAL(9,EI5:EI37)</f>
        <v>30.9</v>
      </c>
      <c r="EJ2" s="48">
        <f>SUBTOTAL(9,EJ5:EJ37)</f>
        <v>0</v>
      </c>
      <c r="EK2" s="48">
        <f>SUBTOTAL(9,EK5:EK37)</f>
        <v>161.6</v>
      </c>
      <c r="EL2" s="48">
        <f>SUBTOTAL(9,EL5:EL37)</f>
        <v>30.9</v>
      </c>
      <c r="EM2" s="48">
        <f>SUBTOTAL(9,EM5:EM37)</f>
        <v>0</v>
      </c>
      <c r="EN2" s="48">
        <f>SUBTOTAL(9,EN5:EN37)</f>
        <v>138.88</v>
      </c>
      <c r="EO2" s="48">
        <f>SUBTOTAL(9,EO5:EO37)</f>
        <v>30.9</v>
      </c>
      <c r="EP2" s="48">
        <f>SUBTOTAL(9,EP5:EP37)</f>
        <v>0</v>
      </c>
      <c r="EQ2" s="48">
        <f>SUBTOTAL(9,EQ5:EQ37)</f>
        <v>134.19999999999999</v>
      </c>
      <c r="ER2" s="48">
        <f>SUBTOTAL(9,ER5:ER37)</f>
        <v>30.9</v>
      </c>
      <c r="ES2" s="48">
        <f>SUBTOTAL(9,ES5:ES37)</f>
        <v>0</v>
      </c>
      <c r="ET2" s="48">
        <f>SUBTOTAL(9,ET5:ET37)</f>
        <v>134.19999999999999</v>
      </c>
      <c r="EU2" s="48">
        <f>SUBTOTAL(9,EU5:EU37)</f>
        <v>0</v>
      </c>
      <c r="EV2" s="48">
        <f>SUBTOTAL(9,EV5:EV37)</f>
        <v>0</v>
      </c>
      <c r="EW2" s="48">
        <f>SUBTOTAL(9,EW5:EW37)</f>
        <v>134.19999999999999</v>
      </c>
      <c r="EX2" s="48">
        <f>SUBTOTAL(9,EX5:EX37)</f>
        <v>0</v>
      </c>
      <c r="EY2" s="48">
        <f>SUBTOTAL(9,EY5:EY37)</f>
        <v>0</v>
      </c>
      <c r="EZ2" s="48">
        <f>SUBTOTAL(9,EZ5:EZ37)</f>
        <v>38.200000000000003</v>
      </c>
      <c r="FA2" s="48">
        <f>SUBTOTAL(9,FA5:FA37)</f>
        <v>0</v>
      </c>
      <c r="FB2" s="48">
        <f>SUBTOTAL(9,FB5:FB37)</f>
        <v>0</v>
      </c>
      <c r="FC2" s="48">
        <f>SUBTOTAL(9,FC5:FC37)</f>
        <v>38.200000000000003</v>
      </c>
      <c r="FD2" s="48">
        <f>SUBTOTAL(9,FD5:FD37)</f>
        <v>0</v>
      </c>
      <c r="FE2" s="48">
        <f>SUBTOTAL(9,FE5:FE37)</f>
        <v>0</v>
      </c>
      <c r="FF2" s="48">
        <f>SUBTOTAL(9,FF5:FF37)</f>
        <v>38.200000000000003</v>
      </c>
      <c r="FG2" s="48">
        <f>SUBTOTAL(9,FG5:FG37)</f>
        <v>0</v>
      </c>
      <c r="FH2" s="48">
        <f>SUBTOTAL(9,FH5:FH37)</f>
        <v>0</v>
      </c>
      <c r="FI2" s="48">
        <f>SUBTOTAL(9,FI5:FI37)</f>
        <v>38.200000000000003</v>
      </c>
      <c r="FJ2" s="48">
        <f>SUBTOTAL(9,FJ5:FJ37)</f>
        <v>0</v>
      </c>
      <c r="FK2" s="48">
        <f>SUBTOTAL(9,FK5:FK37)</f>
        <v>0</v>
      </c>
      <c r="FL2" s="48">
        <f>SUBTOTAL(9,FL5:FL37)</f>
        <v>38.200000000000003</v>
      </c>
      <c r="FM2" s="48">
        <f>SUBTOTAL(9,FM5:FM37)</f>
        <v>0</v>
      </c>
      <c r="FN2" s="48">
        <f>SUBTOTAL(9,FN5:FN37)</f>
        <v>0</v>
      </c>
      <c r="FO2" s="48">
        <f>SUBTOTAL(9,FO5:FO37)</f>
        <v>27.74</v>
      </c>
      <c r="FP2" s="48">
        <f>SUBTOTAL(9,FP5:FP37)</f>
        <v>0</v>
      </c>
      <c r="FQ2" s="48">
        <f>SUBTOTAL(9,FQ5:FQ37)</f>
        <v>0</v>
      </c>
      <c r="FR2" s="48">
        <f>SUBTOTAL(9,FR5:FR37)</f>
        <v>0</v>
      </c>
      <c r="FS2" s="48">
        <f>SUBTOTAL(9,FS5:FS37)</f>
        <v>0</v>
      </c>
      <c r="FT2" s="48">
        <f>SUBTOTAL(9,FT5:FT37)</f>
        <v>0</v>
      </c>
      <c r="FU2" s="48">
        <f>SUBTOTAL(9,FU5:FU37)</f>
        <v>0</v>
      </c>
      <c r="FV2" s="48">
        <f>SUBTOTAL(9,FV5:FV37)</f>
        <v>0</v>
      </c>
    </row>
    <row r="3" spans="1:178" ht="15.75" thickBot="1" x14ac:dyDescent="0.3">
      <c r="K3"/>
      <c r="L3"/>
      <c r="M3" s="88"/>
      <c r="N3" s="89"/>
      <c r="O3" s="89"/>
      <c r="P3" s="89"/>
      <c r="Q3" s="101"/>
      <c r="R3" s="101"/>
      <c r="S3" s="101"/>
      <c r="T3" s="162" t="s">
        <v>32</v>
      </c>
      <c r="U3" s="162"/>
      <c r="V3" s="162"/>
      <c r="W3" s="162" t="s">
        <v>268</v>
      </c>
      <c r="X3" s="162"/>
      <c r="Y3" s="162"/>
      <c r="Z3" s="162" t="s">
        <v>269</v>
      </c>
      <c r="AA3" s="162"/>
      <c r="AB3" s="162"/>
      <c r="AC3" s="162" t="s">
        <v>270</v>
      </c>
      <c r="AD3" s="162"/>
      <c r="AE3" s="162"/>
      <c r="AF3" s="162" t="s">
        <v>271</v>
      </c>
      <c r="AG3" s="162"/>
      <c r="AH3" s="162"/>
      <c r="AI3" s="162" t="s">
        <v>272</v>
      </c>
      <c r="AJ3" s="162"/>
      <c r="AK3" s="162"/>
      <c r="AL3" s="162" t="s">
        <v>273</v>
      </c>
      <c r="AM3" s="162"/>
      <c r="AN3" s="162"/>
      <c r="AO3" s="162" t="s">
        <v>274</v>
      </c>
      <c r="AP3" s="162"/>
      <c r="AQ3" s="162"/>
      <c r="AR3" s="162" t="s">
        <v>275</v>
      </c>
      <c r="AS3" s="162"/>
      <c r="AT3" s="162"/>
      <c r="AU3" s="162" t="s">
        <v>276</v>
      </c>
      <c r="AV3" s="162"/>
      <c r="AW3" s="162"/>
      <c r="AX3" s="162" t="s">
        <v>277</v>
      </c>
      <c r="AY3" s="162"/>
      <c r="AZ3" s="162"/>
      <c r="BA3" s="162" t="s">
        <v>278</v>
      </c>
      <c r="BB3" s="162"/>
      <c r="BC3" s="162"/>
      <c r="BD3" s="162" t="s">
        <v>279</v>
      </c>
      <c r="BE3" s="162"/>
      <c r="BF3" s="162"/>
      <c r="BG3" s="162" t="s">
        <v>280</v>
      </c>
      <c r="BH3" s="162"/>
      <c r="BI3" s="162"/>
      <c r="BJ3" s="162" t="s">
        <v>281</v>
      </c>
      <c r="BK3" s="162"/>
      <c r="BL3" s="162"/>
      <c r="BM3" s="162" t="s">
        <v>282</v>
      </c>
      <c r="BN3" s="162"/>
      <c r="BO3" s="162"/>
      <c r="BP3" s="162" t="s">
        <v>283</v>
      </c>
      <c r="BQ3" s="162"/>
      <c r="BR3" s="162"/>
      <c r="BS3" s="162" t="s">
        <v>284</v>
      </c>
      <c r="BT3" s="162"/>
      <c r="BU3" s="162"/>
      <c r="BV3" s="162" t="s">
        <v>285</v>
      </c>
      <c r="BW3" s="162"/>
      <c r="BX3" s="162"/>
      <c r="BY3" s="162" t="s">
        <v>286</v>
      </c>
      <c r="BZ3" s="162"/>
      <c r="CA3" s="162"/>
      <c r="CB3" s="162" t="s">
        <v>287</v>
      </c>
      <c r="CC3" s="162"/>
      <c r="CD3" s="162"/>
      <c r="CE3" s="162" t="s">
        <v>288</v>
      </c>
      <c r="CF3" s="162"/>
      <c r="CG3" s="162"/>
      <c r="CH3" s="162" t="s">
        <v>289</v>
      </c>
      <c r="CI3" s="162"/>
      <c r="CJ3" s="162"/>
      <c r="CK3" s="162" t="s">
        <v>290</v>
      </c>
      <c r="CL3" s="162"/>
      <c r="CM3" s="162"/>
      <c r="CN3" s="162" t="s">
        <v>291</v>
      </c>
      <c r="CO3" s="162"/>
      <c r="CP3" s="162"/>
      <c r="CQ3" s="162" t="s">
        <v>292</v>
      </c>
      <c r="CR3" s="162"/>
      <c r="CS3" s="162"/>
      <c r="CT3" s="162" t="s">
        <v>293</v>
      </c>
      <c r="CU3" s="162"/>
      <c r="CV3" s="162"/>
      <c r="CW3" s="162" t="s">
        <v>294</v>
      </c>
      <c r="CX3" s="162"/>
      <c r="CY3" s="162"/>
      <c r="CZ3" s="162" t="s">
        <v>295</v>
      </c>
      <c r="DA3" s="162"/>
      <c r="DB3" s="162"/>
      <c r="DC3" s="162" t="s">
        <v>296</v>
      </c>
      <c r="DD3" s="162"/>
      <c r="DE3" s="162"/>
      <c r="DF3" s="162" t="s">
        <v>297</v>
      </c>
      <c r="DG3" s="162"/>
      <c r="DH3" s="162"/>
      <c r="DI3" s="162" t="s">
        <v>298</v>
      </c>
      <c r="DJ3" s="162"/>
      <c r="DK3" s="162"/>
      <c r="DL3" s="162" t="s">
        <v>299</v>
      </c>
      <c r="DM3" s="162"/>
      <c r="DN3" s="162"/>
      <c r="DO3" s="162" t="s">
        <v>300</v>
      </c>
      <c r="DP3" s="162"/>
      <c r="DQ3" s="162"/>
      <c r="DR3" s="162" t="s">
        <v>301</v>
      </c>
      <c r="DS3" s="162"/>
      <c r="DT3" s="162"/>
      <c r="DU3" s="162" t="s">
        <v>302</v>
      </c>
      <c r="DV3" s="162"/>
      <c r="DW3" s="162"/>
      <c r="DX3" s="162" t="s">
        <v>303</v>
      </c>
      <c r="DY3" s="162"/>
      <c r="DZ3" s="162"/>
      <c r="EA3" s="162" t="s">
        <v>304</v>
      </c>
      <c r="EB3" s="162"/>
      <c r="EC3" s="162"/>
      <c r="ED3" s="162" t="s">
        <v>306</v>
      </c>
      <c r="EE3" s="162"/>
      <c r="EF3" s="162"/>
      <c r="EG3" s="162" t="s">
        <v>306</v>
      </c>
      <c r="EH3" s="162"/>
      <c r="EI3" s="162"/>
      <c r="EJ3" s="162" t="s">
        <v>307</v>
      </c>
      <c r="EK3" s="162"/>
      <c r="EL3" s="162"/>
      <c r="EM3" s="162" t="s">
        <v>308</v>
      </c>
      <c r="EN3" s="162"/>
      <c r="EO3" s="162"/>
      <c r="EP3" s="162" t="s">
        <v>309</v>
      </c>
      <c r="EQ3" s="162"/>
      <c r="ER3" s="162"/>
      <c r="ES3" s="162" t="s">
        <v>310</v>
      </c>
      <c r="ET3" s="162"/>
      <c r="EU3" s="162"/>
      <c r="EV3" s="162" t="s">
        <v>311</v>
      </c>
      <c r="EW3" s="162"/>
      <c r="EX3" s="162"/>
      <c r="EY3" s="162" t="s">
        <v>312</v>
      </c>
      <c r="EZ3" s="162"/>
      <c r="FA3" s="162"/>
      <c r="FB3" s="162" t="s">
        <v>313</v>
      </c>
      <c r="FC3" s="162"/>
      <c r="FD3" s="162"/>
      <c r="FE3" s="162" t="s">
        <v>314</v>
      </c>
      <c r="FF3" s="162"/>
      <c r="FG3" s="162"/>
      <c r="FH3" s="162" t="s">
        <v>314</v>
      </c>
      <c r="FI3" s="162"/>
      <c r="FJ3" s="162"/>
      <c r="FK3" s="162" t="s">
        <v>315</v>
      </c>
      <c r="FL3" s="162"/>
      <c r="FM3" s="162"/>
      <c r="FN3" s="162" t="s">
        <v>316</v>
      </c>
      <c r="FO3" s="162"/>
      <c r="FP3" s="162"/>
      <c r="FQ3" s="162" t="s">
        <v>317</v>
      </c>
      <c r="FR3" s="162"/>
      <c r="FS3" s="162"/>
      <c r="FT3" s="162" t="s">
        <v>318</v>
      </c>
      <c r="FU3" s="162"/>
      <c r="FV3" s="162"/>
    </row>
    <row r="4" spans="1:178" s="27" customFormat="1" x14ac:dyDescent="0.25">
      <c r="A4" s="57" t="s">
        <v>34</v>
      </c>
      <c r="B4" s="50" t="s">
        <v>35</v>
      </c>
      <c r="C4" s="50" t="s">
        <v>36</v>
      </c>
      <c r="D4" s="50" t="s">
        <v>37</v>
      </c>
      <c r="E4" s="50" t="s">
        <v>38</v>
      </c>
      <c r="F4" s="50" t="s">
        <v>39</v>
      </c>
      <c r="G4" s="51" t="s">
        <v>40</v>
      </c>
      <c r="H4" s="50" t="s">
        <v>8</v>
      </c>
      <c r="I4" s="50" t="s">
        <v>9</v>
      </c>
      <c r="J4" s="50" t="s">
        <v>41</v>
      </c>
      <c r="K4" s="50" t="s">
        <v>10</v>
      </c>
      <c r="L4" s="51" t="s">
        <v>42</v>
      </c>
      <c r="M4" s="52" t="s">
        <v>43</v>
      </c>
      <c r="N4" s="52" t="s">
        <v>44</v>
      </c>
      <c r="O4" s="53" t="s">
        <v>45</v>
      </c>
      <c r="P4" s="54" t="s">
        <v>11</v>
      </c>
      <c r="Q4" s="35" t="s">
        <v>6</v>
      </c>
      <c r="R4" s="114" t="s">
        <v>12</v>
      </c>
      <c r="S4" s="113"/>
      <c r="T4" s="112" t="s">
        <v>323</v>
      </c>
      <c r="U4" s="113" t="s">
        <v>324</v>
      </c>
      <c r="V4" s="113" t="s">
        <v>325</v>
      </c>
      <c r="W4" s="112" t="s">
        <v>323</v>
      </c>
      <c r="X4" s="113" t="s">
        <v>324</v>
      </c>
      <c r="Y4" s="113" t="s">
        <v>325</v>
      </c>
      <c r="Z4" s="112" t="s">
        <v>323</v>
      </c>
      <c r="AA4" s="113" t="s">
        <v>324</v>
      </c>
      <c r="AB4" s="113" t="s">
        <v>325</v>
      </c>
      <c r="AC4" s="112" t="s">
        <v>323</v>
      </c>
      <c r="AD4" s="113" t="s">
        <v>324</v>
      </c>
      <c r="AE4" s="113" t="s">
        <v>325</v>
      </c>
      <c r="AF4" s="112" t="s">
        <v>323</v>
      </c>
      <c r="AG4" s="113" t="s">
        <v>324</v>
      </c>
      <c r="AH4" s="113" t="s">
        <v>325</v>
      </c>
      <c r="AI4" s="112" t="s">
        <v>323</v>
      </c>
      <c r="AJ4" s="113" t="s">
        <v>324</v>
      </c>
      <c r="AK4" s="113" t="s">
        <v>325</v>
      </c>
      <c r="AL4" s="112" t="s">
        <v>323</v>
      </c>
      <c r="AM4" s="113" t="s">
        <v>324</v>
      </c>
      <c r="AN4" s="113" t="s">
        <v>325</v>
      </c>
      <c r="AO4" s="112" t="s">
        <v>323</v>
      </c>
      <c r="AP4" s="113" t="s">
        <v>324</v>
      </c>
      <c r="AQ4" s="113" t="s">
        <v>325</v>
      </c>
      <c r="AR4" s="112" t="s">
        <v>323</v>
      </c>
      <c r="AS4" s="113" t="s">
        <v>324</v>
      </c>
      <c r="AT4" s="113" t="s">
        <v>325</v>
      </c>
      <c r="AU4" s="112" t="s">
        <v>323</v>
      </c>
      <c r="AV4" s="113" t="s">
        <v>324</v>
      </c>
      <c r="AW4" s="113" t="s">
        <v>325</v>
      </c>
      <c r="AX4" s="112" t="s">
        <v>323</v>
      </c>
      <c r="AY4" s="113" t="s">
        <v>324</v>
      </c>
      <c r="AZ4" s="113" t="s">
        <v>325</v>
      </c>
      <c r="BA4" s="112" t="s">
        <v>323</v>
      </c>
      <c r="BB4" s="113" t="s">
        <v>324</v>
      </c>
      <c r="BC4" s="113" t="s">
        <v>325</v>
      </c>
      <c r="BD4" s="112" t="s">
        <v>323</v>
      </c>
      <c r="BE4" s="113" t="s">
        <v>324</v>
      </c>
      <c r="BF4" s="113" t="s">
        <v>325</v>
      </c>
      <c r="BG4" s="112" t="s">
        <v>323</v>
      </c>
      <c r="BH4" s="113" t="s">
        <v>324</v>
      </c>
      <c r="BI4" s="113" t="s">
        <v>325</v>
      </c>
      <c r="BJ4" s="112" t="s">
        <v>323</v>
      </c>
      <c r="BK4" s="113" t="s">
        <v>324</v>
      </c>
      <c r="BL4" s="113" t="s">
        <v>325</v>
      </c>
      <c r="BM4" s="112" t="s">
        <v>323</v>
      </c>
      <c r="BN4" s="113" t="s">
        <v>324</v>
      </c>
      <c r="BO4" s="113" t="s">
        <v>325</v>
      </c>
      <c r="BP4" s="112" t="s">
        <v>323</v>
      </c>
      <c r="BQ4" s="113" t="s">
        <v>324</v>
      </c>
      <c r="BR4" s="113" t="s">
        <v>325</v>
      </c>
      <c r="BS4" s="112" t="s">
        <v>323</v>
      </c>
      <c r="BT4" s="113" t="s">
        <v>324</v>
      </c>
      <c r="BU4" s="113" t="s">
        <v>325</v>
      </c>
      <c r="BV4" s="112" t="s">
        <v>323</v>
      </c>
      <c r="BW4" s="113" t="s">
        <v>324</v>
      </c>
      <c r="BX4" s="113" t="s">
        <v>325</v>
      </c>
      <c r="BY4" s="112" t="s">
        <v>323</v>
      </c>
      <c r="BZ4" s="113" t="s">
        <v>324</v>
      </c>
      <c r="CA4" s="113" t="s">
        <v>325</v>
      </c>
      <c r="CB4" s="112" t="s">
        <v>323</v>
      </c>
      <c r="CC4" s="113" t="s">
        <v>324</v>
      </c>
      <c r="CD4" s="113" t="s">
        <v>325</v>
      </c>
      <c r="CE4" s="112" t="s">
        <v>323</v>
      </c>
      <c r="CF4" s="113" t="s">
        <v>324</v>
      </c>
      <c r="CG4" s="113" t="s">
        <v>325</v>
      </c>
      <c r="CH4" s="112" t="s">
        <v>323</v>
      </c>
      <c r="CI4" s="113" t="s">
        <v>324</v>
      </c>
      <c r="CJ4" s="113" t="s">
        <v>325</v>
      </c>
      <c r="CK4" s="112" t="s">
        <v>323</v>
      </c>
      <c r="CL4" s="113" t="s">
        <v>324</v>
      </c>
      <c r="CM4" s="113" t="s">
        <v>325</v>
      </c>
      <c r="CN4" s="112" t="s">
        <v>323</v>
      </c>
      <c r="CO4" s="113" t="s">
        <v>324</v>
      </c>
      <c r="CP4" s="113" t="s">
        <v>325</v>
      </c>
      <c r="CQ4" s="112" t="s">
        <v>323</v>
      </c>
      <c r="CR4" s="113" t="s">
        <v>324</v>
      </c>
      <c r="CS4" s="113" t="s">
        <v>325</v>
      </c>
      <c r="CT4" s="112" t="s">
        <v>323</v>
      </c>
      <c r="CU4" s="113" t="s">
        <v>324</v>
      </c>
      <c r="CV4" s="113" t="s">
        <v>325</v>
      </c>
      <c r="CW4" s="112" t="s">
        <v>323</v>
      </c>
      <c r="CX4" s="113" t="s">
        <v>324</v>
      </c>
      <c r="CY4" s="113" t="s">
        <v>325</v>
      </c>
      <c r="CZ4" s="112" t="s">
        <v>323</v>
      </c>
      <c r="DA4" s="113" t="s">
        <v>324</v>
      </c>
      <c r="DB4" s="113" t="s">
        <v>325</v>
      </c>
      <c r="DC4" s="112" t="s">
        <v>323</v>
      </c>
      <c r="DD4" s="113" t="s">
        <v>324</v>
      </c>
      <c r="DE4" s="113" t="s">
        <v>325</v>
      </c>
      <c r="DF4" s="112" t="s">
        <v>323</v>
      </c>
      <c r="DG4" s="113" t="s">
        <v>324</v>
      </c>
      <c r="DH4" s="113" t="s">
        <v>325</v>
      </c>
      <c r="DI4" s="112" t="s">
        <v>323</v>
      </c>
      <c r="DJ4" s="113" t="s">
        <v>324</v>
      </c>
      <c r="DK4" s="113" t="s">
        <v>325</v>
      </c>
      <c r="DL4" s="112" t="s">
        <v>323</v>
      </c>
      <c r="DM4" s="113" t="s">
        <v>324</v>
      </c>
      <c r="DN4" s="113" t="s">
        <v>325</v>
      </c>
      <c r="DO4" s="112" t="s">
        <v>323</v>
      </c>
      <c r="DP4" s="113" t="s">
        <v>324</v>
      </c>
      <c r="DQ4" s="113" t="s">
        <v>325</v>
      </c>
      <c r="DR4" s="112" t="s">
        <v>323</v>
      </c>
      <c r="DS4" s="113" t="s">
        <v>324</v>
      </c>
      <c r="DT4" s="113" t="s">
        <v>325</v>
      </c>
      <c r="DU4" s="112" t="s">
        <v>323</v>
      </c>
      <c r="DV4" s="113" t="s">
        <v>324</v>
      </c>
      <c r="DW4" s="113" t="s">
        <v>325</v>
      </c>
      <c r="DX4" s="112" t="s">
        <v>323</v>
      </c>
      <c r="DY4" s="113" t="s">
        <v>324</v>
      </c>
      <c r="DZ4" s="113" t="s">
        <v>325</v>
      </c>
      <c r="EA4" s="112" t="s">
        <v>323</v>
      </c>
      <c r="EB4" s="113" t="s">
        <v>324</v>
      </c>
      <c r="EC4" s="113" t="s">
        <v>325</v>
      </c>
      <c r="ED4" s="112" t="s">
        <v>323</v>
      </c>
      <c r="EE4" s="113" t="s">
        <v>324</v>
      </c>
      <c r="EF4" s="113" t="s">
        <v>325</v>
      </c>
      <c r="EG4" s="112" t="s">
        <v>323</v>
      </c>
      <c r="EH4" s="113" t="s">
        <v>324</v>
      </c>
      <c r="EI4" s="113" t="s">
        <v>325</v>
      </c>
      <c r="EJ4" s="112" t="s">
        <v>323</v>
      </c>
      <c r="EK4" s="113" t="s">
        <v>324</v>
      </c>
      <c r="EL4" s="113" t="s">
        <v>325</v>
      </c>
      <c r="EM4" s="112" t="s">
        <v>323</v>
      </c>
      <c r="EN4" s="113" t="s">
        <v>324</v>
      </c>
      <c r="EO4" s="113" t="s">
        <v>325</v>
      </c>
      <c r="EP4" s="112" t="s">
        <v>323</v>
      </c>
      <c r="EQ4" s="113" t="s">
        <v>324</v>
      </c>
      <c r="ER4" s="113" t="s">
        <v>325</v>
      </c>
      <c r="ES4" s="112" t="s">
        <v>323</v>
      </c>
      <c r="ET4" s="113" t="s">
        <v>324</v>
      </c>
      <c r="EU4" s="113" t="s">
        <v>325</v>
      </c>
      <c r="EV4" s="112" t="s">
        <v>323</v>
      </c>
      <c r="EW4" s="113" t="s">
        <v>324</v>
      </c>
      <c r="EX4" s="113" t="s">
        <v>325</v>
      </c>
      <c r="EY4" s="112" t="s">
        <v>323</v>
      </c>
      <c r="EZ4" s="113" t="s">
        <v>324</v>
      </c>
      <c r="FA4" s="113" t="s">
        <v>325</v>
      </c>
      <c r="FB4" s="112" t="s">
        <v>323</v>
      </c>
      <c r="FC4" s="113" t="s">
        <v>324</v>
      </c>
      <c r="FD4" s="113" t="s">
        <v>325</v>
      </c>
      <c r="FE4" s="112" t="s">
        <v>323</v>
      </c>
      <c r="FF4" s="113" t="s">
        <v>324</v>
      </c>
      <c r="FG4" s="113" t="s">
        <v>325</v>
      </c>
      <c r="FH4" s="112" t="s">
        <v>323</v>
      </c>
      <c r="FI4" s="113" t="s">
        <v>324</v>
      </c>
      <c r="FJ4" s="113" t="s">
        <v>325</v>
      </c>
      <c r="FK4" s="112" t="s">
        <v>323</v>
      </c>
      <c r="FL4" s="113" t="s">
        <v>324</v>
      </c>
      <c r="FM4" s="113" t="s">
        <v>325</v>
      </c>
      <c r="FN4" s="112" t="s">
        <v>323</v>
      </c>
      <c r="FO4" s="113" t="s">
        <v>324</v>
      </c>
      <c r="FP4" s="113" t="s">
        <v>325</v>
      </c>
      <c r="FQ4" s="112" t="s">
        <v>323</v>
      </c>
      <c r="FR4" s="113" t="s">
        <v>324</v>
      </c>
      <c r="FS4" s="113" t="s">
        <v>325</v>
      </c>
      <c r="FT4" s="112" t="s">
        <v>323</v>
      </c>
      <c r="FU4" s="113" t="s">
        <v>324</v>
      </c>
      <c r="FV4" s="113" t="s">
        <v>325</v>
      </c>
    </row>
    <row r="5" spans="1:178" hidden="1" x14ac:dyDescent="0.25">
      <c r="A5" s="26" t="e">
        <f>+M5&amp;#REF!</f>
        <v>#REF!</v>
      </c>
      <c r="B5" t="str">
        <f t="shared" ref="B5:B37" si="0">+M5&amp;"FPD"</f>
        <v>5G16FPD</v>
      </c>
      <c r="C5" t="str">
        <f t="shared" ref="C5:C37" si="1">+M5&amp;"FMD"</f>
        <v>5G16FMD</v>
      </c>
      <c r="D5" t="str">
        <f t="shared" ref="D5:D37" si="2">+M5&amp;"FMT"</f>
        <v>5G16FMT</v>
      </c>
      <c r="E5" t="str">
        <f t="shared" ref="E5:E37" si="3">M5&amp;G5</f>
        <v>5G16FPD</v>
      </c>
      <c r="F5" s="7"/>
      <c r="G5" t="s">
        <v>5</v>
      </c>
      <c r="H5" t="s">
        <v>15</v>
      </c>
      <c r="I5" t="s">
        <v>23</v>
      </c>
      <c r="J5" t="s">
        <v>53</v>
      </c>
      <c r="K5" t="s">
        <v>30</v>
      </c>
      <c r="L5" t="s">
        <v>55</v>
      </c>
      <c r="M5" t="s">
        <v>72</v>
      </c>
      <c r="N5" s="24">
        <v>35.200000000000003</v>
      </c>
      <c r="O5" s="105">
        <v>36.51</v>
      </c>
      <c r="P5" s="105">
        <v>36.51</v>
      </c>
      <c r="Q5" s="91">
        <v>0</v>
      </c>
      <c r="S5" s="135"/>
      <c r="T5" s="72">
        <v>0</v>
      </c>
      <c r="U5" s="60">
        <v>0</v>
      </c>
      <c r="V5" s="60">
        <v>0</v>
      </c>
      <c r="W5" s="72">
        <v>0</v>
      </c>
      <c r="X5" s="60">
        <v>0</v>
      </c>
      <c r="Y5" s="60">
        <v>0</v>
      </c>
      <c r="Z5" s="72">
        <v>0</v>
      </c>
      <c r="AA5" s="60">
        <v>0</v>
      </c>
      <c r="AB5" s="60">
        <v>0</v>
      </c>
      <c r="AC5" s="72">
        <v>0</v>
      </c>
      <c r="AD5" s="60">
        <v>0</v>
      </c>
      <c r="AE5" s="60">
        <v>0</v>
      </c>
      <c r="AF5" s="72">
        <v>0</v>
      </c>
      <c r="AG5" s="60">
        <v>0</v>
      </c>
      <c r="AH5" s="60">
        <v>0</v>
      </c>
      <c r="AI5" s="72">
        <v>0</v>
      </c>
      <c r="AJ5" s="60">
        <v>0</v>
      </c>
      <c r="AK5" s="60">
        <v>0</v>
      </c>
      <c r="AL5" s="72">
        <v>0</v>
      </c>
      <c r="AM5" s="60">
        <v>0</v>
      </c>
      <c r="AN5" s="60">
        <v>0</v>
      </c>
      <c r="AO5" s="72">
        <v>0</v>
      </c>
      <c r="AP5" s="60">
        <v>0</v>
      </c>
      <c r="AQ5" s="60">
        <v>0</v>
      </c>
      <c r="AR5" s="72">
        <v>0</v>
      </c>
      <c r="AS5" s="60">
        <v>0</v>
      </c>
      <c r="AT5" s="60">
        <v>0</v>
      </c>
      <c r="AU5" s="72">
        <v>0</v>
      </c>
      <c r="AV5" s="60">
        <v>0</v>
      </c>
      <c r="AW5" s="60">
        <v>0</v>
      </c>
      <c r="AX5" s="72">
        <v>0</v>
      </c>
      <c r="AY5" s="60">
        <v>0</v>
      </c>
      <c r="AZ5" s="60">
        <v>0</v>
      </c>
      <c r="BA5" s="72">
        <v>0</v>
      </c>
      <c r="BB5" s="60">
        <v>0</v>
      </c>
      <c r="BC5" s="60">
        <v>0</v>
      </c>
      <c r="BD5" s="72">
        <v>0</v>
      </c>
      <c r="BE5" s="60">
        <v>0</v>
      </c>
      <c r="BF5" s="60">
        <v>0</v>
      </c>
      <c r="BG5" s="72">
        <v>0</v>
      </c>
      <c r="BH5" s="60">
        <v>0</v>
      </c>
      <c r="BI5" s="60">
        <v>0</v>
      </c>
      <c r="BJ5" s="72">
        <v>0</v>
      </c>
      <c r="BK5" s="60">
        <v>0</v>
      </c>
      <c r="BL5" s="60">
        <v>0</v>
      </c>
      <c r="BM5" s="72">
        <v>0</v>
      </c>
      <c r="BN5" s="60">
        <v>0</v>
      </c>
      <c r="BO5" s="60">
        <v>0</v>
      </c>
      <c r="BP5" s="72">
        <v>0</v>
      </c>
      <c r="BQ5" s="60">
        <v>0</v>
      </c>
      <c r="BR5" s="60">
        <v>0</v>
      </c>
      <c r="BS5" s="72">
        <v>0</v>
      </c>
      <c r="BT5" s="60">
        <v>0</v>
      </c>
      <c r="BU5" s="60">
        <v>0</v>
      </c>
      <c r="BV5" s="72">
        <v>0</v>
      </c>
      <c r="BW5" s="60">
        <v>0</v>
      </c>
      <c r="BX5" s="60">
        <v>0</v>
      </c>
      <c r="BY5" s="72">
        <v>0</v>
      </c>
      <c r="BZ5" s="60">
        <v>0</v>
      </c>
      <c r="CA5" s="60">
        <v>0</v>
      </c>
      <c r="CB5" s="72">
        <v>0</v>
      </c>
      <c r="CC5" s="60">
        <v>0</v>
      </c>
      <c r="CD5" s="60">
        <v>0</v>
      </c>
      <c r="CE5" s="72">
        <v>0</v>
      </c>
      <c r="CF5" s="60">
        <v>0</v>
      </c>
      <c r="CG5" s="60">
        <v>0</v>
      </c>
      <c r="CH5" s="72">
        <v>0</v>
      </c>
      <c r="CI5" s="60">
        <v>0</v>
      </c>
      <c r="CJ5" s="60">
        <v>0</v>
      </c>
      <c r="CK5" s="72">
        <v>0</v>
      </c>
      <c r="CL5" s="60">
        <v>0</v>
      </c>
      <c r="CM5" s="60">
        <v>0</v>
      </c>
      <c r="CN5" s="72">
        <v>0</v>
      </c>
      <c r="CO5" s="60">
        <v>0</v>
      </c>
      <c r="CP5" s="60">
        <v>0</v>
      </c>
      <c r="CQ5" s="72">
        <v>0</v>
      </c>
      <c r="CR5" s="60">
        <v>0</v>
      </c>
      <c r="CS5" s="60">
        <v>0</v>
      </c>
      <c r="CT5" s="72">
        <v>0</v>
      </c>
      <c r="CU5" s="60">
        <v>0</v>
      </c>
      <c r="CV5" s="60">
        <v>0</v>
      </c>
      <c r="CW5" s="72">
        <v>0</v>
      </c>
      <c r="CX5" s="60">
        <v>0</v>
      </c>
      <c r="CY5" s="60">
        <v>0</v>
      </c>
      <c r="CZ5" s="72">
        <v>0</v>
      </c>
      <c r="DA5" s="60">
        <v>0</v>
      </c>
      <c r="DB5" s="60">
        <v>0</v>
      </c>
      <c r="DC5" s="72">
        <v>0</v>
      </c>
      <c r="DD5" s="60">
        <v>0</v>
      </c>
      <c r="DE5" s="60">
        <v>0</v>
      </c>
      <c r="DF5" s="72">
        <v>0</v>
      </c>
      <c r="DG5" s="60">
        <v>0</v>
      </c>
      <c r="DH5" s="60">
        <v>0</v>
      </c>
      <c r="DI5" s="72">
        <v>0</v>
      </c>
      <c r="DJ5" s="60">
        <v>0</v>
      </c>
      <c r="DK5" s="60">
        <v>0</v>
      </c>
      <c r="DL5" s="72">
        <v>0</v>
      </c>
      <c r="DM5" s="60">
        <v>0</v>
      </c>
      <c r="DN5" s="60">
        <v>0</v>
      </c>
      <c r="DO5" s="72">
        <v>0</v>
      </c>
      <c r="DP5" s="60">
        <v>0</v>
      </c>
      <c r="DQ5" s="60">
        <v>0</v>
      </c>
      <c r="DR5" s="72">
        <v>0</v>
      </c>
      <c r="DS5" s="60">
        <v>0</v>
      </c>
      <c r="DT5" s="60">
        <v>0</v>
      </c>
      <c r="DU5" s="72">
        <v>0</v>
      </c>
      <c r="DV5" s="60">
        <v>0</v>
      </c>
      <c r="DW5" s="60">
        <v>0</v>
      </c>
      <c r="DX5" s="72">
        <v>0</v>
      </c>
      <c r="DY5" s="60">
        <v>0</v>
      </c>
      <c r="DZ5" s="60">
        <v>0</v>
      </c>
      <c r="EA5" s="72">
        <v>0</v>
      </c>
      <c r="EB5" s="60">
        <v>0</v>
      </c>
      <c r="EC5" s="60">
        <v>0</v>
      </c>
      <c r="ED5" s="72">
        <v>0</v>
      </c>
      <c r="EE5" s="60">
        <v>0</v>
      </c>
      <c r="EF5" s="60">
        <v>0</v>
      </c>
      <c r="EG5" s="72">
        <v>0</v>
      </c>
      <c r="EH5" s="60">
        <v>0</v>
      </c>
      <c r="EI5" s="60">
        <v>0</v>
      </c>
      <c r="EJ5" s="72">
        <v>0</v>
      </c>
      <c r="EK5" s="60">
        <v>0</v>
      </c>
      <c r="EL5" s="60">
        <v>0</v>
      </c>
      <c r="EM5" s="72">
        <v>0</v>
      </c>
      <c r="EN5" s="60">
        <v>0</v>
      </c>
      <c r="EO5" s="60">
        <v>0</v>
      </c>
      <c r="EP5" s="72">
        <v>0</v>
      </c>
      <c r="EQ5" s="60">
        <v>0</v>
      </c>
      <c r="ER5" s="60">
        <v>0</v>
      </c>
      <c r="ES5" s="72">
        <v>0</v>
      </c>
      <c r="ET5" s="60">
        <v>0</v>
      </c>
      <c r="EU5" s="60">
        <v>0</v>
      </c>
      <c r="EV5" s="72">
        <v>0</v>
      </c>
      <c r="EW5" s="60">
        <v>0</v>
      </c>
      <c r="EX5" s="59">
        <v>0</v>
      </c>
      <c r="EY5" s="72">
        <v>0</v>
      </c>
      <c r="EZ5" s="60">
        <v>0</v>
      </c>
      <c r="FA5" s="59">
        <v>0</v>
      </c>
      <c r="FB5" s="70">
        <v>0</v>
      </c>
      <c r="FC5" s="60">
        <v>0</v>
      </c>
      <c r="FD5" s="59">
        <v>0</v>
      </c>
      <c r="FE5" s="70">
        <v>0</v>
      </c>
      <c r="FF5" s="60">
        <v>0</v>
      </c>
      <c r="FG5" s="59">
        <v>0</v>
      </c>
      <c r="FH5" s="70">
        <v>0</v>
      </c>
      <c r="FI5" s="60">
        <v>0</v>
      </c>
      <c r="FJ5" s="59">
        <v>0</v>
      </c>
      <c r="FK5" s="70">
        <v>0</v>
      </c>
      <c r="FL5" s="60">
        <v>0</v>
      </c>
      <c r="FM5" s="59">
        <v>0</v>
      </c>
      <c r="FN5" s="70">
        <v>0</v>
      </c>
      <c r="FO5" s="60">
        <v>0</v>
      </c>
      <c r="FP5" s="59">
        <v>0</v>
      </c>
      <c r="FQ5" s="70">
        <v>0</v>
      </c>
      <c r="FR5" s="59">
        <v>0</v>
      </c>
      <c r="FS5" s="59">
        <v>0</v>
      </c>
      <c r="FT5" s="70">
        <v>0</v>
      </c>
      <c r="FU5" s="59">
        <v>0</v>
      </c>
      <c r="FV5" s="59">
        <v>0</v>
      </c>
    </row>
    <row r="6" spans="1:178" x14ac:dyDescent="0.25">
      <c r="A6" s="26" t="e">
        <f>+M6&amp;#REF!</f>
        <v>#REF!</v>
      </c>
      <c r="B6" t="str">
        <f t="shared" si="0"/>
        <v>5G19FPD</v>
      </c>
      <c r="C6" t="str">
        <f t="shared" si="1"/>
        <v>5G19FMD</v>
      </c>
      <c r="D6" t="str">
        <f t="shared" si="2"/>
        <v>5G19FMT</v>
      </c>
      <c r="E6" t="str">
        <f t="shared" si="3"/>
        <v>5G19FMD</v>
      </c>
      <c r="F6" s="7"/>
      <c r="G6" t="s">
        <v>6</v>
      </c>
      <c r="H6" t="s">
        <v>15</v>
      </c>
      <c r="I6" t="s">
        <v>23</v>
      </c>
      <c r="J6" t="s">
        <v>53</v>
      </c>
      <c r="K6" t="s">
        <v>30</v>
      </c>
      <c r="L6" t="s">
        <v>55</v>
      </c>
      <c r="M6" t="s">
        <v>242</v>
      </c>
      <c r="N6" s="24">
        <v>45.45</v>
      </c>
      <c r="O6" s="105">
        <v>96.8</v>
      </c>
      <c r="P6" s="105">
        <v>96.8</v>
      </c>
      <c r="Q6" s="42">
        <v>96.8</v>
      </c>
      <c r="R6" s="133">
        <f>Q6/P6</f>
        <v>1</v>
      </c>
      <c r="S6" s="135">
        <f>Q6-P6</f>
        <v>0</v>
      </c>
      <c r="T6" s="71">
        <v>0</v>
      </c>
      <c r="U6" s="68">
        <v>96.8</v>
      </c>
      <c r="V6" s="68">
        <v>0</v>
      </c>
      <c r="W6" s="71">
        <v>0</v>
      </c>
      <c r="X6" s="68">
        <v>96.8</v>
      </c>
      <c r="Y6" s="68">
        <v>0</v>
      </c>
      <c r="Z6" s="71">
        <v>0</v>
      </c>
      <c r="AA6" s="68">
        <v>96.8</v>
      </c>
      <c r="AB6" s="68">
        <v>0</v>
      </c>
      <c r="AC6" s="71">
        <v>0</v>
      </c>
      <c r="AD6" s="68">
        <v>96.8</v>
      </c>
      <c r="AE6" s="68">
        <v>0</v>
      </c>
      <c r="AF6" s="71">
        <v>0</v>
      </c>
      <c r="AG6" s="68">
        <v>96.8</v>
      </c>
      <c r="AH6" s="68">
        <v>0</v>
      </c>
      <c r="AI6" s="71">
        <v>0</v>
      </c>
      <c r="AJ6" s="68">
        <v>96.8</v>
      </c>
      <c r="AK6" s="68">
        <v>0</v>
      </c>
      <c r="AL6" s="71">
        <v>0</v>
      </c>
      <c r="AM6" s="68">
        <v>96.8</v>
      </c>
      <c r="AN6" s="68">
        <v>0</v>
      </c>
      <c r="AO6" s="71">
        <v>0</v>
      </c>
      <c r="AP6" s="68">
        <v>96.8</v>
      </c>
      <c r="AQ6" s="68">
        <v>0</v>
      </c>
      <c r="AR6" s="71">
        <v>0</v>
      </c>
      <c r="AS6" s="68">
        <v>96.8</v>
      </c>
      <c r="AT6" s="68">
        <v>0</v>
      </c>
      <c r="AU6" s="71">
        <v>0</v>
      </c>
      <c r="AV6" s="68">
        <v>96.8</v>
      </c>
      <c r="AW6" s="68">
        <v>0</v>
      </c>
      <c r="AX6" s="71">
        <v>0</v>
      </c>
      <c r="AY6" s="68">
        <v>96.8</v>
      </c>
      <c r="AZ6" s="68">
        <v>0</v>
      </c>
      <c r="BA6" s="71">
        <v>0</v>
      </c>
      <c r="BB6" s="68">
        <v>96.8</v>
      </c>
      <c r="BC6" s="68">
        <v>0</v>
      </c>
      <c r="BD6" s="71">
        <v>0</v>
      </c>
      <c r="BE6" s="68">
        <v>96.8</v>
      </c>
      <c r="BF6" s="68">
        <v>0</v>
      </c>
      <c r="BG6" s="71">
        <v>0</v>
      </c>
      <c r="BH6" s="68">
        <v>96.8</v>
      </c>
      <c r="BI6" s="68">
        <v>0</v>
      </c>
      <c r="BJ6" s="71">
        <v>0</v>
      </c>
      <c r="BK6" s="68">
        <v>96.8</v>
      </c>
      <c r="BL6" s="68">
        <v>0</v>
      </c>
      <c r="BM6" s="71">
        <v>0</v>
      </c>
      <c r="BN6" s="68">
        <v>96.8</v>
      </c>
      <c r="BO6" s="68">
        <v>0</v>
      </c>
      <c r="BP6" s="71">
        <v>0</v>
      </c>
      <c r="BQ6" s="68">
        <v>96.8</v>
      </c>
      <c r="BR6" s="68">
        <v>0</v>
      </c>
      <c r="BS6" s="71">
        <v>0</v>
      </c>
      <c r="BT6" s="68">
        <v>96.8</v>
      </c>
      <c r="BU6" s="68">
        <v>0</v>
      </c>
      <c r="BV6" s="71">
        <v>0</v>
      </c>
      <c r="BW6" s="68">
        <v>96.8</v>
      </c>
      <c r="BX6" s="68">
        <v>0</v>
      </c>
      <c r="BY6" s="71">
        <v>0</v>
      </c>
      <c r="BZ6" s="68">
        <v>96.8</v>
      </c>
      <c r="CA6" s="68">
        <v>0</v>
      </c>
      <c r="CB6" s="71">
        <v>0</v>
      </c>
      <c r="CC6" s="68">
        <v>96.8</v>
      </c>
      <c r="CD6" s="68">
        <v>0</v>
      </c>
      <c r="CE6" s="71">
        <v>0</v>
      </c>
      <c r="CF6" s="68">
        <v>96.8</v>
      </c>
      <c r="CG6" s="68">
        <v>0</v>
      </c>
      <c r="CH6" s="71">
        <v>0</v>
      </c>
      <c r="CI6" s="68">
        <v>96.8</v>
      </c>
      <c r="CJ6" s="68">
        <v>0</v>
      </c>
      <c r="CK6" s="71">
        <v>0</v>
      </c>
      <c r="CL6" s="68">
        <v>96.8</v>
      </c>
      <c r="CM6" s="68">
        <v>0</v>
      </c>
      <c r="CN6" s="71">
        <v>0</v>
      </c>
      <c r="CO6" s="68">
        <v>96.8</v>
      </c>
      <c r="CP6" s="68">
        <v>0</v>
      </c>
      <c r="CQ6" s="71">
        <v>0</v>
      </c>
      <c r="CR6" s="68">
        <v>96.8</v>
      </c>
      <c r="CS6" s="68">
        <v>0</v>
      </c>
      <c r="CT6" s="71">
        <v>0</v>
      </c>
      <c r="CU6" s="68">
        <v>96.8</v>
      </c>
      <c r="CV6" s="68">
        <v>0</v>
      </c>
      <c r="CW6" s="71">
        <v>0</v>
      </c>
      <c r="CX6" s="68">
        <v>96.8</v>
      </c>
      <c r="CY6" s="68">
        <v>0</v>
      </c>
      <c r="CZ6" s="71">
        <v>0</v>
      </c>
      <c r="DA6" s="68">
        <v>96.8</v>
      </c>
      <c r="DB6" s="68">
        <v>0</v>
      </c>
      <c r="DC6" s="71">
        <v>0</v>
      </c>
      <c r="DD6" s="68">
        <v>96.8</v>
      </c>
      <c r="DE6" s="68">
        <v>0</v>
      </c>
      <c r="DF6" s="71">
        <v>0</v>
      </c>
      <c r="DG6" s="68">
        <v>96.8</v>
      </c>
      <c r="DH6" s="68">
        <v>0</v>
      </c>
      <c r="DI6" s="71">
        <v>0</v>
      </c>
      <c r="DJ6" s="68">
        <v>96.8</v>
      </c>
      <c r="DK6" s="68">
        <v>0</v>
      </c>
      <c r="DL6" s="71">
        <v>0</v>
      </c>
      <c r="DM6" s="68">
        <v>96.8</v>
      </c>
      <c r="DN6" s="68">
        <v>0</v>
      </c>
      <c r="DO6" s="71">
        <v>0</v>
      </c>
      <c r="DP6" s="68">
        <v>96.8</v>
      </c>
      <c r="DQ6" s="68">
        <v>0</v>
      </c>
      <c r="DR6" s="71">
        <v>0</v>
      </c>
      <c r="DS6" s="68">
        <v>96.8</v>
      </c>
      <c r="DT6" s="68">
        <v>0</v>
      </c>
      <c r="DU6" s="71">
        <v>0</v>
      </c>
      <c r="DV6" s="68">
        <v>96.8</v>
      </c>
      <c r="DW6" s="68">
        <v>0</v>
      </c>
      <c r="DX6" s="71">
        <v>0</v>
      </c>
      <c r="DY6" s="68">
        <v>96.8</v>
      </c>
      <c r="DZ6" s="68">
        <v>0</v>
      </c>
      <c r="EA6" s="71">
        <v>0</v>
      </c>
      <c r="EB6" s="68">
        <v>96</v>
      </c>
      <c r="EC6" s="68">
        <v>0</v>
      </c>
      <c r="ED6" s="71">
        <v>0</v>
      </c>
      <c r="EE6" s="68">
        <v>96</v>
      </c>
      <c r="EF6" s="68">
        <v>0</v>
      </c>
      <c r="EG6" s="71">
        <v>0</v>
      </c>
      <c r="EH6" s="68">
        <v>96</v>
      </c>
      <c r="EI6" s="68">
        <v>0</v>
      </c>
      <c r="EJ6" s="71">
        <v>0</v>
      </c>
      <c r="EK6" s="68">
        <v>96</v>
      </c>
      <c r="EL6" s="68">
        <v>0</v>
      </c>
      <c r="EM6" s="71">
        <v>0</v>
      </c>
      <c r="EN6" s="68">
        <v>96</v>
      </c>
      <c r="EO6" s="68">
        <v>0</v>
      </c>
      <c r="EP6" s="71">
        <v>0</v>
      </c>
      <c r="EQ6" s="68">
        <v>96</v>
      </c>
      <c r="ER6" s="68">
        <v>0</v>
      </c>
      <c r="ES6" s="71">
        <v>0</v>
      </c>
      <c r="ET6" s="68">
        <v>96</v>
      </c>
      <c r="EU6" s="68">
        <v>0</v>
      </c>
      <c r="EV6" s="71">
        <v>0</v>
      </c>
      <c r="EW6" s="68">
        <v>96</v>
      </c>
      <c r="EX6" s="67">
        <v>0</v>
      </c>
      <c r="EY6" s="71">
        <v>0</v>
      </c>
      <c r="EZ6" s="68">
        <v>0</v>
      </c>
      <c r="FA6" s="67">
        <v>0</v>
      </c>
      <c r="FB6" s="69">
        <v>0</v>
      </c>
      <c r="FC6" s="68">
        <v>0</v>
      </c>
      <c r="FD6" s="67">
        <v>0</v>
      </c>
      <c r="FE6" s="69">
        <v>0</v>
      </c>
      <c r="FF6" s="68">
        <v>0</v>
      </c>
      <c r="FG6" s="67">
        <v>0</v>
      </c>
      <c r="FH6" s="69">
        <v>0</v>
      </c>
      <c r="FI6" s="68">
        <v>0</v>
      </c>
      <c r="FJ6" s="67">
        <v>0</v>
      </c>
      <c r="FK6" s="69">
        <v>0</v>
      </c>
      <c r="FL6" s="68">
        <v>0</v>
      </c>
      <c r="FM6" s="67">
        <v>0</v>
      </c>
      <c r="FN6" s="69">
        <v>0</v>
      </c>
      <c r="FO6" s="68">
        <v>0</v>
      </c>
      <c r="FP6" s="67">
        <v>0</v>
      </c>
      <c r="FQ6" s="69">
        <v>0</v>
      </c>
      <c r="FR6" s="67">
        <v>0</v>
      </c>
      <c r="FS6" s="67">
        <v>0</v>
      </c>
      <c r="FT6" s="69">
        <v>0</v>
      </c>
      <c r="FU6" s="67">
        <v>0</v>
      </c>
      <c r="FV6" s="67">
        <v>0</v>
      </c>
    </row>
    <row r="7" spans="1:178" x14ac:dyDescent="0.25">
      <c r="A7" s="26" t="e">
        <f>+M7&amp;#REF!</f>
        <v>#REF!</v>
      </c>
      <c r="B7" t="str">
        <f t="shared" si="0"/>
        <v>5G2FPD</v>
      </c>
      <c r="C7" t="str">
        <f t="shared" si="1"/>
        <v>5G2FMD</v>
      </c>
      <c r="D7" t="str">
        <f t="shared" si="2"/>
        <v>5G2FMT</v>
      </c>
      <c r="E7" t="str">
        <f t="shared" si="3"/>
        <v>5G2FMD</v>
      </c>
      <c r="F7" s="7"/>
      <c r="G7" t="s">
        <v>6</v>
      </c>
      <c r="H7" t="s">
        <v>15</v>
      </c>
      <c r="I7" t="s">
        <v>23</v>
      </c>
      <c r="J7" t="s">
        <v>53</v>
      </c>
      <c r="K7" t="s">
        <v>30</v>
      </c>
      <c r="L7" t="s">
        <v>55</v>
      </c>
      <c r="M7" t="s">
        <v>243</v>
      </c>
      <c r="N7" s="24">
        <v>64.87</v>
      </c>
      <c r="O7" s="105">
        <v>87.56</v>
      </c>
      <c r="P7" s="105">
        <v>87.56</v>
      </c>
      <c r="Q7" s="42">
        <v>87.56</v>
      </c>
      <c r="R7" s="133">
        <f>Q7/P7</f>
        <v>1</v>
      </c>
      <c r="S7" s="135">
        <f>Q7-P7</f>
        <v>0</v>
      </c>
      <c r="T7" s="71">
        <v>0</v>
      </c>
      <c r="U7" s="68">
        <v>87.6</v>
      </c>
      <c r="V7" s="68">
        <v>0</v>
      </c>
      <c r="W7" s="71">
        <v>0</v>
      </c>
      <c r="X7" s="68">
        <v>87.6</v>
      </c>
      <c r="Y7" s="68">
        <v>0</v>
      </c>
      <c r="Z7" s="71">
        <v>0</v>
      </c>
      <c r="AA7" s="68">
        <v>87.6</v>
      </c>
      <c r="AB7" s="68">
        <v>0</v>
      </c>
      <c r="AC7" s="71">
        <v>0</v>
      </c>
      <c r="AD7" s="68">
        <v>87.6</v>
      </c>
      <c r="AE7" s="68">
        <v>0</v>
      </c>
      <c r="AF7" s="71">
        <v>0</v>
      </c>
      <c r="AG7" s="68">
        <v>87.6</v>
      </c>
      <c r="AH7" s="68">
        <v>0</v>
      </c>
      <c r="AI7" s="71">
        <v>0</v>
      </c>
      <c r="AJ7" s="68">
        <v>87.6</v>
      </c>
      <c r="AK7" s="68">
        <v>0</v>
      </c>
      <c r="AL7" s="71">
        <v>0</v>
      </c>
      <c r="AM7" s="68">
        <v>87.6</v>
      </c>
      <c r="AN7" s="68">
        <v>0</v>
      </c>
      <c r="AO7" s="71">
        <v>0</v>
      </c>
      <c r="AP7" s="68">
        <v>87.6</v>
      </c>
      <c r="AQ7" s="68">
        <v>0</v>
      </c>
      <c r="AR7" s="71">
        <v>0</v>
      </c>
      <c r="AS7" s="68">
        <v>87.6</v>
      </c>
      <c r="AT7" s="68">
        <v>0</v>
      </c>
      <c r="AU7" s="71">
        <v>0</v>
      </c>
      <c r="AV7" s="68">
        <v>87.6</v>
      </c>
      <c r="AW7" s="68">
        <v>0</v>
      </c>
      <c r="AX7" s="71">
        <v>0</v>
      </c>
      <c r="AY7" s="68">
        <v>87.6</v>
      </c>
      <c r="AZ7" s="68">
        <v>0</v>
      </c>
      <c r="BA7" s="71">
        <v>0</v>
      </c>
      <c r="BB7" s="68">
        <v>87.6</v>
      </c>
      <c r="BC7" s="68">
        <v>0</v>
      </c>
      <c r="BD7" s="71">
        <v>0</v>
      </c>
      <c r="BE7" s="68">
        <v>87.6</v>
      </c>
      <c r="BF7" s="68">
        <v>0</v>
      </c>
      <c r="BG7" s="71">
        <v>0</v>
      </c>
      <c r="BH7" s="68">
        <v>87.6</v>
      </c>
      <c r="BI7" s="68">
        <v>0</v>
      </c>
      <c r="BJ7" s="71">
        <v>0</v>
      </c>
      <c r="BK7" s="68">
        <v>87.6</v>
      </c>
      <c r="BL7" s="68">
        <v>0</v>
      </c>
      <c r="BM7" s="71">
        <v>0</v>
      </c>
      <c r="BN7" s="68">
        <v>87.6</v>
      </c>
      <c r="BO7" s="68">
        <v>0</v>
      </c>
      <c r="BP7" s="71">
        <v>0</v>
      </c>
      <c r="BQ7" s="68">
        <v>87.6</v>
      </c>
      <c r="BR7" s="68">
        <v>0</v>
      </c>
      <c r="BS7" s="71">
        <v>0</v>
      </c>
      <c r="BT7" s="68">
        <v>87.6</v>
      </c>
      <c r="BU7" s="68">
        <v>0</v>
      </c>
      <c r="BV7" s="71">
        <v>0</v>
      </c>
      <c r="BW7" s="68">
        <v>87.6</v>
      </c>
      <c r="BX7" s="68">
        <v>0</v>
      </c>
      <c r="BY7" s="71">
        <v>0</v>
      </c>
      <c r="BZ7" s="68">
        <v>87.6</v>
      </c>
      <c r="CA7" s="68">
        <v>0</v>
      </c>
      <c r="CB7" s="71">
        <v>0</v>
      </c>
      <c r="CC7" s="68">
        <v>85.4</v>
      </c>
      <c r="CD7" s="68">
        <v>0</v>
      </c>
      <c r="CE7" s="71">
        <v>0</v>
      </c>
      <c r="CF7" s="68">
        <v>67.2</v>
      </c>
      <c r="CG7" s="68">
        <v>0</v>
      </c>
      <c r="CH7" s="71">
        <v>0</v>
      </c>
      <c r="CI7" s="68">
        <v>67.2</v>
      </c>
      <c r="CJ7" s="68">
        <v>0</v>
      </c>
      <c r="CK7" s="71">
        <v>0</v>
      </c>
      <c r="CL7" s="68">
        <v>25.2</v>
      </c>
      <c r="CM7" s="68">
        <v>0</v>
      </c>
      <c r="CN7" s="71">
        <v>0</v>
      </c>
      <c r="CO7" s="68">
        <v>13.3</v>
      </c>
      <c r="CP7" s="68">
        <v>0</v>
      </c>
      <c r="CQ7" s="71">
        <v>0</v>
      </c>
      <c r="CR7" s="68">
        <v>13.3</v>
      </c>
      <c r="CS7" s="68">
        <v>0</v>
      </c>
      <c r="CT7" s="71">
        <v>0</v>
      </c>
      <c r="CU7" s="68">
        <v>8.4</v>
      </c>
      <c r="CV7" s="68">
        <v>0</v>
      </c>
      <c r="CW7" s="71">
        <v>0</v>
      </c>
      <c r="CX7" s="68">
        <v>3.5</v>
      </c>
      <c r="CY7" s="68">
        <v>0</v>
      </c>
      <c r="CZ7" s="71">
        <v>0</v>
      </c>
      <c r="DA7" s="68">
        <v>0</v>
      </c>
      <c r="DB7" s="68">
        <v>0</v>
      </c>
      <c r="DC7" s="71">
        <v>0</v>
      </c>
      <c r="DD7" s="68">
        <v>0</v>
      </c>
      <c r="DE7" s="68">
        <v>0</v>
      </c>
      <c r="DF7" s="71">
        <v>0</v>
      </c>
      <c r="DG7" s="68">
        <v>0</v>
      </c>
      <c r="DH7" s="68">
        <v>0</v>
      </c>
      <c r="DI7" s="71">
        <v>0</v>
      </c>
      <c r="DJ7" s="68">
        <v>0</v>
      </c>
      <c r="DK7" s="68">
        <v>0</v>
      </c>
      <c r="DL7" s="71">
        <v>0</v>
      </c>
      <c r="DM7" s="68">
        <v>0</v>
      </c>
      <c r="DN7" s="68">
        <v>0</v>
      </c>
      <c r="DO7" s="71">
        <v>0</v>
      </c>
      <c r="DP7" s="68">
        <v>0</v>
      </c>
      <c r="DQ7" s="68">
        <v>0</v>
      </c>
      <c r="DR7" s="71">
        <v>0</v>
      </c>
      <c r="DS7" s="68">
        <v>0</v>
      </c>
      <c r="DT7" s="68">
        <v>0</v>
      </c>
      <c r="DU7" s="71">
        <v>0</v>
      </c>
      <c r="DV7" s="68">
        <v>0</v>
      </c>
      <c r="DW7" s="68">
        <v>0</v>
      </c>
      <c r="DX7" s="71">
        <v>0</v>
      </c>
      <c r="DY7" s="68">
        <v>0</v>
      </c>
      <c r="DZ7" s="68">
        <v>0</v>
      </c>
      <c r="EA7" s="71">
        <v>0</v>
      </c>
      <c r="EB7" s="68">
        <v>0</v>
      </c>
      <c r="EC7" s="68">
        <v>0</v>
      </c>
      <c r="ED7" s="71">
        <v>0</v>
      </c>
      <c r="EE7" s="68">
        <v>0</v>
      </c>
      <c r="EF7" s="68">
        <v>0</v>
      </c>
      <c r="EG7" s="71">
        <v>0</v>
      </c>
      <c r="EH7" s="68">
        <v>0</v>
      </c>
      <c r="EI7" s="68">
        <v>0</v>
      </c>
      <c r="EJ7" s="71">
        <v>0</v>
      </c>
      <c r="EK7" s="68">
        <v>0</v>
      </c>
      <c r="EL7" s="68">
        <v>0</v>
      </c>
      <c r="EM7" s="71">
        <v>0</v>
      </c>
      <c r="EN7" s="68">
        <v>0</v>
      </c>
      <c r="EO7" s="68">
        <v>0</v>
      </c>
      <c r="EP7" s="71">
        <v>0</v>
      </c>
      <c r="EQ7" s="68">
        <v>0</v>
      </c>
      <c r="ER7" s="68">
        <v>0</v>
      </c>
      <c r="ES7" s="71">
        <v>0</v>
      </c>
      <c r="ET7" s="68">
        <v>0</v>
      </c>
      <c r="EU7" s="68">
        <v>0</v>
      </c>
      <c r="EV7" s="71">
        <v>0</v>
      </c>
      <c r="EW7" s="68">
        <v>0</v>
      </c>
      <c r="EX7" s="67">
        <v>0</v>
      </c>
      <c r="EY7" s="71">
        <v>0</v>
      </c>
      <c r="EZ7" s="68">
        <v>0</v>
      </c>
      <c r="FA7" s="67">
        <v>0</v>
      </c>
      <c r="FB7" s="69">
        <v>0</v>
      </c>
      <c r="FC7" s="68">
        <v>0</v>
      </c>
      <c r="FD7" s="67">
        <v>0</v>
      </c>
      <c r="FE7" s="69">
        <v>0</v>
      </c>
      <c r="FF7" s="68">
        <v>0</v>
      </c>
      <c r="FG7" s="67">
        <v>0</v>
      </c>
      <c r="FH7" s="69">
        <v>0</v>
      </c>
      <c r="FI7" s="68">
        <v>0</v>
      </c>
      <c r="FJ7" s="67">
        <v>0</v>
      </c>
      <c r="FK7" s="69">
        <v>0</v>
      </c>
      <c r="FL7" s="68">
        <v>0</v>
      </c>
      <c r="FM7" s="67">
        <v>0</v>
      </c>
      <c r="FN7" s="69">
        <v>0</v>
      </c>
      <c r="FO7" s="68">
        <v>0</v>
      </c>
      <c r="FP7" s="67">
        <v>0</v>
      </c>
      <c r="FQ7" s="69">
        <v>0</v>
      </c>
      <c r="FR7" s="67">
        <v>0</v>
      </c>
      <c r="FS7" s="67">
        <v>0</v>
      </c>
      <c r="FT7" s="69">
        <v>0</v>
      </c>
      <c r="FU7" s="67">
        <v>0</v>
      </c>
      <c r="FV7" s="67">
        <v>0</v>
      </c>
    </row>
    <row r="8" spans="1:178" x14ac:dyDescent="0.25">
      <c r="A8" s="26" t="e">
        <f>+M8&amp;#REF!</f>
        <v>#REF!</v>
      </c>
      <c r="B8" t="str">
        <f t="shared" si="0"/>
        <v>5G21FPD</v>
      </c>
      <c r="C8" t="str">
        <f t="shared" si="1"/>
        <v>5G21FMD</v>
      </c>
      <c r="D8" t="str">
        <f t="shared" si="2"/>
        <v>5G21FMT</v>
      </c>
      <c r="E8" t="str">
        <f t="shared" si="3"/>
        <v>5G21FMD</v>
      </c>
      <c r="F8" s="7"/>
      <c r="G8" t="s">
        <v>6</v>
      </c>
      <c r="H8" t="s">
        <v>15</v>
      </c>
      <c r="I8" t="s">
        <v>23</v>
      </c>
      <c r="J8" t="s">
        <v>53</v>
      </c>
      <c r="K8" t="s">
        <v>30</v>
      </c>
      <c r="L8" t="s">
        <v>55</v>
      </c>
      <c r="M8" t="s">
        <v>244</v>
      </c>
      <c r="N8" s="24">
        <v>5.46</v>
      </c>
      <c r="O8" s="105">
        <v>77.31</v>
      </c>
      <c r="P8" s="105">
        <v>77.31</v>
      </c>
      <c r="Q8" s="42">
        <v>77.31</v>
      </c>
      <c r="R8" s="133">
        <f>Q8/P8</f>
        <v>1</v>
      </c>
      <c r="S8" s="135">
        <f>Q8-P8</f>
        <v>0</v>
      </c>
      <c r="T8" s="71">
        <v>0</v>
      </c>
      <c r="U8" s="68">
        <v>77.3</v>
      </c>
      <c r="V8" s="68">
        <v>0</v>
      </c>
      <c r="W8" s="71">
        <v>0</v>
      </c>
      <c r="X8" s="68">
        <v>77.3</v>
      </c>
      <c r="Y8" s="68">
        <v>0</v>
      </c>
      <c r="Z8" s="71">
        <v>0</v>
      </c>
      <c r="AA8" s="68">
        <v>77.3</v>
      </c>
      <c r="AB8" s="68">
        <v>0</v>
      </c>
      <c r="AC8" s="71">
        <v>0</v>
      </c>
      <c r="AD8" s="68">
        <v>77.3</v>
      </c>
      <c r="AE8" s="68">
        <v>0</v>
      </c>
      <c r="AF8" s="71">
        <v>0</v>
      </c>
      <c r="AG8" s="68">
        <v>77.3</v>
      </c>
      <c r="AH8" s="68">
        <v>0</v>
      </c>
      <c r="AI8" s="71">
        <v>0</v>
      </c>
      <c r="AJ8" s="68">
        <v>77.3</v>
      </c>
      <c r="AK8" s="68">
        <v>0</v>
      </c>
      <c r="AL8" s="71">
        <v>0</v>
      </c>
      <c r="AM8" s="68">
        <v>77.3</v>
      </c>
      <c r="AN8" s="68">
        <v>0</v>
      </c>
      <c r="AO8" s="71">
        <v>0</v>
      </c>
      <c r="AP8" s="68">
        <v>77.3</v>
      </c>
      <c r="AQ8" s="68">
        <v>0</v>
      </c>
      <c r="AR8" s="71">
        <v>0</v>
      </c>
      <c r="AS8" s="68">
        <v>77.3</v>
      </c>
      <c r="AT8" s="68">
        <v>0</v>
      </c>
      <c r="AU8" s="71">
        <v>0</v>
      </c>
      <c r="AV8" s="68">
        <v>77.3</v>
      </c>
      <c r="AW8" s="68">
        <v>0</v>
      </c>
      <c r="AX8" s="71">
        <v>0</v>
      </c>
      <c r="AY8" s="68">
        <v>77.3</v>
      </c>
      <c r="AZ8" s="68">
        <v>0</v>
      </c>
      <c r="BA8" s="71">
        <v>0</v>
      </c>
      <c r="BB8" s="68">
        <v>77.3</v>
      </c>
      <c r="BC8" s="68">
        <v>0</v>
      </c>
      <c r="BD8" s="71">
        <v>0</v>
      </c>
      <c r="BE8" s="68">
        <v>77.3</v>
      </c>
      <c r="BF8" s="68">
        <v>0</v>
      </c>
      <c r="BG8" s="71">
        <v>0</v>
      </c>
      <c r="BH8" s="68">
        <v>77.3</v>
      </c>
      <c r="BI8" s="68">
        <v>0</v>
      </c>
      <c r="BJ8" s="71">
        <v>0</v>
      </c>
      <c r="BK8" s="68">
        <v>77.3</v>
      </c>
      <c r="BL8" s="68">
        <v>0</v>
      </c>
      <c r="BM8" s="71">
        <v>0</v>
      </c>
      <c r="BN8" s="68">
        <v>77.3</v>
      </c>
      <c r="BO8" s="68">
        <v>0</v>
      </c>
      <c r="BP8" s="71">
        <v>0</v>
      </c>
      <c r="BQ8" s="68">
        <v>77.3</v>
      </c>
      <c r="BR8" s="68">
        <v>0</v>
      </c>
      <c r="BS8" s="71">
        <v>0</v>
      </c>
      <c r="BT8" s="68">
        <v>77.3</v>
      </c>
      <c r="BU8" s="68">
        <v>0</v>
      </c>
      <c r="BV8" s="71">
        <v>0</v>
      </c>
      <c r="BW8" s="68">
        <v>77.3</v>
      </c>
      <c r="BX8" s="68">
        <v>0</v>
      </c>
      <c r="BY8" s="71">
        <v>0</v>
      </c>
      <c r="BZ8" s="68">
        <v>77.3</v>
      </c>
      <c r="CA8" s="68">
        <v>0</v>
      </c>
      <c r="CB8" s="71">
        <v>0</v>
      </c>
      <c r="CC8" s="68">
        <v>77.3</v>
      </c>
      <c r="CD8" s="68">
        <v>0</v>
      </c>
      <c r="CE8" s="71">
        <v>0</v>
      </c>
      <c r="CF8" s="68">
        <v>77.3</v>
      </c>
      <c r="CG8" s="68">
        <v>0</v>
      </c>
      <c r="CH8" s="71">
        <v>0</v>
      </c>
      <c r="CI8" s="68">
        <v>77.3</v>
      </c>
      <c r="CJ8" s="68">
        <v>0</v>
      </c>
      <c r="CK8" s="71">
        <v>0</v>
      </c>
      <c r="CL8" s="68">
        <v>77.3</v>
      </c>
      <c r="CM8" s="68">
        <v>0</v>
      </c>
      <c r="CN8" s="71">
        <v>0</v>
      </c>
      <c r="CO8" s="68">
        <v>77.3</v>
      </c>
      <c r="CP8" s="68">
        <v>0</v>
      </c>
      <c r="CQ8" s="71">
        <v>0</v>
      </c>
      <c r="CR8" s="68">
        <v>77.3</v>
      </c>
      <c r="CS8" s="68">
        <v>0</v>
      </c>
      <c r="CT8" s="71">
        <v>0</v>
      </c>
      <c r="CU8" s="68">
        <v>77.3</v>
      </c>
      <c r="CV8" s="68">
        <v>0</v>
      </c>
      <c r="CW8" s="71">
        <v>0</v>
      </c>
      <c r="CX8" s="68">
        <v>77.3</v>
      </c>
      <c r="CY8" s="68">
        <v>0</v>
      </c>
      <c r="CZ8" s="71">
        <v>0</v>
      </c>
      <c r="DA8" s="68">
        <v>77.3</v>
      </c>
      <c r="DB8" s="68">
        <v>0</v>
      </c>
      <c r="DC8" s="71">
        <v>0</v>
      </c>
      <c r="DD8" s="68">
        <v>77.3</v>
      </c>
      <c r="DE8" s="68">
        <v>0</v>
      </c>
      <c r="DF8" s="71">
        <v>0</v>
      </c>
      <c r="DG8" s="68">
        <v>77.3</v>
      </c>
      <c r="DH8" s="68">
        <v>0</v>
      </c>
      <c r="DI8" s="71">
        <v>0</v>
      </c>
      <c r="DJ8" s="68">
        <v>77.3</v>
      </c>
      <c r="DK8" s="68">
        <v>0</v>
      </c>
      <c r="DL8" s="71">
        <v>0</v>
      </c>
      <c r="DM8" s="68">
        <v>77.3</v>
      </c>
      <c r="DN8" s="68">
        <v>0</v>
      </c>
      <c r="DO8" s="71">
        <v>0</v>
      </c>
      <c r="DP8" s="68">
        <v>77.3</v>
      </c>
      <c r="DQ8" s="68">
        <v>0</v>
      </c>
      <c r="DR8" s="71">
        <v>0</v>
      </c>
      <c r="DS8" s="68">
        <v>77.3</v>
      </c>
      <c r="DT8" s="68">
        <v>0</v>
      </c>
      <c r="DU8" s="71">
        <v>0</v>
      </c>
      <c r="DV8" s="68">
        <v>77.3</v>
      </c>
      <c r="DW8" s="68">
        <v>0</v>
      </c>
      <c r="DX8" s="71">
        <v>0</v>
      </c>
      <c r="DY8" s="68">
        <v>77.3</v>
      </c>
      <c r="DZ8" s="68">
        <v>0</v>
      </c>
      <c r="EA8" s="71">
        <v>0</v>
      </c>
      <c r="EB8" s="68">
        <v>77.3</v>
      </c>
      <c r="EC8" s="68">
        <v>0</v>
      </c>
      <c r="ED8" s="71">
        <v>0</v>
      </c>
      <c r="EE8" s="68">
        <v>77.3</v>
      </c>
      <c r="EF8" s="68">
        <v>0</v>
      </c>
      <c r="EG8" s="71">
        <v>0</v>
      </c>
      <c r="EH8" s="68">
        <v>58.52</v>
      </c>
      <c r="EI8" s="68">
        <v>0</v>
      </c>
      <c r="EJ8" s="71">
        <v>0</v>
      </c>
      <c r="EK8" s="68">
        <v>26.12</v>
      </c>
      <c r="EL8" s="68">
        <v>0</v>
      </c>
      <c r="EM8" s="71">
        <v>0</v>
      </c>
      <c r="EN8" s="68">
        <v>3.8</v>
      </c>
      <c r="EO8" s="68">
        <v>0</v>
      </c>
      <c r="EP8" s="71">
        <v>0</v>
      </c>
      <c r="EQ8" s="68">
        <v>0</v>
      </c>
      <c r="ER8" s="68">
        <v>0</v>
      </c>
      <c r="ES8" s="71">
        <v>0</v>
      </c>
      <c r="ET8" s="68">
        <v>0</v>
      </c>
      <c r="EU8" s="68">
        <v>0</v>
      </c>
      <c r="EV8" s="71">
        <v>0</v>
      </c>
      <c r="EW8" s="68">
        <v>0</v>
      </c>
      <c r="EX8" s="67">
        <v>0</v>
      </c>
      <c r="EY8" s="71">
        <v>0</v>
      </c>
      <c r="EZ8" s="68">
        <v>0</v>
      </c>
      <c r="FA8" s="67">
        <v>0</v>
      </c>
      <c r="FB8" s="69">
        <v>0</v>
      </c>
      <c r="FC8" s="68">
        <v>0</v>
      </c>
      <c r="FD8" s="67">
        <v>0</v>
      </c>
      <c r="FE8" s="69">
        <v>0</v>
      </c>
      <c r="FF8" s="68">
        <v>0</v>
      </c>
      <c r="FG8" s="67">
        <v>0</v>
      </c>
      <c r="FH8" s="69">
        <v>0</v>
      </c>
      <c r="FI8" s="68">
        <v>0</v>
      </c>
      <c r="FJ8" s="67">
        <v>0</v>
      </c>
      <c r="FK8" s="69">
        <v>0</v>
      </c>
      <c r="FL8" s="68">
        <v>0</v>
      </c>
      <c r="FM8" s="67">
        <v>0</v>
      </c>
      <c r="FN8" s="69">
        <v>0</v>
      </c>
      <c r="FO8" s="68">
        <v>0</v>
      </c>
      <c r="FP8" s="67">
        <v>0</v>
      </c>
      <c r="FQ8" s="69">
        <v>0</v>
      </c>
      <c r="FR8" s="67">
        <v>0</v>
      </c>
      <c r="FS8" s="67">
        <v>0</v>
      </c>
      <c r="FT8" s="69">
        <v>0</v>
      </c>
      <c r="FU8" s="67">
        <v>0</v>
      </c>
      <c r="FV8" s="67">
        <v>0</v>
      </c>
    </row>
    <row r="9" spans="1:178" hidden="1" x14ac:dyDescent="0.25">
      <c r="A9" s="26" t="e">
        <f>+M9&amp;#REF!</f>
        <v>#REF!</v>
      </c>
      <c r="B9" t="str">
        <f t="shared" si="0"/>
        <v>5G39FPD</v>
      </c>
      <c r="C9" t="str">
        <f t="shared" si="1"/>
        <v>5G39FMD</v>
      </c>
      <c r="D9" t="str">
        <f t="shared" si="2"/>
        <v>5G39FMT</v>
      </c>
      <c r="E9" t="str">
        <f t="shared" si="3"/>
        <v>5G39FPD</v>
      </c>
      <c r="F9" s="7"/>
      <c r="G9" t="s">
        <v>5</v>
      </c>
      <c r="H9" t="s">
        <v>15</v>
      </c>
      <c r="I9" t="s">
        <v>23</v>
      </c>
      <c r="J9" t="s">
        <v>53</v>
      </c>
      <c r="K9" t="s">
        <v>30</v>
      </c>
      <c r="L9" t="s">
        <v>55</v>
      </c>
      <c r="M9" t="s">
        <v>75</v>
      </c>
      <c r="N9" s="24">
        <v>24.68</v>
      </c>
      <c r="O9" s="105">
        <v>25.04</v>
      </c>
      <c r="P9" s="105">
        <v>25.04</v>
      </c>
      <c r="Q9" s="91">
        <v>0</v>
      </c>
      <c r="S9" s="135"/>
      <c r="T9" s="72">
        <v>0</v>
      </c>
      <c r="U9" s="60">
        <v>0</v>
      </c>
      <c r="V9" s="60">
        <v>0</v>
      </c>
      <c r="W9" s="72">
        <v>0</v>
      </c>
      <c r="X9" s="60">
        <v>0</v>
      </c>
      <c r="Y9" s="60">
        <v>0</v>
      </c>
      <c r="Z9" s="72">
        <v>0</v>
      </c>
      <c r="AA9" s="60">
        <v>0</v>
      </c>
      <c r="AB9" s="60">
        <v>0</v>
      </c>
      <c r="AC9" s="72">
        <v>0</v>
      </c>
      <c r="AD9" s="60">
        <v>0</v>
      </c>
      <c r="AE9" s="60">
        <v>0</v>
      </c>
      <c r="AF9" s="72">
        <v>0</v>
      </c>
      <c r="AG9" s="60">
        <v>0</v>
      </c>
      <c r="AH9" s="60">
        <v>0</v>
      </c>
      <c r="AI9" s="72">
        <v>0</v>
      </c>
      <c r="AJ9" s="60">
        <v>0</v>
      </c>
      <c r="AK9" s="60">
        <v>0</v>
      </c>
      <c r="AL9" s="72">
        <v>0</v>
      </c>
      <c r="AM9" s="60">
        <v>0</v>
      </c>
      <c r="AN9" s="60">
        <v>0</v>
      </c>
      <c r="AO9" s="72">
        <v>0</v>
      </c>
      <c r="AP9" s="60">
        <v>0</v>
      </c>
      <c r="AQ9" s="60">
        <v>0</v>
      </c>
      <c r="AR9" s="72">
        <v>0</v>
      </c>
      <c r="AS9" s="60">
        <v>0</v>
      </c>
      <c r="AT9" s="60">
        <v>0</v>
      </c>
      <c r="AU9" s="72">
        <v>0</v>
      </c>
      <c r="AV9" s="60">
        <v>0</v>
      </c>
      <c r="AW9" s="60">
        <v>0</v>
      </c>
      <c r="AX9" s="72">
        <v>0</v>
      </c>
      <c r="AY9" s="60">
        <v>0</v>
      </c>
      <c r="AZ9" s="60">
        <v>0</v>
      </c>
      <c r="BA9" s="72">
        <v>0</v>
      </c>
      <c r="BB9" s="60">
        <v>0</v>
      </c>
      <c r="BC9" s="60">
        <v>0</v>
      </c>
      <c r="BD9" s="72">
        <v>0</v>
      </c>
      <c r="BE9" s="60">
        <v>0</v>
      </c>
      <c r="BF9" s="60">
        <v>0</v>
      </c>
      <c r="BG9" s="72">
        <v>0</v>
      </c>
      <c r="BH9" s="60">
        <v>0</v>
      </c>
      <c r="BI9" s="60">
        <v>0</v>
      </c>
      <c r="BJ9" s="72">
        <v>0</v>
      </c>
      <c r="BK9" s="60">
        <v>0</v>
      </c>
      <c r="BL9" s="60">
        <v>0</v>
      </c>
      <c r="BM9" s="72">
        <v>0</v>
      </c>
      <c r="BN9" s="60">
        <v>0</v>
      </c>
      <c r="BO9" s="60">
        <v>0</v>
      </c>
      <c r="BP9" s="72">
        <v>0</v>
      </c>
      <c r="BQ9" s="60">
        <v>0</v>
      </c>
      <c r="BR9" s="60">
        <v>0</v>
      </c>
      <c r="BS9" s="72">
        <v>0</v>
      </c>
      <c r="BT9" s="60">
        <v>0</v>
      </c>
      <c r="BU9" s="60">
        <v>0</v>
      </c>
      <c r="BV9" s="72">
        <v>0</v>
      </c>
      <c r="BW9" s="60">
        <v>0</v>
      </c>
      <c r="BX9" s="60">
        <v>0</v>
      </c>
      <c r="BY9" s="72">
        <v>0</v>
      </c>
      <c r="BZ9" s="60">
        <v>0</v>
      </c>
      <c r="CA9" s="60">
        <v>0</v>
      </c>
      <c r="CB9" s="72">
        <v>0</v>
      </c>
      <c r="CC9" s="60">
        <v>0</v>
      </c>
      <c r="CD9" s="60">
        <v>0</v>
      </c>
      <c r="CE9" s="72">
        <v>0</v>
      </c>
      <c r="CF9" s="60">
        <v>0</v>
      </c>
      <c r="CG9" s="60">
        <v>0</v>
      </c>
      <c r="CH9" s="72">
        <v>0</v>
      </c>
      <c r="CI9" s="60">
        <v>0</v>
      </c>
      <c r="CJ9" s="60">
        <v>0</v>
      </c>
      <c r="CK9" s="72">
        <v>0</v>
      </c>
      <c r="CL9" s="60">
        <v>0</v>
      </c>
      <c r="CM9" s="60">
        <v>0</v>
      </c>
      <c r="CN9" s="72">
        <v>0</v>
      </c>
      <c r="CO9" s="60">
        <v>0</v>
      </c>
      <c r="CP9" s="60">
        <v>0</v>
      </c>
      <c r="CQ9" s="72">
        <v>0</v>
      </c>
      <c r="CR9" s="60">
        <v>0</v>
      </c>
      <c r="CS9" s="60">
        <v>0</v>
      </c>
      <c r="CT9" s="72">
        <v>0</v>
      </c>
      <c r="CU9" s="60">
        <v>0</v>
      </c>
      <c r="CV9" s="60">
        <v>0</v>
      </c>
      <c r="CW9" s="72">
        <v>0</v>
      </c>
      <c r="CX9" s="60">
        <v>0</v>
      </c>
      <c r="CY9" s="60">
        <v>0</v>
      </c>
      <c r="CZ9" s="72">
        <v>0</v>
      </c>
      <c r="DA9" s="60">
        <v>0</v>
      </c>
      <c r="DB9" s="60">
        <v>0</v>
      </c>
      <c r="DC9" s="72">
        <v>0</v>
      </c>
      <c r="DD9" s="60">
        <v>0</v>
      </c>
      <c r="DE9" s="60">
        <v>0</v>
      </c>
      <c r="DF9" s="72">
        <v>0</v>
      </c>
      <c r="DG9" s="60">
        <v>0</v>
      </c>
      <c r="DH9" s="60">
        <v>0</v>
      </c>
      <c r="DI9" s="72">
        <v>0</v>
      </c>
      <c r="DJ9" s="60">
        <v>0</v>
      </c>
      <c r="DK9" s="60">
        <v>0</v>
      </c>
      <c r="DL9" s="72">
        <v>0</v>
      </c>
      <c r="DM9" s="60">
        <v>0</v>
      </c>
      <c r="DN9" s="60">
        <v>0</v>
      </c>
      <c r="DO9" s="72">
        <v>0</v>
      </c>
      <c r="DP9" s="60">
        <v>0</v>
      </c>
      <c r="DQ9" s="60">
        <v>0</v>
      </c>
      <c r="DR9" s="72">
        <v>0</v>
      </c>
      <c r="DS9" s="60">
        <v>0</v>
      </c>
      <c r="DT9" s="60">
        <v>0</v>
      </c>
      <c r="DU9" s="72">
        <v>0</v>
      </c>
      <c r="DV9" s="60">
        <v>0</v>
      </c>
      <c r="DW9" s="60">
        <v>0</v>
      </c>
      <c r="DX9" s="72">
        <v>0</v>
      </c>
      <c r="DY9" s="60">
        <v>0</v>
      </c>
      <c r="DZ9" s="60">
        <v>0</v>
      </c>
      <c r="EA9" s="72">
        <v>0</v>
      </c>
      <c r="EB9" s="60">
        <v>0</v>
      </c>
      <c r="EC9" s="60">
        <v>0</v>
      </c>
      <c r="ED9" s="72">
        <v>0</v>
      </c>
      <c r="EE9" s="60">
        <v>0</v>
      </c>
      <c r="EF9" s="60">
        <v>0</v>
      </c>
      <c r="EG9" s="72">
        <v>0</v>
      </c>
      <c r="EH9" s="60">
        <v>0</v>
      </c>
      <c r="EI9" s="60">
        <v>0</v>
      </c>
      <c r="EJ9" s="72">
        <v>0</v>
      </c>
      <c r="EK9" s="60">
        <v>0</v>
      </c>
      <c r="EL9" s="60">
        <v>0</v>
      </c>
      <c r="EM9" s="72">
        <v>0</v>
      </c>
      <c r="EN9" s="60">
        <v>0</v>
      </c>
      <c r="EO9" s="60">
        <v>0</v>
      </c>
      <c r="EP9" s="72">
        <v>0</v>
      </c>
      <c r="EQ9" s="60">
        <v>0</v>
      </c>
      <c r="ER9" s="60">
        <v>0</v>
      </c>
      <c r="ES9" s="72">
        <v>0</v>
      </c>
      <c r="ET9" s="60">
        <v>0</v>
      </c>
      <c r="EU9" s="60">
        <v>0</v>
      </c>
      <c r="EV9" s="72">
        <v>0</v>
      </c>
      <c r="EW9" s="60">
        <v>0</v>
      </c>
      <c r="EX9" s="59">
        <v>0</v>
      </c>
      <c r="EY9" s="72">
        <v>0</v>
      </c>
      <c r="EZ9" s="60">
        <v>0</v>
      </c>
      <c r="FA9" s="59">
        <v>0</v>
      </c>
      <c r="FB9" s="70">
        <v>0</v>
      </c>
      <c r="FC9" s="60">
        <v>0</v>
      </c>
      <c r="FD9" s="59">
        <v>0</v>
      </c>
      <c r="FE9" s="70">
        <v>0</v>
      </c>
      <c r="FF9" s="60">
        <v>0</v>
      </c>
      <c r="FG9" s="59">
        <v>0</v>
      </c>
      <c r="FH9" s="70">
        <v>0</v>
      </c>
      <c r="FI9" s="60">
        <v>0</v>
      </c>
      <c r="FJ9" s="59">
        <v>0</v>
      </c>
      <c r="FK9" s="70">
        <v>0</v>
      </c>
      <c r="FL9" s="60">
        <v>0</v>
      </c>
      <c r="FM9" s="59">
        <v>0</v>
      </c>
      <c r="FN9" s="70">
        <v>0</v>
      </c>
      <c r="FO9" s="60">
        <v>0</v>
      </c>
      <c r="FP9" s="59">
        <v>0</v>
      </c>
      <c r="FQ9" s="70">
        <v>0</v>
      </c>
      <c r="FR9" s="59">
        <v>0</v>
      </c>
      <c r="FS9" s="59">
        <v>0</v>
      </c>
      <c r="FT9" s="70">
        <v>0</v>
      </c>
      <c r="FU9" s="59">
        <v>0</v>
      </c>
      <c r="FV9" s="59">
        <v>0</v>
      </c>
    </row>
    <row r="10" spans="1:178" x14ac:dyDescent="0.25">
      <c r="A10" s="26" t="e">
        <f>+M10&amp;#REF!</f>
        <v>#REF!</v>
      </c>
      <c r="B10" t="str">
        <f t="shared" si="0"/>
        <v>5G40FPD</v>
      </c>
      <c r="C10" t="str">
        <f t="shared" si="1"/>
        <v>5G40FMD</v>
      </c>
      <c r="D10" t="str">
        <f t="shared" si="2"/>
        <v>5G40FMT</v>
      </c>
      <c r="E10" t="str">
        <f t="shared" si="3"/>
        <v>5G40FMD</v>
      </c>
      <c r="F10" s="7"/>
      <c r="G10" t="s">
        <v>6</v>
      </c>
      <c r="H10" t="s">
        <v>15</v>
      </c>
      <c r="I10" t="s">
        <v>23</v>
      </c>
      <c r="J10" t="s">
        <v>53</v>
      </c>
      <c r="K10" t="s">
        <v>30</v>
      </c>
      <c r="L10" t="s">
        <v>55</v>
      </c>
      <c r="M10" t="s">
        <v>245</v>
      </c>
      <c r="N10" s="24">
        <v>60.6</v>
      </c>
      <c r="O10" s="105">
        <v>60.97</v>
      </c>
      <c r="P10" s="105">
        <v>60.97</v>
      </c>
      <c r="Q10" s="42">
        <v>60.97</v>
      </c>
      <c r="R10" s="133">
        <f>Q10/P10</f>
        <v>1</v>
      </c>
      <c r="S10" s="135">
        <f>Q10-P10</f>
        <v>0</v>
      </c>
      <c r="T10" s="71">
        <v>0</v>
      </c>
      <c r="U10" s="68">
        <v>61</v>
      </c>
      <c r="V10" s="68">
        <v>0</v>
      </c>
      <c r="W10" s="71">
        <v>0</v>
      </c>
      <c r="X10" s="68">
        <v>61</v>
      </c>
      <c r="Y10" s="68">
        <v>0</v>
      </c>
      <c r="Z10" s="71">
        <v>0</v>
      </c>
      <c r="AA10" s="68">
        <v>61</v>
      </c>
      <c r="AB10" s="68">
        <v>0</v>
      </c>
      <c r="AC10" s="71">
        <v>0</v>
      </c>
      <c r="AD10" s="68">
        <v>61</v>
      </c>
      <c r="AE10" s="68">
        <v>0</v>
      </c>
      <c r="AF10" s="71">
        <v>0</v>
      </c>
      <c r="AG10" s="68">
        <v>61</v>
      </c>
      <c r="AH10" s="68">
        <v>0</v>
      </c>
      <c r="AI10" s="71">
        <v>0</v>
      </c>
      <c r="AJ10" s="68">
        <v>61</v>
      </c>
      <c r="AK10" s="68">
        <v>0</v>
      </c>
      <c r="AL10" s="71">
        <v>0</v>
      </c>
      <c r="AM10" s="68">
        <v>61</v>
      </c>
      <c r="AN10" s="68">
        <v>0</v>
      </c>
      <c r="AO10" s="71">
        <v>0</v>
      </c>
      <c r="AP10" s="68">
        <v>61</v>
      </c>
      <c r="AQ10" s="68">
        <v>0</v>
      </c>
      <c r="AR10" s="71">
        <v>0</v>
      </c>
      <c r="AS10" s="68">
        <v>61</v>
      </c>
      <c r="AT10" s="68">
        <v>0</v>
      </c>
      <c r="AU10" s="71">
        <v>0</v>
      </c>
      <c r="AV10" s="68">
        <v>61</v>
      </c>
      <c r="AW10" s="68">
        <v>0</v>
      </c>
      <c r="AX10" s="71">
        <v>0</v>
      </c>
      <c r="AY10" s="68">
        <v>61</v>
      </c>
      <c r="AZ10" s="68">
        <v>0</v>
      </c>
      <c r="BA10" s="71">
        <v>0</v>
      </c>
      <c r="BB10" s="68">
        <v>61</v>
      </c>
      <c r="BC10" s="68">
        <v>0</v>
      </c>
      <c r="BD10" s="71">
        <v>0</v>
      </c>
      <c r="BE10" s="68">
        <v>61</v>
      </c>
      <c r="BF10" s="68">
        <v>0</v>
      </c>
      <c r="BG10" s="71">
        <v>0</v>
      </c>
      <c r="BH10" s="68">
        <v>61</v>
      </c>
      <c r="BI10" s="68">
        <v>0</v>
      </c>
      <c r="BJ10" s="71">
        <v>0</v>
      </c>
      <c r="BK10" s="68">
        <v>61</v>
      </c>
      <c r="BL10" s="68">
        <v>0</v>
      </c>
      <c r="BM10" s="71">
        <v>0</v>
      </c>
      <c r="BN10" s="68">
        <v>61</v>
      </c>
      <c r="BO10" s="68">
        <v>0</v>
      </c>
      <c r="BP10" s="71">
        <v>0</v>
      </c>
      <c r="BQ10" s="68">
        <v>61</v>
      </c>
      <c r="BR10" s="68">
        <v>0</v>
      </c>
      <c r="BS10" s="71">
        <v>0</v>
      </c>
      <c r="BT10" s="68">
        <v>61</v>
      </c>
      <c r="BU10" s="68">
        <v>0</v>
      </c>
      <c r="BV10" s="71">
        <v>0</v>
      </c>
      <c r="BW10" s="68">
        <v>61</v>
      </c>
      <c r="BX10" s="68">
        <v>0</v>
      </c>
      <c r="BY10" s="71">
        <v>0</v>
      </c>
      <c r="BZ10" s="68">
        <v>61</v>
      </c>
      <c r="CA10" s="68">
        <v>0</v>
      </c>
      <c r="CB10" s="71">
        <v>0</v>
      </c>
      <c r="CC10" s="68">
        <v>59</v>
      </c>
      <c r="CD10" s="68">
        <v>0</v>
      </c>
      <c r="CE10" s="71">
        <v>0</v>
      </c>
      <c r="CF10" s="68">
        <v>59</v>
      </c>
      <c r="CG10" s="68">
        <v>0</v>
      </c>
      <c r="CH10" s="71">
        <v>0</v>
      </c>
      <c r="CI10" s="68">
        <v>59</v>
      </c>
      <c r="CJ10" s="68">
        <v>0</v>
      </c>
      <c r="CK10" s="71">
        <v>0</v>
      </c>
      <c r="CL10" s="68">
        <v>59</v>
      </c>
      <c r="CM10" s="68">
        <v>0</v>
      </c>
      <c r="CN10" s="71">
        <v>0</v>
      </c>
      <c r="CO10" s="68">
        <v>58.11</v>
      </c>
      <c r="CP10" s="68">
        <v>0</v>
      </c>
      <c r="CQ10" s="71">
        <v>0</v>
      </c>
      <c r="CR10" s="68">
        <v>55.64</v>
      </c>
      <c r="CS10" s="68">
        <v>0</v>
      </c>
      <c r="CT10" s="71">
        <v>0</v>
      </c>
      <c r="CU10" s="68">
        <v>49.79</v>
      </c>
      <c r="CV10" s="68">
        <v>0</v>
      </c>
      <c r="CW10" s="71">
        <v>0</v>
      </c>
      <c r="CX10" s="68">
        <v>43.55</v>
      </c>
      <c r="CY10" s="68">
        <v>0</v>
      </c>
      <c r="CZ10" s="71">
        <v>0</v>
      </c>
      <c r="DA10" s="68">
        <v>39.68</v>
      </c>
      <c r="DB10" s="68">
        <v>0</v>
      </c>
      <c r="DC10" s="71">
        <v>0</v>
      </c>
      <c r="DD10" s="68">
        <v>36.53</v>
      </c>
      <c r="DE10" s="68">
        <v>0</v>
      </c>
      <c r="DF10" s="71">
        <v>0</v>
      </c>
      <c r="DG10" s="68">
        <v>28.71</v>
      </c>
      <c r="DH10" s="68">
        <v>0</v>
      </c>
      <c r="DI10" s="71">
        <v>0</v>
      </c>
      <c r="DJ10" s="68">
        <v>21.04</v>
      </c>
      <c r="DK10" s="68">
        <v>0</v>
      </c>
      <c r="DL10" s="71">
        <v>0</v>
      </c>
      <c r="DM10" s="68">
        <v>15.32</v>
      </c>
      <c r="DN10" s="68">
        <v>0</v>
      </c>
      <c r="DO10" s="71">
        <v>0</v>
      </c>
      <c r="DP10" s="68">
        <v>8.17</v>
      </c>
      <c r="DQ10" s="68">
        <v>0</v>
      </c>
      <c r="DR10" s="71">
        <v>0</v>
      </c>
      <c r="DS10" s="68">
        <v>2</v>
      </c>
      <c r="DT10" s="68">
        <v>0</v>
      </c>
      <c r="DU10" s="71">
        <v>0</v>
      </c>
      <c r="DV10" s="68">
        <v>0</v>
      </c>
      <c r="DW10" s="68">
        <v>0</v>
      </c>
      <c r="DX10" s="71">
        <v>0</v>
      </c>
      <c r="DY10" s="68">
        <v>0</v>
      </c>
      <c r="DZ10" s="68">
        <v>0</v>
      </c>
      <c r="EA10" s="71">
        <v>0</v>
      </c>
      <c r="EB10" s="68">
        <v>0</v>
      </c>
      <c r="EC10" s="68">
        <v>0</v>
      </c>
      <c r="ED10" s="71">
        <v>0</v>
      </c>
      <c r="EE10" s="68">
        <v>0</v>
      </c>
      <c r="EF10" s="68">
        <v>0</v>
      </c>
      <c r="EG10" s="71">
        <v>0</v>
      </c>
      <c r="EH10" s="68">
        <v>0</v>
      </c>
      <c r="EI10" s="68">
        <v>0</v>
      </c>
      <c r="EJ10" s="71">
        <v>0</v>
      </c>
      <c r="EK10" s="68">
        <v>0</v>
      </c>
      <c r="EL10" s="68">
        <v>0</v>
      </c>
      <c r="EM10" s="71">
        <v>0</v>
      </c>
      <c r="EN10" s="68">
        <v>0</v>
      </c>
      <c r="EO10" s="68">
        <v>0</v>
      </c>
      <c r="EP10" s="71">
        <v>0</v>
      </c>
      <c r="EQ10" s="68">
        <v>0</v>
      </c>
      <c r="ER10" s="68">
        <v>0</v>
      </c>
      <c r="ES10" s="71">
        <v>0</v>
      </c>
      <c r="ET10" s="68">
        <v>0</v>
      </c>
      <c r="EU10" s="68">
        <v>0</v>
      </c>
      <c r="EV10" s="71">
        <v>0</v>
      </c>
      <c r="EW10" s="68">
        <v>0</v>
      </c>
      <c r="EX10" s="67">
        <v>0</v>
      </c>
      <c r="EY10" s="71">
        <v>0</v>
      </c>
      <c r="EZ10" s="68">
        <v>0</v>
      </c>
      <c r="FA10" s="67">
        <v>0</v>
      </c>
      <c r="FB10" s="69">
        <v>0</v>
      </c>
      <c r="FC10" s="68">
        <v>0</v>
      </c>
      <c r="FD10" s="67">
        <v>0</v>
      </c>
      <c r="FE10" s="69">
        <v>0</v>
      </c>
      <c r="FF10" s="68">
        <v>0</v>
      </c>
      <c r="FG10" s="67">
        <v>0</v>
      </c>
      <c r="FH10" s="69">
        <v>0</v>
      </c>
      <c r="FI10" s="68">
        <v>0</v>
      </c>
      <c r="FJ10" s="67">
        <v>0</v>
      </c>
      <c r="FK10" s="69">
        <v>0</v>
      </c>
      <c r="FL10" s="68">
        <v>0</v>
      </c>
      <c r="FM10" s="67">
        <v>0</v>
      </c>
      <c r="FN10" s="69">
        <v>0</v>
      </c>
      <c r="FO10" s="68">
        <v>0</v>
      </c>
      <c r="FP10" s="67">
        <v>0</v>
      </c>
      <c r="FQ10" s="69">
        <v>0</v>
      </c>
      <c r="FR10" s="67">
        <v>0</v>
      </c>
      <c r="FS10" s="67">
        <v>0</v>
      </c>
      <c r="FT10" s="69">
        <v>0</v>
      </c>
      <c r="FU10" s="67">
        <v>0</v>
      </c>
      <c r="FV10" s="67">
        <v>0</v>
      </c>
    </row>
    <row r="11" spans="1:178" hidden="1" x14ac:dyDescent="0.25">
      <c r="A11" s="26" t="e">
        <f>+M11&amp;#REF!</f>
        <v>#REF!</v>
      </c>
      <c r="B11" t="str">
        <f t="shared" si="0"/>
        <v>5G41FPD</v>
      </c>
      <c r="C11" t="str">
        <f t="shared" si="1"/>
        <v>5G41FMD</v>
      </c>
      <c r="D11" t="str">
        <f t="shared" si="2"/>
        <v>5G41FMT</v>
      </c>
      <c r="E11" t="str">
        <f t="shared" si="3"/>
        <v>5G41FPD</v>
      </c>
      <c r="F11" s="7"/>
      <c r="G11" t="s">
        <v>5</v>
      </c>
      <c r="H11" t="s">
        <v>15</v>
      </c>
      <c r="I11" t="s">
        <v>23</v>
      </c>
      <c r="J11" t="s">
        <v>53</v>
      </c>
      <c r="K11" t="s">
        <v>30</v>
      </c>
      <c r="L11" t="s">
        <v>55</v>
      </c>
      <c r="M11" t="s">
        <v>76</v>
      </c>
      <c r="N11" s="24">
        <v>48.78</v>
      </c>
      <c r="O11" s="105">
        <v>88.2</v>
      </c>
      <c r="P11" s="105">
        <v>88.2</v>
      </c>
      <c r="Q11" s="91">
        <v>0</v>
      </c>
      <c r="S11" s="135"/>
      <c r="T11" s="72">
        <v>0</v>
      </c>
      <c r="U11" s="60">
        <v>0</v>
      </c>
      <c r="V11" s="60">
        <v>0</v>
      </c>
      <c r="W11" s="72">
        <v>0</v>
      </c>
      <c r="X11" s="60">
        <v>0</v>
      </c>
      <c r="Y11" s="60">
        <v>0</v>
      </c>
      <c r="Z11" s="72">
        <v>0</v>
      </c>
      <c r="AA11" s="60">
        <v>0</v>
      </c>
      <c r="AB11" s="60">
        <v>0</v>
      </c>
      <c r="AC11" s="72">
        <v>0</v>
      </c>
      <c r="AD11" s="60">
        <v>0</v>
      </c>
      <c r="AE11" s="60">
        <v>0</v>
      </c>
      <c r="AF11" s="72">
        <v>0</v>
      </c>
      <c r="AG11" s="60">
        <v>0</v>
      </c>
      <c r="AH11" s="60">
        <v>0</v>
      </c>
      <c r="AI11" s="72">
        <v>0</v>
      </c>
      <c r="AJ11" s="60">
        <v>0</v>
      </c>
      <c r="AK11" s="60">
        <v>0</v>
      </c>
      <c r="AL11" s="72">
        <v>0</v>
      </c>
      <c r="AM11" s="60">
        <v>0</v>
      </c>
      <c r="AN11" s="60">
        <v>0</v>
      </c>
      <c r="AO11" s="72">
        <v>0</v>
      </c>
      <c r="AP11" s="60">
        <v>0</v>
      </c>
      <c r="AQ11" s="60">
        <v>0</v>
      </c>
      <c r="AR11" s="72">
        <v>0</v>
      </c>
      <c r="AS11" s="60">
        <v>0</v>
      </c>
      <c r="AT11" s="60">
        <v>0</v>
      </c>
      <c r="AU11" s="72">
        <v>0</v>
      </c>
      <c r="AV11" s="60">
        <v>0</v>
      </c>
      <c r="AW11" s="60">
        <v>0</v>
      </c>
      <c r="AX11" s="72">
        <v>0</v>
      </c>
      <c r="AY11" s="60">
        <v>0</v>
      </c>
      <c r="AZ11" s="60">
        <v>0</v>
      </c>
      <c r="BA11" s="72">
        <v>0</v>
      </c>
      <c r="BB11" s="60">
        <v>0</v>
      </c>
      <c r="BC11" s="60">
        <v>0</v>
      </c>
      <c r="BD11" s="72">
        <v>0</v>
      </c>
      <c r="BE11" s="60">
        <v>0</v>
      </c>
      <c r="BF11" s="60">
        <v>0</v>
      </c>
      <c r="BG11" s="72">
        <v>0</v>
      </c>
      <c r="BH11" s="60">
        <v>0</v>
      </c>
      <c r="BI11" s="60">
        <v>0</v>
      </c>
      <c r="BJ11" s="72">
        <v>0</v>
      </c>
      <c r="BK11" s="60">
        <v>0</v>
      </c>
      <c r="BL11" s="60">
        <v>0</v>
      </c>
      <c r="BM11" s="72">
        <v>0</v>
      </c>
      <c r="BN11" s="60">
        <v>0</v>
      </c>
      <c r="BO11" s="60">
        <v>0</v>
      </c>
      <c r="BP11" s="72">
        <v>0</v>
      </c>
      <c r="BQ11" s="60">
        <v>0</v>
      </c>
      <c r="BR11" s="60">
        <v>0</v>
      </c>
      <c r="BS11" s="72">
        <v>0</v>
      </c>
      <c r="BT11" s="60">
        <v>0</v>
      </c>
      <c r="BU11" s="60">
        <v>0</v>
      </c>
      <c r="BV11" s="72">
        <v>0</v>
      </c>
      <c r="BW11" s="60">
        <v>0</v>
      </c>
      <c r="BX11" s="60">
        <v>0</v>
      </c>
      <c r="BY11" s="72">
        <v>0</v>
      </c>
      <c r="BZ11" s="60">
        <v>0</v>
      </c>
      <c r="CA11" s="60">
        <v>0</v>
      </c>
      <c r="CB11" s="72">
        <v>0</v>
      </c>
      <c r="CC11" s="60">
        <v>0</v>
      </c>
      <c r="CD11" s="60">
        <v>0</v>
      </c>
      <c r="CE11" s="72">
        <v>0</v>
      </c>
      <c r="CF11" s="60">
        <v>0</v>
      </c>
      <c r="CG11" s="60">
        <v>0</v>
      </c>
      <c r="CH11" s="72">
        <v>0</v>
      </c>
      <c r="CI11" s="60">
        <v>0</v>
      </c>
      <c r="CJ11" s="60">
        <v>0</v>
      </c>
      <c r="CK11" s="72">
        <v>0</v>
      </c>
      <c r="CL11" s="60">
        <v>0</v>
      </c>
      <c r="CM11" s="60">
        <v>0</v>
      </c>
      <c r="CN11" s="72">
        <v>0</v>
      </c>
      <c r="CO11" s="60">
        <v>0</v>
      </c>
      <c r="CP11" s="60">
        <v>0</v>
      </c>
      <c r="CQ11" s="72">
        <v>0</v>
      </c>
      <c r="CR11" s="60">
        <v>0</v>
      </c>
      <c r="CS11" s="60">
        <v>0</v>
      </c>
      <c r="CT11" s="72">
        <v>0</v>
      </c>
      <c r="CU11" s="60">
        <v>0</v>
      </c>
      <c r="CV11" s="60">
        <v>0</v>
      </c>
      <c r="CW11" s="72">
        <v>0</v>
      </c>
      <c r="CX11" s="60">
        <v>0</v>
      </c>
      <c r="CY11" s="60">
        <v>0</v>
      </c>
      <c r="CZ11" s="72">
        <v>0</v>
      </c>
      <c r="DA11" s="60">
        <v>0</v>
      </c>
      <c r="DB11" s="60">
        <v>0</v>
      </c>
      <c r="DC11" s="72">
        <v>0</v>
      </c>
      <c r="DD11" s="60">
        <v>0</v>
      </c>
      <c r="DE11" s="60">
        <v>0</v>
      </c>
      <c r="DF11" s="72">
        <v>0</v>
      </c>
      <c r="DG11" s="60">
        <v>0</v>
      </c>
      <c r="DH11" s="60">
        <v>0</v>
      </c>
      <c r="DI11" s="72">
        <v>0</v>
      </c>
      <c r="DJ11" s="60">
        <v>0</v>
      </c>
      <c r="DK11" s="60">
        <v>0</v>
      </c>
      <c r="DL11" s="72">
        <v>0</v>
      </c>
      <c r="DM11" s="60">
        <v>0</v>
      </c>
      <c r="DN11" s="60">
        <v>0</v>
      </c>
      <c r="DO11" s="72">
        <v>0</v>
      </c>
      <c r="DP11" s="60">
        <v>0</v>
      </c>
      <c r="DQ11" s="60">
        <v>0</v>
      </c>
      <c r="DR11" s="72">
        <v>0</v>
      </c>
      <c r="DS11" s="60">
        <v>0</v>
      </c>
      <c r="DT11" s="60">
        <v>0</v>
      </c>
      <c r="DU11" s="72">
        <v>0</v>
      </c>
      <c r="DV11" s="60">
        <v>0</v>
      </c>
      <c r="DW11" s="60">
        <v>0</v>
      </c>
      <c r="DX11" s="72">
        <v>0</v>
      </c>
      <c r="DY11" s="60">
        <v>0</v>
      </c>
      <c r="DZ11" s="60">
        <v>0</v>
      </c>
      <c r="EA11" s="72">
        <v>0</v>
      </c>
      <c r="EB11" s="60">
        <v>0</v>
      </c>
      <c r="EC11" s="60">
        <v>0</v>
      </c>
      <c r="ED11" s="72">
        <v>0</v>
      </c>
      <c r="EE11" s="60">
        <v>0</v>
      </c>
      <c r="EF11" s="60">
        <v>0</v>
      </c>
      <c r="EG11" s="72">
        <v>0</v>
      </c>
      <c r="EH11" s="60">
        <v>0</v>
      </c>
      <c r="EI11" s="60">
        <v>0</v>
      </c>
      <c r="EJ11" s="72">
        <v>0</v>
      </c>
      <c r="EK11" s="60">
        <v>0</v>
      </c>
      <c r="EL11" s="60">
        <v>0</v>
      </c>
      <c r="EM11" s="72">
        <v>0</v>
      </c>
      <c r="EN11" s="60">
        <v>0</v>
      </c>
      <c r="EO11" s="60">
        <v>0</v>
      </c>
      <c r="EP11" s="72">
        <v>0</v>
      </c>
      <c r="EQ11" s="60">
        <v>0</v>
      </c>
      <c r="ER11" s="60">
        <v>0</v>
      </c>
      <c r="ES11" s="72">
        <v>0</v>
      </c>
      <c r="ET11" s="60">
        <v>0</v>
      </c>
      <c r="EU11" s="60">
        <v>0</v>
      </c>
      <c r="EV11" s="72">
        <v>0</v>
      </c>
      <c r="EW11" s="60">
        <v>0</v>
      </c>
      <c r="EX11" s="59">
        <v>0</v>
      </c>
      <c r="EY11" s="72">
        <v>0</v>
      </c>
      <c r="EZ11" s="60">
        <v>0</v>
      </c>
      <c r="FA11" s="59">
        <v>0</v>
      </c>
      <c r="FB11" s="70">
        <v>0</v>
      </c>
      <c r="FC11" s="60">
        <v>0</v>
      </c>
      <c r="FD11" s="59">
        <v>0</v>
      </c>
      <c r="FE11" s="70">
        <v>0</v>
      </c>
      <c r="FF11" s="60">
        <v>0</v>
      </c>
      <c r="FG11" s="59">
        <v>0</v>
      </c>
      <c r="FH11" s="70">
        <v>0</v>
      </c>
      <c r="FI11" s="60">
        <v>0</v>
      </c>
      <c r="FJ11" s="59">
        <v>0</v>
      </c>
      <c r="FK11" s="70">
        <v>0</v>
      </c>
      <c r="FL11" s="60">
        <v>0</v>
      </c>
      <c r="FM11" s="59">
        <v>0</v>
      </c>
      <c r="FN11" s="70">
        <v>0</v>
      </c>
      <c r="FO11" s="60">
        <v>0</v>
      </c>
      <c r="FP11" s="59">
        <v>0</v>
      </c>
      <c r="FQ11" s="70">
        <v>0</v>
      </c>
      <c r="FR11" s="59">
        <v>0</v>
      </c>
      <c r="FS11" s="59">
        <v>0</v>
      </c>
      <c r="FT11" s="70">
        <v>0</v>
      </c>
      <c r="FU11" s="59">
        <v>0</v>
      </c>
      <c r="FV11" s="59">
        <v>0</v>
      </c>
    </row>
    <row r="12" spans="1:178" x14ac:dyDescent="0.25">
      <c r="A12" s="26" t="e">
        <f>+M12&amp;#REF!</f>
        <v>#REF!</v>
      </c>
      <c r="B12" t="str">
        <f t="shared" si="0"/>
        <v>5G6FPD</v>
      </c>
      <c r="C12" t="str">
        <f t="shared" si="1"/>
        <v>5G6FMD</v>
      </c>
      <c r="D12" t="str">
        <f t="shared" si="2"/>
        <v>5G6FMT</v>
      </c>
      <c r="E12" t="str">
        <f t="shared" si="3"/>
        <v>5G6FMD</v>
      </c>
      <c r="F12" s="7"/>
      <c r="G12" t="s">
        <v>6</v>
      </c>
      <c r="H12" t="s">
        <v>15</v>
      </c>
      <c r="I12" t="s">
        <v>23</v>
      </c>
      <c r="J12" t="s">
        <v>53</v>
      </c>
      <c r="K12" t="s">
        <v>30</v>
      </c>
      <c r="L12" t="s">
        <v>55</v>
      </c>
      <c r="M12" t="s">
        <v>246</v>
      </c>
      <c r="N12" s="24">
        <v>19.36</v>
      </c>
      <c r="O12" s="105">
        <v>38.200000000000003</v>
      </c>
      <c r="P12" s="105">
        <v>38.200000000000003</v>
      </c>
      <c r="Q12" s="42">
        <v>38.200000000000003</v>
      </c>
      <c r="R12" s="133">
        <f>Q12/P12</f>
        <v>1</v>
      </c>
      <c r="S12" s="135">
        <f>Q12-P12</f>
        <v>0</v>
      </c>
      <c r="T12" s="71">
        <v>0</v>
      </c>
      <c r="U12" s="68">
        <v>38.200000000000003</v>
      </c>
      <c r="V12" s="68">
        <v>0</v>
      </c>
      <c r="W12" s="71">
        <v>0</v>
      </c>
      <c r="X12" s="68">
        <v>38.200000000000003</v>
      </c>
      <c r="Y12" s="68">
        <v>0</v>
      </c>
      <c r="Z12" s="71">
        <v>0</v>
      </c>
      <c r="AA12" s="68">
        <v>38.200000000000003</v>
      </c>
      <c r="AB12" s="68">
        <v>0</v>
      </c>
      <c r="AC12" s="71">
        <v>0</v>
      </c>
      <c r="AD12" s="68">
        <v>38.200000000000003</v>
      </c>
      <c r="AE12" s="68">
        <v>0</v>
      </c>
      <c r="AF12" s="71">
        <v>0</v>
      </c>
      <c r="AG12" s="68">
        <v>38.200000000000003</v>
      </c>
      <c r="AH12" s="68">
        <v>0</v>
      </c>
      <c r="AI12" s="71">
        <v>0</v>
      </c>
      <c r="AJ12" s="68">
        <v>38.200000000000003</v>
      </c>
      <c r="AK12" s="68">
        <v>0</v>
      </c>
      <c r="AL12" s="71">
        <v>0</v>
      </c>
      <c r="AM12" s="68">
        <v>38.200000000000003</v>
      </c>
      <c r="AN12" s="68">
        <v>0</v>
      </c>
      <c r="AO12" s="71">
        <v>0</v>
      </c>
      <c r="AP12" s="68">
        <v>38.200000000000003</v>
      </c>
      <c r="AQ12" s="68">
        <v>0</v>
      </c>
      <c r="AR12" s="71">
        <v>0</v>
      </c>
      <c r="AS12" s="68">
        <v>38.200000000000003</v>
      </c>
      <c r="AT12" s="68">
        <v>0</v>
      </c>
      <c r="AU12" s="71">
        <v>0</v>
      </c>
      <c r="AV12" s="68">
        <v>38.200000000000003</v>
      </c>
      <c r="AW12" s="68">
        <v>0</v>
      </c>
      <c r="AX12" s="71">
        <v>0</v>
      </c>
      <c r="AY12" s="68">
        <v>38.200000000000003</v>
      </c>
      <c r="AZ12" s="68">
        <v>0</v>
      </c>
      <c r="BA12" s="71">
        <v>0</v>
      </c>
      <c r="BB12" s="68">
        <v>38.200000000000003</v>
      </c>
      <c r="BC12" s="68">
        <v>0</v>
      </c>
      <c r="BD12" s="71">
        <v>0</v>
      </c>
      <c r="BE12" s="68">
        <v>38.200000000000003</v>
      </c>
      <c r="BF12" s="68">
        <v>0</v>
      </c>
      <c r="BG12" s="71">
        <v>0</v>
      </c>
      <c r="BH12" s="68">
        <v>38.200000000000003</v>
      </c>
      <c r="BI12" s="68">
        <v>0</v>
      </c>
      <c r="BJ12" s="71">
        <v>0</v>
      </c>
      <c r="BK12" s="68">
        <v>38.200000000000003</v>
      </c>
      <c r="BL12" s="68">
        <v>0</v>
      </c>
      <c r="BM12" s="71">
        <v>0</v>
      </c>
      <c r="BN12" s="68">
        <v>38.200000000000003</v>
      </c>
      <c r="BO12" s="68">
        <v>0</v>
      </c>
      <c r="BP12" s="71">
        <v>0</v>
      </c>
      <c r="BQ12" s="68">
        <v>38.200000000000003</v>
      </c>
      <c r="BR12" s="68">
        <v>0</v>
      </c>
      <c r="BS12" s="71">
        <v>0</v>
      </c>
      <c r="BT12" s="68">
        <v>38.200000000000003</v>
      </c>
      <c r="BU12" s="68">
        <v>0</v>
      </c>
      <c r="BV12" s="71">
        <v>0</v>
      </c>
      <c r="BW12" s="68">
        <v>38.200000000000003</v>
      </c>
      <c r="BX12" s="68">
        <v>0</v>
      </c>
      <c r="BY12" s="71">
        <v>0</v>
      </c>
      <c r="BZ12" s="68">
        <v>38.200000000000003</v>
      </c>
      <c r="CA12" s="68">
        <v>0</v>
      </c>
      <c r="CB12" s="71">
        <v>0</v>
      </c>
      <c r="CC12" s="68">
        <v>38.200000000000003</v>
      </c>
      <c r="CD12" s="68">
        <v>0</v>
      </c>
      <c r="CE12" s="71">
        <v>0</v>
      </c>
      <c r="CF12" s="68">
        <v>38.200000000000003</v>
      </c>
      <c r="CG12" s="68">
        <v>0</v>
      </c>
      <c r="CH12" s="71">
        <v>0</v>
      </c>
      <c r="CI12" s="68">
        <v>38.200000000000003</v>
      </c>
      <c r="CJ12" s="68">
        <v>0</v>
      </c>
      <c r="CK12" s="71">
        <v>0</v>
      </c>
      <c r="CL12" s="68">
        <v>38.200000000000003</v>
      </c>
      <c r="CM12" s="68">
        <v>0</v>
      </c>
      <c r="CN12" s="71">
        <v>0</v>
      </c>
      <c r="CO12" s="68">
        <v>38.200000000000003</v>
      </c>
      <c r="CP12" s="68">
        <v>0</v>
      </c>
      <c r="CQ12" s="71">
        <v>0</v>
      </c>
      <c r="CR12" s="68">
        <v>38.200000000000003</v>
      </c>
      <c r="CS12" s="68">
        <v>0</v>
      </c>
      <c r="CT12" s="71">
        <v>0</v>
      </c>
      <c r="CU12" s="68">
        <v>38.200000000000003</v>
      </c>
      <c r="CV12" s="68">
        <v>0</v>
      </c>
      <c r="CW12" s="71">
        <v>0</v>
      </c>
      <c r="CX12" s="68">
        <v>38.200000000000003</v>
      </c>
      <c r="CY12" s="68">
        <v>0</v>
      </c>
      <c r="CZ12" s="71">
        <v>0</v>
      </c>
      <c r="DA12" s="68">
        <v>38.200000000000003</v>
      </c>
      <c r="DB12" s="68">
        <v>0</v>
      </c>
      <c r="DC12" s="71">
        <v>0</v>
      </c>
      <c r="DD12" s="68">
        <v>38.200000000000003</v>
      </c>
      <c r="DE12" s="68">
        <v>0</v>
      </c>
      <c r="DF12" s="71">
        <v>0</v>
      </c>
      <c r="DG12" s="68">
        <v>38.200000000000003</v>
      </c>
      <c r="DH12" s="68">
        <v>0</v>
      </c>
      <c r="DI12" s="71">
        <v>0</v>
      </c>
      <c r="DJ12" s="68">
        <v>38.200000000000003</v>
      </c>
      <c r="DK12" s="68">
        <v>0</v>
      </c>
      <c r="DL12" s="71">
        <v>0</v>
      </c>
      <c r="DM12" s="68">
        <v>38.200000000000003</v>
      </c>
      <c r="DN12" s="68">
        <v>0</v>
      </c>
      <c r="DO12" s="71">
        <v>0</v>
      </c>
      <c r="DP12" s="68">
        <v>38.200000000000003</v>
      </c>
      <c r="DQ12" s="68">
        <v>0</v>
      </c>
      <c r="DR12" s="71">
        <v>0</v>
      </c>
      <c r="DS12" s="68">
        <v>38.200000000000003</v>
      </c>
      <c r="DT12" s="68">
        <v>0</v>
      </c>
      <c r="DU12" s="71">
        <v>0</v>
      </c>
      <c r="DV12" s="68">
        <v>38.200000000000003</v>
      </c>
      <c r="DW12" s="68">
        <v>0</v>
      </c>
      <c r="DX12" s="71">
        <v>0</v>
      </c>
      <c r="DY12" s="68">
        <v>38.200000000000003</v>
      </c>
      <c r="DZ12" s="68">
        <v>0</v>
      </c>
      <c r="EA12" s="71">
        <v>0</v>
      </c>
      <c r="EB12" s="68">
        <v>38.200000000000003</v>
      </c>
      <c r="EC12" s="68">
        <v>0</v>
      </c>
      <c r="ED12" s="71">
        <v>0</v>
      </c>
      <c r="EE12" s="68">
        <v>38.200000000000003</v>
      </c>
      <c r="EF12" s="68">
        <v>0</v>
      </c>
      <c r="EG12" s="71">
        <v>0</v>
      </c>
      <c r="EH12" s="68">
        <v>38.200000000000003</v>
      </c>
      <c r="EI12" s="68">
        <v>0</v>
      </c>
      <c r="EJ12" s="71">
        <v>0</v>
      </c>
      <c r="EK12" s="68">
        <v>38.200000000000003</v>
      </c>
      <c r="EL12" s="68">
        <v>0</v>
      </c>
      <c r="EM12" s="71">
        <v>0</v>
      </c>
      <c r="EN12" s="68">
        <v>38.200000000000003</v>
      </c>
      <c r="EO12" s="68">
        <v>0</v>
      </c>
      <c r="EP12" s="71">
        <v>0</v>
      </c>
      <c r="EQ12" s="68">
        <v>38.200000000000003</v>
      </c>
      <c r="ER12" s="68">
        <v>0</v>
      </c>
      <c r="ES12" s="71">
        <v>0</v>
      </c>
      <c r="ET12" s="68">
        <v>38.200000000000003</v>
      </c>
      <c r="EU12" s="68">
        <v>0</v>
      </c>
      <c r="EV12" s="71">
        <v>0</v>
      </c>
      <c r="EW12" s="68">
        <v>38.200000000000003</v>
      </c>
      <c r="EX12" s="67">
        <v>0</v>
      </c>
      <c r="EY12" s="71">
        <v>0</v>
      </c>
      <c r="EZ12" s="68">
        <v>38.200000000000003</v>
      </c>
      <c r="FA12" s="67">
        <v>0</v>
      </c>
      <c r="FB12" s="69">
        <v>0</v>
      </c>
      <c r="FC12" s="68">
        <v>38.200000000000003</v>
      </c>
      <c r="FD12" s="67">
        <v>0</v>
      </c>
      <c r="FE12" s="69">
        <v>0</v>
      </c>
      <c r="FF12" s="68">
        <v>38.200000000000003</v>
      </c>
      <c r="FG12" s="67">
        <v>0</v>
      </c>
      <c r="FH12" s="69">
        <v>0</v>
      </c>
      <c r="FI12" s="68">
        <v>38.200000000000003</v>
      </c>
      <c r="FJ12" s="67">
        <v>0</v>
      </c>
      <c r="FK12" s="69">
        <v>0</v>
      </c>
      <c r="FL12" s="68">
        <v>38.200000000000003</v>
      </c>
      <c r="FM12" s="67">
        <v>0</v>
      </c>
      <c r="FN12" s="69">
        <v>0</v>
      </c>
      <c r="FO12" s="68">
        <v>27.74</v>
      </c>
      <c r="FP12" s="67">
        <v>0</v>
      </c>
      <c r="FQ12" s="69">
        <v>0</v>
      </c>
      <c r="FR12" s="67">
        <v>0</v>
      </c>
      <c r="FS12" s="67">
        <v>0</v>
      </c>
      <c r="FT12" s="69">
        <v>0</v>
      </c>
      <c r="FU12" s="67">
        <v>0</v>
      </c>
      <c r="FV12" s="67">
        <v>0</v>
      </c>
    </row>
    <row r="13" spans="1:178" x14ac:dyDescent="0.25">
      <c r="A13" s="26" t="e">
        <f>+M13&amp;#REF!</f>
        <v>#REF!</v>
      </c>
      <c r="B13" t="str">
        <f t="shared" si="0"/>
        <v>5G63FPD</v>
      </c>
      <c r="C13" t="str">
        <f t="shared" si="1"/>
        <v>5G63FMD</v>
      </c>
      <c r="D13" t="str">
        <f t="shared" si="2"/>
        <v>5G63FMT</v>
      </c>
      <c r="E13" t="str">
        <f t="shared" si="3"/>
        <v>5G63FMD</v>
      </c>
      <c r="F13" s="7"/>
      <c r="G13" t="s">
        <v>6</v>
      </c>
      <c r="H13" t="s">
        <v>15</v>
      </c>
      <c r="I13" t="s">
        <v>23</v>
      </c>
      <c r="J13" t="s">
        <v>53</v>
      </c>
      <c r="K13" t="s">
        <v>30</v>
      </c>
      <c r="L13" t="s">
        <v>55</v>
      </c>
      <c r="M13" t="s">
        <v>247</v>
      </c>
      <c r="N13" s="24">
        <v>6.41</v>
      </c>
      <c r="O13" s="105">
        <v>89.45</v>
      </c>
      <c r="P13" s="105">
        <v>89.45</v>
      </c>
      <c r="Q13" s="42">
        <v>89.45</v>
      </c>
      <c r="R13" s="133">
        <f>Q13/P13</f>
        <v>1</v>
      </c>
      <c r="S13" s="135">
        <f>Q13-P13</f>
        <v>0</v>
      </c>
      <c r="T13" s="71">
        <v>0</v>
      </c>
      <c r="U13" s="68">
        <v>89.5</v>
      </c>
      <c r="V13" s="68">
        <v>0</v>
      </c>
      <c r="W13" s="71">
        <v>0</v>
      </c>
      <c r="X13" s="68">
        <v>89.5</v>
      </c>
      <c r="Y13" s="68">
        <v>0</v>
      </c>
      <c r="Z13" s="71">
        <v>0</v>
      </c>
      <c r="AA13" s="68">
        <v>89.5</v>
      </c>
      <c r="AB13" s="68">
        <v>0</v>
      </c>
      <c r="AC13" s="71">
        <v>0</v>
      </c>
      <c r="AD13" s="68">
        <v>89.5</v>
      </c>
      <c r="AE13" s="68">
        <v>0</v>
      </c>
      <c r="AF13" s="71">
        <v>0</v>
      </c>
      <c r="AG13" s="68">
        <v>89.5</v>
      </c>
      <c r="AH13" s="68">
        <v>0</v>
      </c>
      <c r="AI13" s="71">
        <v>0</v>
      </c>
      <c r="AJ13" s="68">
        <v>89.5</v>
      </c>
      <c r="AK13" s="68">
        <v>0</v>
      </c>
      <c r="AL13" s="71">
        <v>0</v>
      </c>
      <c r="AM13" s="68">
        <v>89.5</v>
      </c>
      <c r="AN13" s="68">
        <v>0</v>
      </c>
      <c r="AO13" s="71">
        <v>0</v>
      </c>
      <c r="AP13" s="68">
        <v>89.5</v>
      </c>
      <c r="AQ13" s="68">
        <v>0</v>
      </c>
      <c r="AR13" s="71">
        <v>0</v>
      </c>
      <c r="AS13" s="68">
        <v>89.5</v>
      </c>
      <c r="AT13" s="68">
        <v>0</v>
      </c>
      <c r="AU13" s="71">
        <v>0</v>
      </c>
      <c r="AV13" s="68">
        <v>89.5</v>
      </c>
      <c r="AW13" s="68">
        <v>0</v>
      </c>
      <c r="AX13" s="71">
        <v>0</v>
      </c>
      <c r="AY13" s="68">
        <v>89.5</v>
      </c>
      <c r="AZ13" s="68">
        <v>0</v>
      </c>
      <c r="BA13" s="71">
        <v>0</v>
      </c>
      <c r="BB13" s="68">
        <v>89.5</v>
      </c>
      <c r="BC13" s="68">
        <v>0</v>
      </c>
      <c r="BD13" s="71">
        <v>0</v>
      </c>
      <c r="BE13" s="68">
        <v>89.5</v>
      </c>
      <c r="BF13" s="68">
        <v>0</v>
      </c>
      <c r="BG13" s="71">
        <v>0</v>
      </c>
      <c r="BH13" s="68">
        <v>89.5</v>
      </c>
      <c r="BI13" s="68">
        <v>0</v>
      </c>
      <c r="BJ13" s="71">
        <v>0</v>
      </c>
      <c r="BK13" s="68">
        <v>89.5</v>
      </c>
      <c r="BL13" s="68">
        <v>0</v>
      </c>
      <c r="BM13" s="71">
        <v>0</v>
      </c>
      <c r="BN13" s="68">
        <v>89.5</v>
      </c>
      <c r="BO13" s="68">
        <v>0</v>
      </c>
      <c r="BP13" s="71">
        <v>0</v>
      </c>
      <c r="BQ13" s="68">
        <v>89.5</v>
      </c>
      <c r="BR13" s="68">
        <v>0</v>
      </c>
      <c r="BS13" s="71">
        <v>0</v>
      </c>
      <c r="BT13" s="68">
        <v>89.5</v>
      </c>
      <c r="BU13" s="68">
        <v>0</v>
      </c>
      <c r="BV13" s="71">
        <v>0</v>
      </c>
      <c r="BW13" s="68">
        <v>89.5</v>
      </c>
      <c r="BX13" s="68">
        <v>0</v>
      </c>
      <c r="BY13" s="71">
        <v>0</v>
      </c>
      <c r="BZ13" s="68">
        <v>89.5</v>
      </c>
      <c r="CA13" s="68">
        <v>0</v>
      </c>
      <c r="CB13" s="71">
        <v>0</v>
      </c>
      <c r="CC13" s="68">
        <v>80.5</v>
      </c>
      <c r="CD13" s="68">
        <v>0</v>
      </c>
      <c r="CE13" s="71">
        <v>0</v>
      </c>
      <c r="CF13" s="68">
        <v>80.5</v>
      </c>
      <c r="CG13" s="68">
        <v>0</v>
      </c>
      <c r="CH13" s="71">
        <v>0</v>
      </c>
      <c r="CI13" s="68">
        <v>80.5</v>
      </c>
      <c r="CJ13" s="68">
        <v>0</v>
      </c>
      <c r="CK13" s="71">
        <v>0</v>
      </c>
      <c r="CL13" s="68">
        <v>51.52</v>
      </c>
      <c r="CM13" s="68">
        <v>0</v>
      </c>
      <c r="CN13" s="71">
        <v>0</v>
      </c>
      <c r="CO13" s="68">
        <v>24.61</v>
      </c>
      <c r="CP13" s="68">
        <v>0</v>
      </c>
      <c r="CQ13" s="71">
        <v>0</v>
      </c>
      <c r="CR13" s="68">
        <v>5.52</v>
      </c>
      <c r="CS13" s="68">
        <v>0</v>
      </c>
      <c r="CT13" s="71">
        <v>0</v>
      </c>
      <c r="CU13" s="68">
        <v>4.83</v>
      </c>
      <c r="CV13" s="68">
        <v>0</v>
      </c>
      <c r="CW13" s="71">
        <v>0</v>
      </c>
      <c r="CX13" s="68">
        <v>0.69</v>
      </c>
      <c r="CY13" s="68">
        <v>0</v>
      </c>
      <c r="CZ13" s="71">
        <v>0</v>
      </c>
      <c r="DA13" s="68">
        <v>0</v>
      </c>
      <c r="DB13" s="68">
        <v>0</v>
      </c>
      <c r="DC13" s="71">
        <v>0</v>
      </c>
      <c r="DD13" s="68">
        <v>0</v>
      </c>
      <c r="DE13" s="68">
        <v>0</v>
      </c>
      <c r="DF13" s="71">
        <v>0</v>
      </c>
      <c r="DG13" s="68">
        <v>0</v>
      </c>
      <c r="DH13" s="68">
        <v>0</v>
      </c>
      <c r="DI13" s="71">
        <v>0</v>
      </c>
      <c r="DJ13" s="68">
        <v>0</v>
      </c>
      <c r="DK13" s="68">
        <v>0</v>
      </c>
      <c r="DL13" s="71">
        <v>0</v>
      </c>
      <c r="DM13" s="68">
        <v>0</v>
      </c>
      <c r="DN13" s="68">
        <v>0</v>
      </c>
      <c r="DO13" s="71">
        <v>0</v>
      </c>
      <c r="DP13" s="68">
        <v>0</v>
      </c>
      <c r="DQ13" s="68">
        <v>0</v>
      </c>
      <c r="DR13" s="71">
        <v>0</v>
      </c>
      <c r="DS13" s="68">
        <v>0</v>
      </c>
      <c r="DT13" s="68">
        <v>0</v>
      </c>
      <c r="DU13" s="71">
        <v>0</v>
      </c>
      <c r="DV13" s="68">
        <v>0</v>
      </c>
      <c r="DW13" s="68">
        <v>0</v>
      </c>
      <c r="DX13" s="71">
        <v>0</v>
      </c>
      <c r="DY13" s="68">
        <v>0</v>
      </c>
      <c r="DZ13" s="68">
        <v>0</v>
      </c>
      <c r="EA13" s="71">
        <v>0</v>
      </c>
      <c r="EB13" s="68">
        <v>0</v>
      </c>
      <c r="EC13" s="68">
        <v>0</v>
      </c>
      <c r="ED13" s="71">
        <v>0</v>
      </c>
      <c r="EE13" s="68">
        <v>0</v>
      </c>
      <c r="EF13" s="68">
        <v>0</v>
      </c>
      <c r="EG13" s="71">
        <v>0</v>
      </c>
      <c r="EH13" s="68">
        <v>0</v>
      </c>
      <c r="EI13" s="68">
        <v>0</v>
      </c>
      <c r="EJ13" s="71">
        <v>0</v>
      </c>
      <c r="EK13" s="68">
        <v>0</v>
      </c>
      <c r="EL13" s="68">
        <v>0</v>
      </c>
      <c r="EM13" s="71">
        <v>0</v>
      </c>
      <c r="EN13" s="68">
        <v>0</v>
      </c>
      <c r="EO13" s="68">
        <v>0</v>
      </c>
      <c r="EP13" s="71">
        <v>0</v>
      </c>
      <c r="EQ13" s="68">
        <v>0</v>
      </c>
      <c r="ER13" s="68">
        <v>0</v>
      </c>
      <c r="ES13" s="71">
        <v>0</v>
      </c>
      <c r="ET13" s="68">
        <v>0</v>
      </c>
      <c r="EU13" s="68">
        <v>0</v>
      </c>
      <c r="EV13" s="71">
        <v>0</v>
      </c>
      <c r="EW13" s="68">
        <v>0</v>
      </c>
      <c r="EX13" s="67">
        <v>0</v>
      </c>
      <c r="EY13" s="71">
        <v>0</v>
      </c>
      <c r="EZ13" s="68">
        <v>0</v>
      </c>
      <c r="FA13" s="67">
        <v>0</v>
      </c>
      <c r="FB13" s="69">
        <v>0</v>
      </c>
      <c r="FC13" s="68">
        <v>0</v>
      </c>
      <c r="FD13" s="67">
        <v>0</v>
      </c>
      <c r="FE13" s="69">
        <v>0</v>
      </c>
      <c r="FF13" s="68">
        <v>0</v>
      </c>
      <c r="FG13" s="67">
        <v>0</v>
      </c>
      <c r="FH13" s="69">
        <v>0</v>
      </c>
      <c r="FI13" s="68">
        <v>0</v>
      </c>
      <c r="FJ13" s="67">
        <v>0</v>
      </c>
      <c r="FK13" s="69">
        <v>0</v>
      </c>
      <c r="FL13" s="68">
        <v>0</v>
      </c>
      <c r="FM13" s="67">
        <v>0</v>
      </c>
      <c r="FN13" s="69">
        <v>0</v>
      </c>
      <c r="FO13" s="68">
        <v>0</v>
      </c>
      <c r="FP13" s="67">
        <v>0</v>
      </c>
      <c r="FQ13" s="69">
        <v>0</v>
      </c>
      <c r="FR13" s="67">
        <v>0</v>
      </c>
      <c r="FS13" s="67">
        <v>0</v>
      </c>
      <c r="FT13" s="69">
        <v>0</v>
      </c>
      <c r="FU13" s="67">
        <v>0</v>
      </c>
      <c r="FV13" s="67">
        <v>0</v>
      </c>
    </row>
    <row r="14" spans="1:178" hidden="1" x14ac:dyDescent="0.25">
      <c r="A14" s="26" t="e">
        <f>+M14&amp;#REF!</f>
        <v>#REF!</v>
      </c>
      <c r="B14" t="str">
        <f t="shared" si="0"/>
        <v>5G7FPD</v>
      </c>
      <c r="C14" t="str">
        <f t="shared" si="1"/>
        <v>5G7FMD</v>
      </c>
      <c r="D14" t="str">
        <f t="shared" si="2"/>
        <v>5G7FMT</v>
      </c>
      <c r="E14" t="str">
        <f t="shared" si="3"/>
        <v>5G7FPD</v>
      </c>
      <c r="F14" s="7"/>
      <c r="G14" t="s">
        <v>5</v>
      </c>
      <c r="H14" t="s">
        <v>15</v>
      </c>
      <c r="I14" t="s">
        <v>23</v>
      </c>
      <c r="J14" t="s">
        <v>53</v>
      </c>
      <c r="K14" t="s">
        <v>30</v>
      </c>
      <c r="L14" t="s">
        <v>55</v>
      </c>
      <c r="M14" t="s">
        <v>81</v>
      </c>
      <c r="N14" s="24">
        <v>65.62</v>
      </c>
      <c r="O14" s="105">
        <v>66.34</v>
      </c>
      <c r="P14" s="105">
        <v>66.34</v>
      </c>
      <c r="Q14" s="91">
        <v>0</v>
      </c>
      <c r="S14" s="135"/>
      <c r="T14" s="72">
        <v>0</v>
      </c>
      <c r="U14" s="60">
        <v>0</v>
      </c>
      <c r="V14" s="60">
        <v>0</v>
      </c>
      <c r="W14" s="72">
        <v>0</v>
      </c>
      <c r="X14" s="60">
        <v>0</v>
      </c>
      <c r="Y14" s="60">
        <v>0</v>
      </c>
      <c r="Z14" s="72">
        <v>0</v>
      </c>
      <c r="AA14" s="60">
        <v>0</v>
      </c>
      <c r="AB14" s="60">
        <v>0</v>
      </c>
      <c r="AC14" s="72">
        <v>0</v>
      </c>
      <c r="AD14" s="60">
        <v>0</v>
      </c>
      <c r="AE14" s="60">
        <v>0</v>
      </c>
      <c r="AF14" s="72">
        <v>0</v>
      </c>
      <c r="AG14" s="60">
        <v>0</v>
      </c>
      <c r="AH14" s="60">
        <v>0</v>
      </c>
      <c r="AI14" s="72">
        <v>0</v>
      </c>
      <c r="AJ14" s="60">
        <v>0</v>
      </c>
      <c r="AK14" s="60">
        <v>0</v>
      </c>
      <c r="AL14" s="72">
        <v>0</v>
      </c>
      <c r="AM14" s="60">
        <v>0</v>
      </c>
      <c r="AN14" s="60">
        <v>0</v>
      </c>
      <c r="AO14" s="72">
        <v>0</v>
      </c>
      <c r="AP14" s="60">
        <v>0</v>
      </c>
      <c r="AQ14" s="60">
        <v>0</v>
      </c>
      <c r="AR14" s="72">
        <v>0</v>
      </c>
      <c r="AS14" s="60">
        <v>0</v>
      </c>
      <c r="AT14" s="60">
        <v>0</v>
      </c>
      <c r="AU14" s="72">
        <v>0</v>
      </c>
      <c r="AV14" s="60">
        <v>0</v>
      </c>
      <c r="AW14" s="60">
        <v>0</v>
      </c>
      <c r="AX14" s="72">
        <v>0</v>
      </c>
      <c r="AY14" s="60">
        <v>0</v>
      </c>
      <c r="AZ14" s="60">
        <v>0</v>
      </c>
      <c r="BA14" s="72">
        <v>0</v>
      </c>
      <c r="BB14" s="60">
        <v>0</v>
      </c>
      <c r="BC14" s="60">
        <v>0</v>
      </c>
      <c r="BD14" s="72">
        <v>0</v>
      </c>
      <c r="BE14" s="60">
        <v>0</v>
      </c>
      <c r="BF14" s="60">
        <v>0</v>
      </c>
      <c r="BG14" s="72">
        <v>0</v>
      </c>
      <c r="BH14" s="60">
        <v>0</v>
      </c>
      <c r="BI14" s="60">
        <v>0</v>
      </c>
      <c r="BJ14" s="72">
        <v>0</v>
      </c>
      <c r="BK14" s="60">
        <v>0</v>
      </c>
      <c r="BL14" s="60">
        <v>0</v>
      </c>
      <c r="BM14" s="72">
        <v>0</v>
      </c>
      <c r="BN14" s="60">
        <v>0</v>
      </c>
      <c r="BO14" s="60">
        <v>0</v>
      </c>
      <c r="BP14" s="72">
        <v>0</v>
      </c>
      <c r="BQ14" s="60">
        <v>0</v>
      </c>
      <c r="BR14" s="60">
        <v>0</v>
      </c>
      <c r="BS14" s="72">
        <v>0</v>
      </c>
      <c r="BT14" s="60">
        <v>0</v>
      </c>
      <c r="BU14" s="60">
        <v>0</v>
      </c>
      <c r="BV14" s="72">
        <v>0</v>
      </c>
      <c r="BW14" s="60">
        <v>0</v>
      </c>
      <c r="BX14" s="60">
        <v>0</v>
      </c>
      <c r="BY14" s="72">
        <v>0</v>
      </c>
      <c r="BZ14" s="60">
        <v>0</v>
      </c>
      <c r="CA14" s="60">
        <v>0</v>
      </c>
      <c r="CB14" s="72">
        <v>0</v>
      </c>
      <c r="CC14" s="60">
        <v>0</v>
      </c>
      <c r="CD14" s="60">
        <v>0</v>
      </c>
      <c r="CE14" s="72">
        <v>0</v>
      </c>
      <c r="CF14" s="60">
        <v>0</v>
      </c>
      <c r="CG14" s="60">
        <v>0</v>
      </c>
      <c r="CH14" s="72">
        <v>0</v>
      </c>
      <c r="CI14" s="60">
        <v>0</v>
      </c>
      <c r="CJ14" s="60">
        <v>0</v>
      </c>
      <c r="CK14" s="72">
        <v>0</v>
      </c>
      <c r="CL14" s="60">
        <v>0</v>
      </c>
      <c r="CM14" s="60">
        <v>0</v>
      </c>
      <c r="CN14" s="72">
        <v>0</v>
      </c>
      <c r="CO14" s="60">
        <v>0</v>
      </c>
      <c r="CP14" s="60">
        <v>0</v>
      </c>
      <c r="CQ14" s="72">
        <v>0</v>
      </c>
      <c r="CR14" s="60">
        <v>0</v>
      </c>
      <c r="CS14" s="60">
        <v>0</v>
      </c>
      <c r="CT14" s="72">
        <v>0</v>
      </c>
      <c r="CU14" s="60">
        <v>0</v>
      </c>
      <c r="CV14" s="60">
        <v>0</v>
      </c>
      <c r="CW14" s="72">
        <v>0</v>
      </c>
      <c r="CX14" s="60">
        <v>0</v>
      </c>
      <c r="CY14" s="60">
        <v>0</v>
      </c>
      <c r="CZ14" s="72">
        <v>0</v>
      </c>
      <c r="DA14" s="60">
        <v>0</v>
      </c>
      <c r="DB14" s="60">
        <v>0</v>
      </c>
      <c r="DC14" s="72">
        <v>0</v>
      </c>
      <c r="DD14" s="60">
        <v>0</v>
      </c>
      <c r="DE14" s="60">
        <v>0</v>
      </c>
      <c r="DF14" s="72">
        <v>0</v>
      </c>
      <c r="DG14" s="60">
        <v>0</v>
      </c>
      <c r="DH14" s="60">
        <v>0</v>
      </c>
      <c r="DI14" s="72">
        <v>0</v>
      </c>
      <c r="DJ14" s="60">
        <v>0</v>
      </c>
      <c r="DK14" s="60">
        <v>0</v>
      </c>
      <c r="DL14" s="72">
        <v>0</v>
      </c>
      <c r="DM14" s="60">
        <v>0</v>
      </c>
      <c r="DN14" s="60">
        <v>0</v>
      </c>
      <c r="DO14" s="72">
        <v>0</v>
      </c>
      <c r="DP14" s="60">
        <v>0</v>
      </c>
      <c r="DQ14" s="60">
        <v>0</v>
      </c>
      <c r="DR14" s="72">
        <v>0</v>
      </c>
      <c r="DS14" s="60">
        <v>0</v>
      </c>
      <c r="DT14" s="60">
        <v>0</v>
      </c>
      <c r="DU14" s="72">
        <v>0</v>
      </c>
      <c r="DV14" s="60">
        <v>0</v>
      </c>
      <c r="DW14" s="60">
        <v>0</v>
      </c>
      <c r="DX14" s="72">
        <v>0</v>
      </c>
      <c r="DY14" s="60">
        <v>0</v>
      </c>
      <c r="DZ14" s="60">
        <v>0</v>
      </c>
      <c r="EA14" s="72">
        <v>0</v>
      </c>
      <c r="EB14" s="60">
        <v>0</v>
      </c>
      <c r="EC14" s="60">
        <v>0</v>
      </c>
      <c r="ED14" s="72">
        <v>0</v>
      </c>
      <c r="EE14" s="60">
        <v>0</v>
      </c>
      <c r="EF14" s="60">
        <v>0</v>
      </c>
      <c r="EG14" s="72">
        <v>0</v>
      </c>
      <c r="EH14" s="60">
        <v>0</v>
      </c>
      <c r="EI14" s="60">
        <v>0</v>
      </c>
      <c r="EJ14" s="72">
        <v>0</v>
      </c>
      <c r="EK14" s="60">
        <v>0</v>
      </c>
      <c r="EL14" s="60">
        <v>0</v>
      </c>
      <c r="EM14" s="72">
        <v>0</v>
      </c>
      <c r="EN14" s="60">
        <v>0</v>
      </c>
      <c r="EO14" s="60">
        <v>0</v>
      </c>
      <c r="EP14" s="72">
        <v>0</v>
      </c>
      <c r="EQ14" s="60">
        <v>0</v>
      </c>
      <c r="ER14" s="60">
        <v>0</v>
      </c>
      <c r="ES14" s="72">
        <v>0</v>
      </c>
      <c r="ET14" s="60">
        <v>0</v>
      </c>
      <c r="EU14" s="60">
        <v>0</v>
      </c>
      <c r="EV14" s="72">
        <v>0</v>
      </c>
      <c r="EW14" s="60">
        <v>0</v>
      </c>
      <c r="EX14" s="59">
        <v>0</v>
      </c>
      <c r="EY14" s="72">
        <v>0</v>
      </c>
      <c r="EZ14" s="60">
        <v>0</v>
      </c>
      <c r="FA14" s="59">
        <v>0</v>
      </c>
      <c r="FB14" s="70">
        <v>0</v>
      </c>
      <c r="FC14" s="60">
        <v>0</v>
      </c>
      <c r="FD14" s="59">
        <v>0</v>
      </c>
      <c r="FE14" s="70">
        <v>0</v>
      </c>
      <c r="FF14" s="60">
        <v>0</v>
      </c>
      <c r="FG14" s="59">
        <v>0</v>
      </c>
      <c r="FH14" s="70">
        <v>0</v>
      </c>
      <c r="FI14" s="60">
        <v>0</v>
      </c>
      <c r="FJ14" s="59">
        <v>0</v>
      </c>
      <c r="FK14" s="70">
        <v>0</v>
      </c>
      <c r="FL14" s="60">
        <v>0</v>
      </c>
      <c r="FM14" s="59">
        <v>0</v>
      </c>
      <c r="FN14" s="70">
        <v>0</v>
      </c>
      <c r="FO14" s="60">
        <v>0</v>
      </c>
      <c r="FP14" s="59">
        <v>0</v>
      </c>
      <c r="FQ14" s="70">
        <v>0</v>
      </c>
      <c r="FR14" s="59">
        <v>0</v>
      </c>
      <c r="FS14" s="59">
        <v>0</v>
      </c>
      <c r="FT14" s="70">
        <v>0</v>
      </c>
      <c r="FU14" s="59">
        <v>0</v>
      </c>
      <c r="FV14" s="59">
        <v>0</v>
      </c>
    </row>
    <row r="15" spans="1:178" x14ac:dyDescent="0.25">
      <c r="A15" s="26" t="e">
        <f>+M15&amp;#REF!</f>
        <v>#REF!</v>
      </c>
      <c r="B15" t="str">
        <f t="shared" si="0"/>
        <v>5G77FPD</v>
      </c>
      <c r="C15" t="str">
        <f t="shared" si="1"/>
        <v>5G77FMD</v>
      </c>
      <c r="D15" t="str">
        <f t="shared" si="2"/>
        <v>5G77FMT</v>
      </c>
      <c r="E15" t="str">
        <f t="shared" si="3"/>
        <v>5G77FMD</v>
      </c>
      <c r="F15" s="7"/>
      <c r="G15" t="s">
        <v>6</v>
      </c>
      <c r="H15" t="s">
        <v>15</v>
      </c>
      <c r="I15" t="s">
        <v>23</v>
      </c>
      <c r="J15" t="s">
        <v>53</v>
      </c>
      <c r="K15" t="s">
        <v>25</v>
      </c>
      <c r="L15" t="s">
        <v>55</v>
      </c>
      <c r="M15" t="s">
        <v>248</v>
      </c>
      <c r="N15" s="24">
        <v>45.27</v>
      </c>
      <c r="O15" s="105">
        <v>45.27</v>
      </c>
      <c r="P15" s="105">
        <v>45.27</v>
      </c>
      <c r="Q15" s="42">
        <v>45.27</v>
      </c>
      <c r="R15" s="133">
        <f>Q15/P15</f>
        <v>1</v>
      </c>
      <c r="S15" s="135">
        <f>Q15-P15</f>
        <v>0</v>
      </c>
      <c r="T15" s="71">
        <v>0</v>
      </c>
      <c r="U15" s="68">
        <v>45.3</v>
      </c>
      <c r="V15" s="68">
        <v>0</v>
      </c>
      <c r="W15" s="71">
        <v>0</v>
      </c>
      <c r="X15" s="68">
        <v>45.3</v>
      </c>
      <c r="Y15" s="68">
        <v>0</v>
      </c>
      <c r="Z15" s="71">
        <v>0</v>
      </c>
      <c r="AA15" s="68">
        <v>45.3</v>
      </c>
      <c r="AB15" s="68">
        <v>0</v>
      </c>
      <c r="AC15" s="71">
        <v>0</v>
      </c>
      <c r="AD15" s="68">
        <v>45.3</v>
      </c>
      <c r="AE15" s="68">
        <v>0</v>
      </c>
      <c r="AF15" s="71">
        <v>0</v>
      </c>
      <c r="AG15" s="68">
        <v>45.3</v>
      </c>
      <c r="AH15" s="68">
        <v>0</v>
      </c>
      <c r="AI15" s="71">
        <v>0</v>
      </c>
      <c r="AJ15" s="68">
        <v>45.3</v>
      </c>
      <c r="AK15" s="68">
        <v>0</v>
      </c>
      <c r="AL15" s="71">
        <v>0</v>
      </c>
      <c r="AM15" s="68">
        <v>45.3</v>
      </c>
      <c r="AN15" s="68">
        <v>0</v>
      </c>
      <c r="AO15" s="71">
        <v>0</v>
      </c>
      <c r="AP15" s="68">
        <v>45.3</v>
      </c>
      <c r="AQ15" s="68">
        <v>0</v>
      </c>
      <c r="AR15" s="71">
        <v>0</v>
      </c>
      <c r="AS15" s="68">
        <v>45.3</v>
      </c>
      <c r="AT15" s="68">
        <v>0</v>
      </c>
      <c r="AU15" s="71">
        <v>0</v>
      </c>
      <c r="AV15" s="68">
        <v>45.3</v>
      </c>
      <c r="AW15" s="68">
        <v>0</v>
      </c>
      <c r="AX15" s="71">
        <v>0</v>
      </c>
      <c r="AY15" s="68">
        <v>45.3</v>
      </c>
      <c r="AZ15" s="68">
        <v>0</v>
      </c>
      <c r="BA15" s="71">
        <v>0</v>
      </c>
      <c r="BB15" s="68">
        <v>45.3</v>
      </c>
      <c r="BC15" s="68">
        <v>0</v>
      </c>
      <c r="BD15" s="71">
        <v>0</v>
      </c>
      <c r="BE15" s="68">
        <v>45.3</v>
      </c>
      <c r="BF15" s="68">
        <v>0</v>
      </c>
      <c r="BG15" s="71">
        <v>0</v>
      </c>
      <c r="BH15" s="68">
        <v>45.3</v>
      </c>
      <c r="BI15" s="68">
        <v>0</v>
      </c>
      <c r="BJ15" s="71">
        <v>0</v>
      </c>
      <c r="BK15" s="68">
        <v>45.3</v>
      </c>
      <c r="BL15" s="68">
        <v>0</v>
      </c>
      <c r="BM15" s="71">
        <v>0</v>
      </c>
      <c r="BN15" s="68">
        <v>45.3</v>
      </c>
      <c r="BO15" s="68">
        <v>0</v>
      </c>
      <c r="BP15" s="71">
        <v>0</v>
      </c>
      <c r="BQ15" s="68">
        <v>45.3</v>
      </c>
      <c r="BR15" s="68">
        <v>0</v>
      </c>
      <c r="BS15" s="71">
        <v>0</v>
      </c>
      <c r="BT15" s="68">
        <v>45.3</v>
      </c>
      <c r="BU15" s="68">
        <v>0</v>
      </c>
      <c r="BV15" s="71">
        <v>0</v>
      </c>
      <c r="BW15" s="68">
        <v>45.3</v>
      </c>
      <c r="BX15" s="68">
        <v>0</v>
      </c>
      <c r="BY15" s="71">
        <v>0</v>
      </c>
      <c r="BZ15" s="68">
        <v>45.3</v>
      </c>
      <c r="CA15" s="68">
        <v>0</v>
      </c>
      <c r="CB15" s="71">
        <v>0</v>
      </c>
      <c r="CC15" s="68">
        <v>44.1</v>
      </c>
      <c r="CD15" s="68">
        <v>0</v>
      </c>
      <c r="CE15" s="71">
        <v>0</v>
      </c>
      <c r="CF15" s="68">
        <v>44.1</v>
      </c>
      <c r="CG15" s="68">
        <v>0</v>
      </c>
      <c r="CH15" s="71">
        <v>0</v>
      </c>
      <c r="CI15" s="68">
        <v>44.1</v>
      </c>
      <c r="CJ15" s="68">
        <v>0</v>
      </c>
      <c r="CK15" s="71">
        <v>0</v>
      </c>
      <c r="CL15" s="68">
        <v>44.1</v>
      </c>
      <c r="CM15" s="68">
        <v>0</v>
      </c>
      <c r="CN15" s="71">
        <v>0</v>
      </c>
      <c r="CO15" s="68">
        <v>44.1</v>
      </c>
      <c r="CP15" s="68">
        <v>0</v>
      </c>
      <c r="CQ15" s="71">
        <v>0</v>
      </c>
      <c r="CR15" s="68">
        <v>44.1</v>
      </c>
      <c r="CS15" s="68">
        <v>0</v>
      </c>
      <c r="CT15" s="71">
        <v>0</v>
      </c>
      <c r="CU15" s="68">
        <v>43.68</v>
      </c>
      <c r="CV15" s="68">
        <v>0</v>
      </c>
      <c r="CW15" s="71">
        <v>0</v>
      </c>
      <c r="CX15" s="68">
        <v>42.7</v>
      </c>
      <c r="CY15" s="68">
        <v>0</v>
      </c>
      <c r="CZ15" s="71">
        <v>0</v>
      </c>
      <c r="DA15" s="68">
        <v>41.46</v>
      </c>
      <c r="DB15" s="68">
        <v>0</v>
      </c>
      <c r="DC15" s="71">
        <v>0</v>
      </c>
      <c r="DD15" s="68">
        <v>41.46</v>
      </c>
      <c r="DE15" s="68">
        <v>0</v>
      </c>
      <c r="DF15" s="71">
        <v>0</v>
      </c>
      <c r="DG15" s="68">
        <v>41.46</v>
      </c>
      <c r="DH15" s="68">
        <v>0</v>
      </c>
      <c r="DI15" s="71">
        <v>0</v>
      </c>
      <c r="DJ15" s="68">
        <v>41.46</v>
      </c>
      <c r="DK15" s="68">
        <v>0</v>
      </c>
      <c r="DL15" s="71">
        <v>0</v>
      </c>
      <c r="DM15" s="68">
        <v>37.1</v>
      </c>
      <c r="DN15" s="68">
        <v>0</v>
      </c>
      <c r="DO15" s="71">
        <v>0</v>
      </c>
      <c r="DP15" s="68">
        <v>24.92</v>
      </c>
      <c r="DQ15" s="68">
        <v>0</v>
      </c>
      <c r="DR15" s="71">
        <v>0</v>
      </c>
      <c r="DS15" s="68">
        <v>4.0999999999999996</v>
      </c>
      <c r="DT15" s="68">
        <v>0</v>
      </c>
      <c r="DU15" s="71">
        <v>0</v>
      </c>
      <c r="DV15" s="68">
        <v>2</v>
      </c>
      <c r="DW15" s="68">
        <v>0</v>
      </c>
      <c r="DX15" s="71">
        <v>0</v>
      </c>
      <c r="DY15" s="68">
        <v>2</v>
      </c>
      <c r="DZ15" s="68">
        <v>0</v>
      </c>
      <c r="EA15" s="71">
        <v>0</v>
      </c>
      <c r="EB15" s="68">
        <v>0</v>
      </c>
      <c r="EC15" s="68">
        <v>0</v>
      </c>
      <c r="ED15" s="71">
        <v>0</v>
      </c>
      <c r="EE15" s="68">
        <v>0</v>
      </c>
      <c r="EF15" s="68">
        <v>0</v>
      </c>
      <c r="EG15" s="71">
        <v>0</v>
      </c>
      <c r="EH15" s="68">
        <v>0</v>
      </c>
      <c r="EI15" s="68">
        <v>0</v>
      </c>
      <c r="EJ15" s="71">
        <v>0</v>
      </c>
      <c r="EK15" s="68">
        <v>0</v>
      </c>
      <c r="EL15" s="68">
        <v>0</v>
      </c>
      <c r="EM15" s="71">
        <v>0</v>
      </c>
      <c r="EN15" s="68">
        <v>0</v>
      </c>
      <c r="EO15" s="68">
        <v>0</v>
      </c>
      <c r="EP15" s="71">
        <v>0</v>
      </c>
      <c r="EQ15" s="68">
        <v>0</v>
      </c>
      <c r="ER15" s="68">
        <v>0</v>
      </c>
      <c r="ES15" s="71">
        <v>0</v>
      </c>
      <c r="ET15" s="68">
        <v>0</v>
      </c>
      <c r="EU15" s="68">
        <v>0</v>
      </c>
      <c r="EV15" s="71">
        <v>0</v>
      </c>
      <c r="EW15" s="68">
        <v>0</v>
      </c>
      <c r="EX15" s="67">
        <v>0</v>
      </c>
      <c r="EY15" s="71">
        <v>0</v>
      </c>
      <c r="EZ15" s="68">
        <v>0</v>
      </c>
      <c r="FA15" s="67">
        <v>0</v>
      </c>
      <c r="FB15" s="69">
        <v>0</v>
      </c>
      <c r="FC15" s="68">
        <v>0</v>
      </c>
      <c r="FD15" s="67">
        <v>0</v>
      </c>
      <c r="FE15" s="69">
        <v>0</v>
      </c>
      <c r="FF15" s="68">
        <v>0</v>
      </c>
      <c r="FG15" s="67">
        <v>0</v>
      </c>
      <c r="FH15" s="69">
        <v>0</v>
      </c>
      <c r="FI15" s="68">
        <v>0</v>
      </c>
      <c r="FJ15" s="67">
        <v>0</v>
      </c>
      <c r="FK15" s="69">
        <v>0</v>
      </c>
      <c r="FL15" s="68">
        <v>0</v>
      </c>
      <c r="FM15" s="67">
        <v>0</v>
      </c>
      <c r="FN15" s="69">
        <v>0</v>
      </c>
      <c r="FO15" s="68">
        <v>0</v>
      </c>
      <c r="FP15" s="67">
        <v>0</v>
      </c>
      <c r="FQ15" s="69">
        <v>0</v>
      </c>
      <c r="FR15" s="67">
        <v>0</v>
      </c>
      <c r="FS15" s="67">
        <v>0</v>
      </c>
      <c r="FT15" s="69">
        <v>0</v>
      </c>
      <c r="FU15" s="67">
        <v>0</v>
      </c>
      <c r="FV15" s="67">
        <v>0</v>
      </c>
    </row>
    <row r="16" spans="1:178" x14ac:dyDescent="0.25">
      <c r="A16" s="26" t="e">
        <f>+M16&amp;#REF!</f>
        <v>#REF!</v>
      </c>
      <c r="B16" t="str">
        <f t="shared" si="0"/>
        <v>5G79FPD</v>
      </c>
      <c r="C16" t="str">
        <f t="shared" si="1"/>
        <v>5G79FMD</v>
      </c>
      <c r="D16" t="str">
        <f t="shared" si="2"/>
        <v>5G79FMT</v>
      </c>
      <c r="E16" t="str">
        <f t="shared" si="3"/>
        <v>5G79FMD</v>
      </c>
      <c r="F16" s="7"/>
      <c r="G16" t="s">
        <v>6</v>
      </c>
      <c r="H16" t="s">
        <v>15</v>
      </c>
      <c r="I16" t="s">
        <v>23</v>
      </c>
      <c r="J16" t="s">
        <v>53</v>
      </c>
      <c r="K16" t="s">
        <v>25</v>
      </c>
      <c r="L16" t="s">
        <v>77</v>
      </c>
      <c r="M16" t="s">
        <v>249</v>
      </c>
      <c r="N16" s="24">
        <v>11.73</v>
      </c>
      <c r="O16" s="105">
        <v>35.03</v>
      </c>
      <c r="P16" s="105">
        <v>35.03</v>
      </c>
      <c r="Q16" s="42">
        <v>35.03</v>
      </c>
      <c r="R16" s="133">
        <f>Q16/P16</f>
        <v>1</v>
      </c>
      <c r="S16" s="135">
        <f>Q16-P16</f>
        <v>0</v>
      </c>
      <c r="T16" s="71">
        <v>0</v>
      </c>
      <c r="U16" s="68">
        <v>35</v>
      </c>
      <c r="V16" s="68">
        <v>0</v>
      </c>
      <c r="W16" s="71">
        <v>0</v>
      </c>
      <c r="X16" s="68">
        <v>35</v>
      </c>
      <c r="Y16" s="68">
        <v>0</v>
      </c>
      <c r="Z16" s="71">
        <v>0</v>
      </c>
      <c r="AA16" s="68">
        <v>35</v>
      </c>
      <c r="AB16" s="68">
        <v>0</v>
      </c>
      <c r="AC16" s="71">
        <v>0</v>
      </c>
      <c r="AD16" s="68">
        <v>35</v>
      </c>
      <c r="AE16" s="68">
        <v>0</v>
      </c>
      <c r="AF16" s="71">
        <v>0</v>
      </c>
      <c r="AG16" s="68">
        <v>35</v>
      </c>
      <c r="AH16" s="68">
        <v>0</v>
      </c>
      <c r="AI16" s="71">
        <v>0</v>
      </c>
      <c r="AJ16" s="68">
        <v>35</v>
      </c>
      <c r="AK16" s="68">
        <v>0</v>
      </c>
      <c r="AL16" s="71">
        <v>0</v>
      </c>
      <c r="AM16" s="68">
        <v>35</v>
      </c>
      <c r="AN16" s="68">
        <v>0</v>
      </c>
      <c r="AO16" s="71">
        <v>0</v>
      </c>
      <c r="AP16" s="68">
        <v>35</v>
      </c>
      <c r="AQ16" s="68">
        <v>0</v>
      </c>
      <c r="AR16" s="71">
        <v>0</v>
      </c>
      <c r="AS16" s="68">
        <v>35</v>
      </c>
      <c r="AT16" s="68">
        <v>0</v>
      </c>
      <c r="AU16" s="71">
        <v>0</v>
      </c>
      <c r="AV16" s="68">
        <v>35</v>
      </c>
      <c r="AW16" s="68">
        <v>0</v>
      </c>
      <c r="AX16" s="71">
        <v>0</v>
      </c>
      <c r="AY16" s="68">
        <v>35</v>
      </c>
      <c r="AZ16" s="68">
        <v>0</v>
      </c>
      <c r="BA16" s="71">
        <v>0</v>
      </c>
      <c r="BB16" s="68">
        <v>35</v>
      </c>
      <c r="BC16" s="68">
        <v>0</v>
      </c>
      <c r="BD16" s="71">
        <v>0</v>
      </c>
      <c r="BE16" s="68">
        <v>35</v>
      </c>
      <c r="BF16" s="68">
        <v>0</v>
      </c>
      <c r="BG16" s="71">
        <v>0</v>
      </c>
      <c r="BH16" s="68">
        <v>35</v>
      </c>
      <c r="BI16" s="68">
        <v>0</v>
      </c>
      <c r="BJ16" s="71">
        <v>0</v>
      </c>
      <c r="BK16" s="68">
        <v>35</v>
      </c>
      <c r="BL16" s="68">
        <v>0</v>
      </c>
      <c r="BM16" s="71">
        <v>0</v>
      </c>
      <c r="BN16" s="68">
        <v>35</v>
      </c>
      <c r="BO16" s="68">
        <v>0</v>
      </c>
      <c r="BP16" s="71">
        <v>0</v>
      </c>
      <c r="BQ16" s="68">
        <v>35</v>
      </c>
      <c r="BR16" s="68">
        <v>0</v>
      </c>
      <c r="BS16" s="71">
        <v>0</v>
      </c>
      <c r="BT16" s="68">
        <v>35</v>
      </c>
      <c r="BU16" s="68">
        <v>0</v>
      </c>
      <c r="BV16" s="71">
        <v>0</v>
      </c>
      <c r="BW16" s="68">
        <v>35</v>
      </c>
      <c r="BX16" s="68">
        <v>0</v>
      </c>
      <c r="BY16" s="71">
        <v>0</v>
      </c>
      <c r="BZ16" s="68">
        <v>35</v>
      </c>
      <c r="CA16" s="68">
        <v>0</v>
      </c>
      <c r="CB16" s="71">
        <v>0</v>
      </c>
      <c r="CC16" s="68">
        <v>33.479999999999997</v>
      </c>
      <c r="CD16" s="68">
        <v>0</v>
      </c>
      <c r="CE16" s="71">
        <v>0</v>
      </c>
      <c r="CF16" s="68">
        <v>33.479999999999997</v>
      </c>
      <c r="CG16" s="68">
        <v>0</v>
      </c>
      <c r="CH16" s="71">
        <v>0</v>
      </c>
      <c r="CI16" s="68">
        <v>33.479999999999997</v>
      </c>
      <c r="CJ16" s="68">
        <v>0</v>
      </c>
      <c r="CK16" s="71">
        <v>0</v>
      </c>
      <c r="CL16" s="68">
        <v>33.479999999999997</v>
      </c>
      <c r="CM16" s="68">
        <v>0</v>
      </c>
      <c r="CN16" s="71">
        <v>0</v>
      </c>
      <c r="CO16" s="68">
        <v>33.479999999999997</v>
      </c>
      <c r="CP16" s="68">
        <v>0</v>
      </c>
      <c r="CQ16" s="71">
        <v>0</v>
      </c>
      <c r="CR16" s="68">
        <v>33.479999999999997</v>
      </c>
      <c r="CS16" s="68">
        <v>0</v>
      </c>
      <c r="CT16" s="71">
        <v>0</v>
      </c>
      <c r="CU16" s="68">
        <v>33.119999999999997</v>
      </c>
      <c r="CV16" s="68">
        <v>0</v>
      </c>
      <c r="CW16" s="71">
        <v>0</v>
      </c>
      <c r="CX16" s="68">
        <v>32.520000000000003</v>
      </c>
      <c r="CY16" s="68">
        <v>0</v>
      </c>
      <c r="CZ16" s="71">
        <v>0</v>
      </c>
      <c r="DA16" s="68">
        <v>31.92</v>
      </c>
      <c r="DB16" s="68">
        <v>0</v>
      </c>
      <c r="DC16" s="71">
        <v>0</v>
      </c>
      <c r="DD16" s="68">
        <v>9.6</v>
      </c>
      <c r="DE16" s="68">
        <v>0</v>
      </c>
      <c r="DF16" s="71">
        <v>0</v>
      </c>
      <c r="DG16" s="68">
        <v>17.64</v>
      </c>
      <c r="DH16" s="68">
        <v>0</v>
      </c>
      <c r="DI16" s="71">
        <v>0</v>
      </c>
      <c r="DJ16" s="68">
        <v>6.6</v>
      </c>
      <c r="DK16" s="68">
        <v>0</v>
      </c>
      <c r="DL16" s="71">
        <v>0</v>
      </c>
      <c r="DM16" s="68">
        <v>0.6</v>
      </c>
      <c r="DN16" s="68">
        <v>0</v>
      </c>
      <c r="DO16" s="71">
        <v>0</v>
      </c>
      <c r="DP16" s="68">
        <v>0</v>
      </c>
      <c r="DQ16" s="68">
        <v>0</v>
      </c>
      <c r="DR16" s="71">
        <v>0</v>
      </c>
      <c r="DS16" s="68">
        <v>0</v>
      </c>
      <c r="DT16" s="68">
        <v>0</v>
      </c>
      <c r="DU16" s="71">
        <v>0</v>
      </c>
      <c r="DV16" s="68">
        <v>0</v>
      </c>
      <c r="DW16" s="68">
        <v>0</v>
      </c>
      <c r="DX16" s="71">
        <v>0</v>
      </c>
      <c r="DY16" s="68">
        <v>0</v>
      </c>
      <c r="DZ16" s="68">
        <v>0</v>
      </c>
      <c r="EA16" s="71">
        <v>0</v>
      </c>
      <c r="EB16" s="68">
        <v>0</v>
      </c>
      <c r="EC16" s="68">
        <v>0</v>
      </c>
      <c r="ED16" s="71">
        <v>0</v>
      </c>
      <c r="EE16" s="68">
        <v>0</v>
      </c>
      <c r="EF16" s="68">
        <v>0</v>
      </c>
      <c r="EG16" s="71">
        <v>0</v>
      </c>
      <c r="EH16" s="68">
        <v>0</v>
      </c>
      <c r="EI16" s="68">
        <v>0</v>
      </c>
      <c r="EJ16" s="71">
        <v>0</v>
      </c>
      <c r="EK16" s="68">
        <v>0</v>
      </c>
      <c r="EL16" s="68">
        <v>0</v>
      </c>
      <c r="EM16" s="71">
        <v>0</v>
      </c>
      <c r="EN16" s="68">
        <v>0</v>
      </c>
      <c r="EO16" s="68">
        <v>0</v>
      </c>
      <c r="EP16" s="71">
        <v>0</v>
      </c>
      <c r="EQ16" s="68">
        <v>0</v>
      </c>
      <c r="ER16" s="68">
        <v>0</v>
      </c>
      <c r="ES16" s="71">
        <v>0</v>
      </c>
      <c r="ET16" s="68">
        <v>0</v>
      </c>
      <c r="EU16" s="68">
        <v>0</v>
      </c>
      <c r="EV16" s="71">
        <v>0</v>
      </c>
      <c r="EW16" s="68">
        <v>0</v>
      </c>
      <c r="EX16" s="67">
        <v>0</v>
      </c>
      <c r="EY16" s="71">
        <v>0</v>
      </c>
      <c r="EZ16" s="68">
        <v>0</v>
      </c>
      <c r="FA16" s="67">
        <v>0</v>
      </c>
      <c r="FB16" s="69">
        <v>0</v>
      </c>
      <c r="FC16" s="68">
        <v>0</v>
      </c>
      <c r="FD16" s="67">
        <v>0</v>
      </c>
      <c r="FE16" s="69">
        <v>0</v>
      </c>
      <c r="FF16" s="68">
        <v>0</v>
      </c>
      <c r="FG16" s="67">
        <v>0</v>
      </c>
      <c r="FH16" s="69">
        <v>0</v>
      </c>
      <c r="FI16" s="68">
        <v>0</v>
      </c>
      <c r="FJ16" s="67">
        <v>0</v>
      </c>
      <c r="FK16" s="69">
        <v>0</v>
      </c>
      <c r="FL16" s="68">
        <v>0</v>
      </c>
      <c r="FM16" s="67">
        <v>0</v>
      </c>
      <c r="FN16" s="69">
        <v>0</v>
      </c>
      <c r="FO16" s="68">
        <v>0</v>
      </c>
      <c r="FP16" s="67">
        <v>0</v>
      </c>
      <c r="FQ16" s="69">
        <v>0</v>
      </c>
      <c r="FR16" s="67">
        <v>0</v>
      </c>
      <c r="FS16" s="67">
        <v>0</v>
      </c>
      <c r="FT16" s="69">
        <v>0</v>
      </c>
      <c r="FU16" s="67">
        <v>0</v>
      </c>
      <c r="FV16" s="67">
        <v>0</v>
      </c>
    </row>
    <row r="17" spans="1:178" hidden="1" x14ac:dyDescent="0.25">
      <c r="A17" s="26" t="e">
        <f>+M17&amp;#REF!</f>
        <v>#REF!</v>
      </c>
      <c r="B17" t="str">
        <f t="shared" si="0"/>
        <v>5G83FPD</v>
      </c>
      <c r="C17" t="str">
        <f t="shared" si="1"/>
        <v>5G83FMD</v>
      </c>
      <c r="D17" t="str">
        <f t="shared" si="2"/>
        <v>5G83FMT</v>
      </c>
      <c r="E17" t="str">
        <f t="shared" si="3"/>
        <v>5G83FPD</v>
      </c>
      <c r="F17" s="7"/>
      <c r="G17" t="s">
        <v>5</v>
      </c>
      <c r="H17" t="s">
        <v>15</v>
      </c>
      <c r="I17" t="s">
        <v>23</v>
      </c>
      <c r="J17" t="s">
        <v>53</v>
      </c>
      <c r="K17" t="s">
        <v>25</v>
      </c>
      <c r="L17" t="s">
        <v>55</v>
      </c>
      <c r="M17" t="s">
        <v>82</v>
      </c>
      <c r="N17" s="24">
        <v>68.989999999999995</v>
      </c>
      <c r="O17" s="105">
        <v>79.89</v>
      </c>
      <c r="P17" s="105">
        <v>79.89</v>
      </c>
      <c r="Q17" s="91">
        <v>0</v>
      </c>
      <c r="S17" s="135"/>
      <c r="T17" s="72">
        <v>0</v>
      </c>
      <c r="U17" s="60">
        <v>0</v>
      </c>
      <c r="V17" s="60">
        <v>0</v>
      </c>
      <c r="W17" s="72">
        <v>0</v>
      </c>
      <c r="X17" s="60">
        <v>0</v>
      </c>
      <c r="Y17" s="60">
        <v>0</v>
      </c>
      <c r="Z17" s="72">
        <v>0</v>
      </c>
      <c r="AA17" s="60">
        <v>0</v>
      </c>
      <c r="AB17" s="60">
        <v>0</v>
      </c>
      <c r="AC17" s="72">
        <v>0</v>
      </c>
      <c r="AD17" s="60">
        <v>0</v>
      </c>
      <c r="AE17" s="60">
        <v>0</v>
      </c>
      <c r="AF17" s="72">
        <v>0</v>
      </c>
      <c r="AG17" s="60">
        <v>0</v>
      </c>
      <c r="AH17" s="60">
        <v>0</v>
      </c>
      <c r="AI17" s="72">
        <v>0</v>
      </c>
      <c r="AJ17" s="60">
        <v>0</v>
      </c>
      <c r="AK17" s="60">
        <v>0</v>
      </c>
      <c r="AL17" s="72">
        <v>0</v>
      </c>
      <c r="AM17" s="60">
        <v>0</v>
      </c>
      <c r="AN17" s="60">
        <v>0</v>
      </c>
      <c r="AO17" s="72">
        <v>0</v>
      </c>
      <c r="AP17" s="60">
        <v>0</v>
      </c>
      <c r="AQ17" s="60">
        <v>0</v>
      </c>
      <c r="AR17" s="72">
        <v>0</v>
      </c>
      <c r="AS17" s="60">
        <v>0</v>
      </c>
      <c r="AT17" s="60">
        <v>0</v>
      </c>
      <c r="AU17" s="72">
        <v>0</v>
      </c>
      <c r="AV17" s="60">
        <v>0</v>
      </c>
      <c r="AW17" s="60">
        <v>0</v>
      </c>
      <c r="AX17" s="72">
        <v>0</v>
      </c>
      <c r="AY17" s="60">
        <v>0</v>
      </c>
      <c r="AZ17" s="60">
        <v>0</v>
      </c>
      <c r="BA17" s="72">
        <v>0</v>
      </c>
      <c r="BB17" s="60">
        <v>0</v>
      </c>
      <c r="BC17" s="60">
        <v>0</v>
      </c>
      <c r="BD17" s="72">
        <v>0</v>
      </c>
      <c r="BE17" s="60">
        <v>0</v>
      </c>
      <c r="BF17" s="60">
        <v>0</v>
      </c>
      <c r="BG17" s="72">
        <v>0</v>
      </c>
      <c r="BH17" s="60">
        <v>0</v>
      </c>
      <c r="BI17" s="60">
        <v>0</v>
      </c>
      <c r="BJ17" s="72">
        <v>0</v>
      </c>
      <c r="BK17" s="60">
        <v>0</v>
      </c>
      <c r="BL17" s="60">
        <v>0</v>
      </c>
      <c r="BM17" s="72">
        <v>0</v>
      </c>
      <c r="BN17" s="60">
        <v>0</v>
      </c>
      <c r="BO17" s="60">
        <v>0</v>
      </c>
      <c r="BP17" s="72">
        <v>0</v>
      </c>
      <c r="BQ17" s="60">
        <v>0</v>
      </c>
      <c r="BR17" s="60">
        <v>0</v>
      </c>
      <c r="BS17" s="72">
        <v>0</v>
      </c>
      <c r="BT17" s="60">
        <v>0</v>
      </c>
      <c r="BU17" s="60">
        <v>0</v>
      </c>
      <c r="BV17" s="72">
        <v>0</v>
      </c>
      <c r="BW17" s="60">
        <v>0</v>
      </c>
      <c r="BX17" s="60">
        <v>0</v>
      </c>
      <c r="BY17" s="72">
        <v>0</v>
      </c>
      <c r="BZ17" s="60">
        <v>0</v>
      </c>
      <c r="CA17" s="60">
        <v>0</v>
      </c>
      <c r="CB17" s="72">
        <v>0</v>
      </c>
      <c r="CC17" s="60">
        <v>0</v>
      </c>
      <c r="CD17" s="60">
        <v>0</v>
      </c>
      <c r="CE17" s="72">
        <v>0</v>
      </c>
      <c r="CF17" s="60">
        <v>0</v>
      </c>
      <c r="CG17" s="60">
        <v>0</v>
      </c>
      <c r="CH17" s="72">
        <v>0</v>
      </c>
      <c r="CI17" s="60">
        <v>0</v>
      </c>
      <c r="CJ17" s="60">
        <v>0</v>
      </c>
      <c r="CK17" s="72">
        <v>0</v>
      </c>
      <c r="CL17" s="60">
        <v>0</v>
      </c>
      <c r="CM17" s="60">
        <v>0</v>
      </c>
      <c r="CN17" s="72">
        <v>0</v>
      </c>
      <c r="CO17" s="60">
        <v>0</v>
      </c>
      <c r="CP17" s="60">
        <v>0</v>
      </c>
      <c r="CQ17" s="72">
        <v>0</v>
      </c>
      <c r="CR17" s="60">
        <v>0</v>
      </c>
      <c r="CS17" s="60">
        <v>0</v>
      </c>
      <c r="CT17" s="72">
        <v>0</v>
      </c>
      <c r="CU17" s="60">
        <v>0</v>
      </c>
      <c r="CV17" s="60">
        <v>0</v>
      </c>
      <c r="CW17" s="72">
        <v>0</v>
      </c>
      <c r="CX17" s="60">
        <v>0</v>
      </c>
      <c r="CY17" s="60">
        <v>0</v>
      </c>
      <c r="CZ17" s="72">
        <v>0</v>
      </c>
      <c r="DA17" s="60">
        <v>0</v>
      </c>
      <c r="DB17" s="60">
        <v>0</v>
      </c>
      <c r="DC17" s="72">
        <v>0</v>
      </c>
      <c r="DD17" s="60">
        <v>0</v>
      </c>
      <c r="DE17" s="60">
        <v>0</v>
      </c>
      <c r="DF17" s="72">
        <v>0</v>
      </c>
      <c r="DG17" s="60">
        <v>0</v>
      </c>
      <c r="DH17" s="60">
        <v>0</v>
      </c>
      <c r="DI17" s="72">
        <v>0</v>
      </c>
      <c r="DJ17" s="60">
        <v>0</v>
      </c>
      <c r="DK17" s="60">
        <v>0</v>
      </c>
      <c r="DL17" s="72">
        <v>0</v>
      </c>
      <c r="DM17" s="60">
        <v>0</v>
      </c>
      <c r="DN17" s="60">
        <v>0</v>
      </c>
      <c r="DO17" s="72">
        <v>0</v>
      </c>
      <c r="DP17" s="60">
        <v>0</v>
      </c>
      <c r="DQ17" s="60">
        <v>0</v>
      </c>
      <c r="DR17" s="72">
        <v>0</v>
      </c>
      <c r="DS17" s="60">
        <v>0</v>
      </c>
      <c r="DT17" s="60">
        <v>0</v>
      </c>
      <c r="DU17" s="72">
        <v>0</v>
      </c>
      <c r="DV17" s="60">
        <v>0</v>
      </c>
      <c r="DW17" s="60">
        <v>0</v>
      </c>
      <c r="DX17" s="72">
        <v>0</v>
      </c>
      <c r="DY17" s="60">
        <v>0</v>
      </c>
      <c r="DZ17" s="60">
        <v>0</v>
      </c>
      <c r="EA17" s="72">
        <v>0</v>
      </c>
      <c r="EB17" s="60">
        <v>0</v>
      </c>
      <c r="EC17" s="60">
        <v>0</v>
      </c>
      <c r="ED17" s="72">
        <v>0</v>
      </c>
      <c r="EE17" s="60">
        <v>0</v>
      </c>
      <c r="EF17" s="60">
        <v>0</v>
      </c>
      <c r="EG17" s="72">
        <v>0</v>
      </c>
      <c r="EH17" s="60">
        <v>0</v>
      </c>
      <c r="EI17" s="60">
        <v>0</v>
      </c>
      <c r="EJ17" s="72">
        <v>0</v>
      </c>
      <c r="EK17" s="60">
        <v>0</v>
      </c>
      <c r="EL17" s="60">
        <v>0</v>
      </c>
      <c r="EM17" s="72">
        <v>0</v>
      </c>
      <c r="EN17" s="60">
        <v>0</v>
      </c>
      <c r="EO17" s="60">
        <v>0</v>
      </c>
      <c r="EP17" s="72">
        <v>0</v>
      </c>
      <c r="EQ17" s="60">
        <v>0</v>
      </c>
      <c r="ER17" s="60">
        <v>0</v>
      </c>
      <c r="ES17" s="72">
        <v>0</v>
      </c>
      <c r="ET17" s="60">
        <v>0</v>
      </c>
      <c r="EU17" s="60">
        <v>0</v>
      </c>
      <c r="EV17" s="72">
        <v>0</v>
      </c>
      <c r="EW17" s="60">
        <v>0</v>
      </c>
      <c r="EX17" s="59">
        <v>0</v>
      </c>
      <c r="EY17" s="72">
        <v>0</v>
      </c>
      <c r="EZ17" s="60">
        <v>0</v>
      </c>
      <c r="FA17" s="59">
        <v>0</v>
      </c>
      <c r="FB17" s="70">
        <v>0</v>
      </c>
      <c r="FC17" s="60">
        <v>0</v>
      </c>
      <c r="FD17" s="59">
        <v>0</v>
      </c>
      <c r="FE17" s="70">
        <v>0</v>
      </c>
      <c r="FF17" s="60">
        <v>0</v>
      </c>
      <c r="FG17" s="59">
        <v>0</v>
      </c>
      <c r="FH17" s="70">
        <v>0</v>
      </c>
      <c r="FI17" s="60">
        <v>0</v>
      </c>
      <c r="FJ17" s="59">
        <v>0</v>
      </c>
      <c r="FK17" s="70">
        <v>0</v>
      </c>
      <c r="FL17" s="60">
        <v>0</v>
      </c>
      <c r="FM17" s="59">
        <v>0</v>
      </c>
      <c r="FN17" s="70">
        <v>0</v>
      </c>
      <c r="FO17" s="60">
        <v>0</v>
      </c>
      <c r="FP17" s="59">
        <v>0</v>
      </c>
      <c r="FQ17" s="70">
        <v>0</v>
      </c>
      <c r="FR17" s="59">
        <v>0</v>
      </c>
      <c r="FS17" s="59">
        <v>0</v>
      </c>
      <c r="FT17" s="70">
        <v>0</v>
      </c>
      <c r="FU17" s="59">
        <v>0</v>
      </c>
      <c r="FV17" s="59">
        <v>0</v>
      </c>
    </row>
    <row r="18" spans="1:178" x14ac:dyDescent="0.25">
      <c r="A18" s="26" t="e">
        <f>+M18&amp;#REF!</f>
        <v>#REF!</v>
      </c>
      <c r="B18" t="str">
        <f t="shared" si="0"/>
        <v>5G93FPD</v>
      </c>
      <c r="C18" t="str">
        <f t="shared" si="1"/>
        <v>5G93FMD</v>
      </c>
      <c r="D18" t="str">
        <f t="shared" si="2"/>
        <v>5G93FMT</v>
      </c>
      <c r="E18" t="str">
        <f t="shared" si="3"/>
        <v>5G93FMD</v>
      </c>
      <c r="F18" s="7"/>
      <c r="G18" t="s">
        <v>6</v>
      </c>
      <c r="H18" t="s">
        <v>15</v>
      </c>
      <c r="I18" t="s">
        <v>23</v>
      </c>
      <c r="J18" t="s">
        <v>53</v>
      </c>
      <c r="K18" t="s">
        <v>25</v>
      </c>
      <c r="L18" t="s">
        <v>55</v>
      </c>
      <c r="M18" t="s">
        <v>250</v>
      </c>
      <c r="N18" s="24">
        <v>31.28</v>
      </c>
      <c r="O18" s="105">
        <v>37.229999999999997</v>
      </c>
      <c r="P18" s="105">
        <v>37.229999999999997</v>
      </c>
      <c r="Q18" s="42">
        <v>37.229999999999997</v>
      </c>
      <c r="R18" s="133">
        <f t="shared" ref="R18:R27" si="4">Q18/P18</f>
        <v>1</v>
      </c>
      <c r="S18" s="135">
        <f t="shared" ref="S18:S27" si="5">Q18-P18</f>
        <v>0</v>
      </c>
      <c r="T18" s="71">
        <v>0</v>
      </c>
      <c r="U18" s="68">
        <v>37.200000000000003</v>
      </c>
      <c r="V18" s="68">
        <v>0</v>
      </c>
      <c r="W18" s="71">
        <v>0</v>
      </c>
      <c r="X18" s="68">
        <v>37.200000000000003</v>
      </c>
      <c r="Y18" s="68">
        <v>0</v>
      </c>
      <c r="Z18" s="71">
        <v>0</v>
      </c>
      <c r="AA18" s="68">
        <v>37.200000000000003</v>
      </c>
      <c r="AB18" s="68">
        <v>0</v>
      </c>
      <c r="AC18" s="71">
        <v>0</v>
      </c>
      <c r="AD18" s="68">
        <v>37.200000000000003</v>
      </c>
      <c r="AE18" s="68">
        <v>0</v>
      </c>
      <c r="AF18" s="71">
        <v>0</v>
      </c>
      <c r="AG18" s="68">
        <v>37.200000000000003</v>
      </c>
      <c r="AH18" s="68">
        <v>0</v>
      </c>
      <c r="AI18" s="71">
        <v>0</v>
      </c>
      <c r="AJ18" s="68">
        <v>37.200000000000003</v>
      </c>
      <c r="AK18" s="68">
        <v>0</v>
      </c>
      <c r="AL18" s="71">
        <v>0</v>
      </c>
      <c r="AM18" s="68">
        <v>37.200000000000003</v>
      </c>
      <c r="AN18" s="68">
        <v>0</v>
      </c>
      <c r="AO18" s="71">
        <v>0</v>
      </c>
      <c r="AP18" s="68">
        <v>37.200000000000003</v>
      </c>
      <c r="AQ18" s="68">
        <v>0</v>
      </c>
      <c r="AR18" s="71">
        <v>0</v>
      </c>
      <c r="AS18" s="68">
        <v>37.200000000000003</v>
      </c>
      <c r="AT18" s="68">
        <v>0</v>
      </c>
      <c r="AU18" s="71">
        <v>0</v>
      </c>
      <c r="AV18" s="68">
        <v>37.200000000000003</v>
      </c>
      <c r="AW18" s="68">
        <v>0</v>
      </c>
      <c r="AX18" s="71">
        <v>0</v>
      </c>
      <c r="AY18" s="68">
        <v>37.200000000000003</v>
      </c>
      <c r="AZ18" s="68">
        <v>0</v>
      </c>
      <c r="BA18" s="71">
        <v>0</v>
      </c>
      <c r="BB18" s="68">
        <v>37.200000000000003</v>
      </c>
      <c r="BC18" s="68">
        <v>0</v>
      </c>
      <c r="BD18" s="71">
        <v>0</v>
      </c>
      <c r="BE18" s="68">
        <v>37.200000000000003</v>
      </c>
      <c r="BF18" s="68">
        <v>0</v>
      </c>
      <c r="BG18" s="71">
        <v>0</v>
      </c>
      <c r="BH18" s="68">
        <v>37.200000000000003</v>
      </c>
      <c r="BI18" s="68">
        <v>0</v>
      </c>
      <c r="BJ18" s="71">
        <v>0</v>
      </c>
      <c r="BK18" s="68">
        <v>37.200000000000003</v>
      </c>
      <c r="BL18" s="68">
        <v>0</v>
      </c>
      <c r="BM18" s="71">
        <v>0</v>
      </c>
      <c r="BN18" s="68">
        <v>37.200000000000003</v>
      </c>
      <c r="BO18" s="68">
        <v>0</v>
      </c>
      <c r="BP18" s="71">
        <v>0</v>
      </c>
      <c r="BQ18" s="68">
        <v>37.200000000000003</v>
      </c>
      <c r="BR18" s="68">
        <v>0</v>
      </c>
      <c r="BS18" s="71">
        <v>0</v>
      </c>
      <c r="BT18" s="68">
        <v>37.200000000000003</v>
      </c>
      <c r="BU18" s="68">
        <v>0</v>
      </c>
      <c r="BV18" s="71">
        <v>0</v>
      </c>
      <c r="BW18" s="68">
        <v>37.200000000000003</v>
      </c>
      <c r="BX18" s="68">
        <v>0</v>
      </c>
      <c r="BY18" s="71">
        <v>0</v>
      </c>
      <c r="BZ18" s="68">
        <v>37.200000000000003</v>
      </c>
      <c r="CA18" s="68">
        <v>0</v>
      </c>
      <c r="CB18" s="71">
        <v>0</v>
      </c>
      <c r="CC18" s="68">
        <v>36.1</v>
      </c>
      <c r="CD18" s="68">
        <v>0</v>
      </c>
      <c r="CE18" s="71">
        <v>0</v>
      </c>
      <c r="CF18" s="68">
        <v>36.1</v>
      </c>
      <c r="CG18" s="68">
        <v>0</v>
      </c>
      <c r="CH18" s="71">
        <v>0</v>
      </c>
      <c r="CI18" s="68">
        <v>36.1</v>
      </c>
      <c r="CJ18" s="68">
        <v>0</v>
      </c>
      <c r="CK18" s="71">
        <v>0</v>
      </c>
      <c r="CL18" s="68">
        <v>36.1</v>
      </c>
      <c r="CM18" s="68">
        <v>0</v>
      </c>
      <c r="CN18" s="71">
        <v>0</v>
      </c>
      <c r="CO18" s="68">
        <v>35.72</v>
      </c>
      <c r="CP18" s="68">
        <v>0</v>
      </c>
      <c r="CQ18" s="71">
        <v>0</v>
      </c>
      <c r="CR18" s="68">
        <v>35.72</v>
      </c>
      <c r="CS18" s="68">
        <v>0</v>
      </c>
      <c r="CT18" s="71">
        <v>0</v>
      </c>
      <c r="CU18" s="68">
        <v>31.35</v>
      </c>
      <c r="CV18" s="68">
        <v>0</v>
      </c>
      <c r="CW18" s="71">
        <v>0</v>
      </c>
      <c r="CX18" s="68">
        <v>20.329999999999998</v>
      </c>
      <c r="CY18" s="68">
        <v>0</v>
      </c>
      <c r="CZ18" s="71">
        <v>0</v>
      </c>
      <c r="DA18" s="68">
        <v>8.93</v>
      </c>
      <c r="DB18" s="68">
        <v>0</v>
      </c>
      <c r="DC18" s="71">
        <v>0</v>
      </c>
      <c r="DD18" s="68">
        <v>0</v>
      </c>
      <c r="DE18" s="68">
        <v>0</v>
      </c>
      <c r="DF18" s="71">
        <v>0</v>
      </c>
      <c r="DG18" s="68">
        <v>0</v>
      </c>
      <c r="DH18" s="68">
        <v>0</v>
      </c>
      <c r="DI18" s="71">
        <v>0</v>
      </c>
      <c r="DJ18" s="68">
        <v>0</v>
      </c>
      <c r="DK18" s="68">
        <v>0</v>
      </c>
      <c r="DL18" s="71">
        <v>0</v>
      </c>
      <c r="DM18" s="68">
        <v>0</v>
      </c>
      <c r="DN18" s="68">
        <v>0</v>
      </c>
      <c r="DO18" s="71">
        <v>0</v>
      </c>
      <c r="DP18" s="68">
        <v>0</v>
      </c>
      <c r="DQ18" s="68">
        <v>0</v>
      </c>
      <c r="DR18" s="71">
        <v>0</v>
      </c>
      <c r="DS18" s="68">
        <v>0</v>
      </c>
      <c r="DT18" s="68">
        <v>0</v>
      </c>
      <c r="DU18" s="71">
        <v>0</v>
      </c>
      <c r="DV18" s="68">
        <v>0</v>
      </c>
      <c r="DW18" s="68">
        <v>0</v>
      </c>
      <c r="DX18" s="71">
        <v>0</v>
      </c>
      <c r="DY18" s="68">
        <v>0</v>
      </c>
      <c r="DZ18" s="68">
        <v>0</v>
      </c>
      <c r="EA18" s="71">
        <v>0</v>
      </c>
      <c r="EB18" s="68">
        <v>0</v>
      </c>
      <c r="EC18" s="68">
        <v>0</v>
      </c>
      <c r="ED18" s="71">
        <v>0</v>
      </c>
      <c r="EE18" s="68">
        <v>0</v>
      </c>
      <c r="EF18" s="68">
        <v>0</v>
      </c>
      <c r="EG18" s="71">
        <v>0</v>
      </c>
      <c r="EH18" s="68">
        <v>0</v>
      </c>
      <c r="EI18" s="68">
        <v>0</v>
      </c>
      <c r="EJ18" s="71">
        <v>0</v>
      </c>
      <c r="EK18" s="68">
        <v>0</v>
      </c>
      <c r="EL18" s="68">
        <v>0</v>
      </c>
      <c r="EM18" s="71">
        <v>0</v>
      </c>
      <c r="EN18" s="68">
        <v>0</v>
      </c>
      <c r="EO18" s="68">
        <v>0</v>
      </c>
      <c r="EP18" s="71">
        <v>0</v>
      </c>
      <c r="EQ18" s="68">
        <v>0</v>
      </c>
      <c r="ER18" s="68">
        <v>0</v>
      </c>
      <c r="ES18" s="71">
        <v>0</v>
      </c>
      <c r="ET18" s="68">
        <v>0</v>
      </c>
      <c r="EU18" s="68">
        <v>0</v>
      </c>
      <c r="EV18" s="71">
        <v>0</v>
      </c>
      <c r="EW18" s="68">
        <v>0</v>
      </c>
      <c r="EX18" s="67">
        <v>0</v>
      </c>
      <c r="EY18" s="71">
        <v>0</v>
      </c>
      <c r="EZ18" s="68">
        <v>0</v>
      </c>
      <c r="FA18" s="67">
        <v>0</v>
      </c>
      <c r="FB18" s="69">
        <v>0</v>
      </c>
      <c r="FC18" s="68">
        <v>0</v>
      </c>
      <c r="FD18" s="67">
        <v>0</v>
      </c>
      <c r="FE18" s="69">
        <v>0</v>
      </c>
      <c r="FF18" s="68">
        <v>0</v>
      </c>
      <c r="FG18" s="67">
        <v>0</v>
      </c>
      <c r="FH18" s="69">
        <v>0</v>
      </c>
      <c r="FI18" s="68">
        <v>0</v>
      </c>
      <c r="FJ18" s="67">
        <v>0</v>
      </c>
      <c r="FK18" s="69">
        <v>0</v>
      </c>
      <c r="FL18" s="68">
        <v>0</v>
      </c>
      <c r="FM18" s="67">
        <v>0</v>
      </c>
      <c r="FN18" s="69">
        <v>0</v>
      </c>
      <c r="FO18" s="68">
        <v>0</v>
      </c>
      <c r="FP18" s="67">
        <v>0</v>
      </c>
      <c r="FQ18" s="69">
        <v>0</v>
      </c>
      <c r="FR18" s="67">
        <v>0</v>
      </c>
      <c r="FS18" s="67">
        <v>0</v>
      </c>
      <c r="FT18" s="69">
        <v>0</v>
      </c>
      <c r="FU18" s="67">
        <v>0</v>
      </c>
      <c r="FV18" s="67">
        <v>0</v>
      </c>
    </row>
    <row r="19" spans="1:178" x14ac:dyDescent="0.25">
      <c r="A19" s="26" t="e">
        <f>+M19&amp;#REF!</f>
        <v>#REF!</v>
      </c>
      <c r="B19" t="str">
        <f t="shared" si="0"/>
        <v>5G97FPD</v>
      </c>
      <c r="C19" t="str">
        <f t="shared" si="1"/>
        <v>5G97FMD</v>
      </c>
      <c r="D19" t="str">
        <f t="shared" si="2"/>
        <v>5G97FMT</v>
      </c>
      <c r="E19" t="str">
        <f t="shared" si="3"/>
        <v>5G97FMD</v>
      </c>
      <c r="F19" s="7"/>
      <c r="G19" t="s">
        <v>6</v>
      </c>
      <c r="H19" t="s">
        <v>15</v>
      </c>
      <c r="I19" t="s">
        <v>23</v>
      </c>
      <c r="J19" t="s">
        <v>53</v>
      </c>
      <c r="K19" t="s">
        <v>25</v>
      </c>
      <c r="L19" t="s">
        <v>55</v>
      </c>
      <c r="M19" t="s">
        <v>251</v>
      </c>
      <c r="N19" s="24">
        <v>8.8000000000000007</v>
      </c>
      <c r="O19" s="105">
        <v>8.8000000000000007</v>
      </c>
      <c r="P19" s="105">
        <v>8.8000000000000007</v>
      </c>
      <c r="Q19" s="42">
        <v>8.8000000000000007</v>
      </c>
      <c r="R19" s="133">
        <f t="shared" si="4"/>
        <v>1</v>
      </c>
      <c r="S19" s="135">
        <f t="shared" si="5"/>
        <v>0</v>
      </c>
      <c r="T19" s="71">
        <v>0</v>
      </c>
      <c r="U19" s="68">
        <v>8.8000000000000007</v>
      </c>
      <c r="V19" s="68">
        <v>0</v>
      </c>
      <c r="W19" s="71">
        <v>0</v>
      </c>
      <c r="X19" s="68">
        <v>8.8000000000000007</v>
      </c>
      <c r="Y19" s="68">
        <v>0</v>
      </c>
      <c r="Z19" s="71">
        <v>0</v>
      </c>
      <c r="AA19" s="68">
        <v>8.8000000000000007</v>
      </c>
      <c r="AB19" s="68">
        <v>0</v>
      </c>
      <c r="AC19" s="71">
        <v>0</v>
      </c>
      <c r="AD19" s="68">
        <v>8.8000000000000007</v>
      </c>
      <c r="AE19" s="68">
        <v>0</v>
      </c>
      <c r="AF19" s="71">
        <v>0</v>
      </c>
      <c r="AG19" s="68">
        <v>8.8000000000000007</v>
      </c>
      <c r="AH19" s="68">
        <v>0</v>
      </c>
      <c r="AI19" s="71">
        <v>0</v>
      </c>
      <c r="AJ19" s="68">
        <v>8.8000000000000007</v>
      </c>
      <c r="AK19" s="68">
        <v>0</v>
      </c>
      <c r="AL19" s="71">
        <v>0</v>
      </c>
      <c r="AM19" s="68">
        <v>8.8000000000000007</v>
      </c>
      <c r="AN19" s="68">
        <v>0</v>
      </c>
      <c r="AO19" s="71">
        <v>0</v>
      </c>
      <c r="AP19" s="68">
        <v>8.8000000000000007</v>
      </c>
      <c r="AQ19" s="68">
        <v>0</v>
      </c>
      <c r="AR19" s="71">
        <v>0</v>
      </c>
      <c r="AS19" s="68">
        <v>8.8000000000000007</v>
      </c>
      <c r="AT19" s="68">
        <v>0</v>
      </c>
      <c r="AU19" s="71">
        <v>0</v>
      </c>
      <c r="AV19" s="68">
        <v>8.8000000000000007</v>
      </c>
      <c r="AW19" s="68">
        <v>0</v>
      </c>
      <c r="AX19" s="71">
        <v>0</v>
      </c>
      <c r="AY19" s="68">
        <v>8.8000000000000007</v>
      </c>
      <c r="AZ19" s="68">
        <v>0</v>
      </c>
      <c r="BA19" s="71">
        <v>0</v>
      </c>
      <c r="BB19" s="68">
        <v>8.8000000000000007</v>
      </c>
      <c r="BC19" s="68">
        <v>0</v>
      </c>
      <c r="BD19" s="71">
        <v>0</v>
      </c>
      <c r="BE19" s="68">
        <v>8.8000000000000007</v>
      </c>
      <c r="BF19" s="68">
        <v>0</v>
      </c>
      <c r="BG19" s="71">
        <v>0</v>
      </c>
      <c r="BH19" s="68">
        <v>8.8000000000000007</v>
      </c>
      <c r="BI19" s="68">
        <v>0</v>
      </c>
      <c r="BJ19" s="71">
        <v>0</v>
      </c>
      <c r="BK19" s="68">
        <v>8.8000000000000007</v>
      </c>
      <c r="BL19" s="68">
        <v>0</v>
      </c>
      <c r="BM19" s="71">
        <v>0</v>
      </c>
      <c r="BN19" s="68">
        <v>8.8000000000000007</v>
      </c>
      <c r="BO19" s="68">
        <v>0</v>
      </c>
      <c r="BP19" s="71">
        <v>0</v>
      </c>
      <c r="BQ19" s="68">
        <v>8.8000000000000007</v>
      </c>
      <c r="BR19" s="68">
        <v>0</v>
      </c>
      <c r="BS19" s="71">
        <v>0</v>
      </c>
      <c r="BT19" s="68">
        <v>8.8000000000000007</v>
      </c>
      <c r="BU19" s="68">
        <v>0</v>
      </c>
      <c r="BV19" s="71">
        <v>0</v>
      </c>
      <c r="BW19" s="68">
        <v>8.8000000000000007</v>
      </c>
      <c r="BX19" s="68">
        <v>0</v>
      </c>
      <c r="BY19" s="71">
        <v>0</v>
      </c>
      <c r="BZ19" s="68">
        <v>8.8000000000000007</v>
      </c>
      <c r="CA19" s="68">
        <v>0</v>
      </c>
      <c r="CB19" s="71">
        <v>0</v>
      </c>
      <c r="CC19" s="68">
        <v>7.92</v>
      </c>
      <c r="CD19" s="68">
        <v>0</v>
      </c>
      <c r="CE19" s="71">
        <v>0</v>
      </c>
      <c r="CF19" s="68">
        <v>7.92</v>
      </c>
      <c r="CG19" s="68">
        <v>0</v>
      </c>
      <c r="CH19" s="71">
        <v>0</v>
      </c>
      <c r="CI19" s="68">
        <v>7.92</v>
      </c>
      <c r="CJ19" s="68">
        <v>0</v>
      </c>
      <c r="CK19" s="71">
        <v>0</v>
      </c>
      <c r="CL19" s="68">
        <v>7.92</v>
      </c>
      <c r="CM19" s="68">
        <v>0</v>
      </c>
      <c r="CN19" s="71">
        <v>0</v>
      </c>
      <c r="CO19" s="68">
        <v>7.56</v>
      </c>
      <c r="CP19" s="68">
        <v>0</v>
      </c>
      <c r="CQ19" s="71">
        <v>0</v>
      </c>
      <c r="CR19" s="68">
        <v>0</v>
      </c>
      <c r="CS19" s="68">
        <v>0</v>
      </c>
      <c r="CT19" s="71">
        <v>0</v>
      </c>
      <c r="CU19" s="68">
        <v>0</v>
      </c>
      <c r="CV19" s="68">
        <v>0</v>
      </c>
      <c r="CW19" s="71">
        <v>0</v>
      </c>
      <c r="CX19" s="68">
        <v>0</v>
      </c>
      <c r="CY19" s="68">
        <v>0</v>
      </c>
      <c r="CZ19" s="71">
        <v>0</v>
      </c>
      <c r="DA19" s="68">
        <v>0</v>
      </c>
      <c r="DB19" s="68">
        <v>0</v>
      </c>
      <c r="DC19" s="71">
        <v>0</v>
      </c>
      <c r="DD19" s="68">
        <v>0</v>
      </c>
      <c r="DE19" s="68">
        <v>0</v>
      </c>
      <c r="DF19" s="71">
        <v>0</v>
      </c>
      <c r="DG19" s="68">
        <v>0</v>
      </c>
      <c r="DH19" s="68">
        <v>0</v>
      </c>
      <c r="DI19" s="71">
        <v>0</v>
      </c>
      <c r="DJ19" s="68">
        <v>0</v>
      </c>
      <c r="DK19" s="68">
        <v>0</v>
      </c>
      <c r="DL19" s="71">
        <v>0</v>
      </c>
      <c r="DM19" s="68">
        <v>0</v>
      </c>
      <c r="DN19" s="68">
        <v>0</v>
      </c>
      <c r="DO19" s="71">
        <v>0</v>
      </c>
      <c r="DP19" s="68">
        <v>0</v>
      </c>
      <c r="DQ19" s="68">
        <v>0</v>
      </c>
      <c r="DR19" s="71">
        <v>0</v>
      </c>
      <c r="DS19" s="68">
        <v>0</v>
      </c>
      <c r="DT19" s="68">
        <v>0</v>
      </c>
      <c r="DU19" s="71">
        <v>0</v>
      </c>
      <c r="DV19" s="68">
        <v>0</v>
      </c>
      <c r="DW19" s="68">
        <v>0</v>
      </c>
      <c r="DX19" s="71">
        <v>0</v>
      </c>
      <c r="DY19" s="68">
        <v>0</v>
      </c>
      <c r="DZ19" s="68">
        <v>0</v>
      </c>
      <c r="EA19" s="71">
        <v>0</v>
      </c>
      <c r="EB19" s="68">
        <v>0</v>
      </c>
      <c r="EC19" s="68">
        <v>0</v>
      </c>
      <c r="ED19" s="71">
        <v>0</v>
      </c>
      <c r="EE19" s="68">
        <v>0</v>
      </c>
      <c r="EF19" s="68">
        <v>0</v>
      </c>
      <c r="EG19" s="71">
        <v>0</v>
      </c>
      <c r="EH19" s="68">
        <v>0</v>
      </c>
      <c r="EI19" s="68">
        <v>0</v>
      </c>
      <c r="EJ19" s="71">
        <v>0</v>
      </c>
      <c r="EK19" s="68">
        <v>0</v>
      </c>
      <c r="EL19" s="68">
        <v>0</v>
      </c>
      <c r="EM19" s="71">
        <v>0</v>
      </c>
      <c r="EN19" s="68">
        <v>0</v>
      </c>
      <c r="EO19" s="68">
        <v>0</v>
      </c>
      <c r="EP19" s="71">
        <v>0</v>
      </c>
      <c r="EQ19" s="68">
        <v>0</v>
      </c>
      <c r="ER19" s="68">
        <v>0</v>
      </c>
      <c r="ES19" s="71">
        <v>0</v>
      </c>
      <c r="ET19" s="68">
        <v>0</v>
      </c>
      <c r="EU19" s="68">
        <v>0</v>
      </c>
      <c r="EV19" s="71">
        <v>0</v>
      </c>
      <c r="EW19" s="68">
        <v>0</v>
      </c>
      <c r="EX19" s="67">
        <v>0</v>
      </c>
      <c r="EY19" s="71">
        <v>0</v>
      </c>
      <c r="EZ19" s="68">
        <v>0</v>
      </c>
      <c r="FA19" s="67">
        <v>0</v>
      </c>
      <c r="FB19" s="69">
        <v>0</v>
      </c>
      <c r="FC19" s="68">
        <v>0</v>
      </c>
      <c r="FD19" s="67">
        <v>0</v>
      </c>
      <c r="FE19" s="69">
        <v>0</v>
      </c>
      <c r="FF19" s="68">
        <v>0</v>
      </c>
      <c r="FG19" s="67">
        <v>0</v>
      </c>
      <c r="FH19" s="69">
        <v>0</v>
      </c>
      <c r="FI19" s="68">
        <v>0</v>
      </c>
      <c r="FJ19" s="67">
        <v>0</v>
      </c>
      <c r="FK19" s="69">
        <v>0</v>
      </c>
      <c r="FL19" s="68">
        <v>0</v>
      </c>
      <c r="FM19" s="67">
        <v>0</v>
      </c>
      <c r="FN19" s="69">
        <v>0</v>
      </c>
      <c r="FO19" s="68">
        <v>0</v>
      </c>
      <c r="FP19" s="67">
        <v>0</v>
      </c>
      <c r="FQ19" s="69">
        <v>0</v>
      </c>
      <c r="FR19" s="67">
        <v>0</v>
      </c>
      <c r="FS19" s="67">
        <v>0</v>
      </c>
      <c r="FT19" s="69">
        <v>0</v>
      </c>
      <c r="FU19" s="67">
        <v>0</v>
      </c>
      <c r="FV19" s="67">
        <v>0</v>
      </c>
    </row>
    <row r="20" spans="1:178" x14ac:dyDescent="0.25">
      <c r="A20" s="26" t="e">
        <f>+M20&amp;#REF!</f>
        <v>#REF!</v>
      </c>
      <c r="B20" t="str">
        <f t="shared" si="0"/>
        <v>5G99FPD</v>
      </c>
      <c r="C20" t="str">
        <f t="shared" si="1"/>
        <v>5G99FMD</v>
      </c>
      <c r="D20" t="str">
        <f t="shared" si="2"/>
        <v>5G99FMT</v>
      </c>
      <c r="E20" t="str">
        <f t="shared" si="3"/>
        <v>5G99FMD</v>
      </c>
      <c r="F20" s="7"/>
      <c r="G20" t="s">
        <v>6</v>
      </c>
      <c r="H20" t="s">
        <v>15</v>
      </c>
      <c r="I20" t="s">
        <v>23</v>
      </c>
      <c r="J20" t="s">
        <v>53</v>
      </c>
      <c r="K20" t="s">
        <v>25</v>
      </c>
      <c r="L20" t="s">
        <v>55</v>
      </c>
      <c r="M20" t="s">
        <v>252</v>
      </c>
      <c r="N20" s="24">
        <v>14.86</v>
      </c>
      <c r="O20" s="105">
        <v>15.2</v>
      </c>
      <c r="P20" s="105">
        <v>15.2</v>
      </c>
      <c r="Q20" s="42">
        <v>15.2</v>
      </c>
      <c r="R20" s="133">
        <f t="shared" si="4"/>
        <v>1</v>
      </c>
      <c r="S20" s="135">
        <f t="shared" si="5"/>
        <v>0</v>
      </c>
      <c r="T20" s="71">
        <v>0</v>
      </c>
      <c r="U20" s="68">
        <v>15.2</v>
      </c>
      <c r="V20" s="68">
        <v>0</v>
      </c>
      <c r="W20" s="71">
        <v>0</v>
      </c>
      <c r="X20" s="68">
        <v>15.2</v>
      </c>
      <c r="Y20" s="68">
        <v>0</v>
      </c>
      <c r="Z20" s="71">
        <v>0</v>
      </c>
      <c r="AA20" s="68">
        <v>15.2</v>
      </c>
      <c r="AB20" s="68">
        <v>0</v>
      </c>
      <c r="AC20" s="71">
        <v>0</v>
      </c>
      <c r="AD20" s="68">
        <v>15.2</v>
      </c>
      <c r="AE20" s="68">
        <v>0</v>
      </c>
      <c r="AF20" s="71">
        <v>0</v>
      </c>
      <c r="AG20" s="68">
        <v>15.2</v>
      </c>
      <c r="AH20" s="68">
        <v>0</v>
      </c>
      <c r="AI20" s="71">
        <v>0</v>
      </c>
      <c r="AJ20" s="68">
        <v>15.2</v>
      </c>
      <c r="AK20" s="68">
        <v>0</v>
      </c>
      <c r="AL20" s="71">
        <v>0</v>
      </c>
      <c r="AM20" s="68">
        <v>15.2</v>
      </c>
      <c r="AN20" s="68">
        <v>0</v>
      </c>
      <c r="AO20" s="71">
        <v>0</v>
      </c>
      <c r="AP20" s="68">
        <v>15.2</v>
      </c>
      <c r="AQ20" s="68">
        <v>0</v>
      </c>
      <c r="AR20" s="71">
        <v>0</v>
      </c>
      <c r="AS20" s="68">
        <v>15.2</v>
      </c>
      <c r="AT20" s="68">
        <v>0</v>
      </c>
      <c r="AU20" s="71">
        <v>0</v>
      </c>
      <c r="AV20" s="68">
        <v>15.2</v>
      </c>
      <c r="AW20" s="68">
        <v>0</v>
      </c>
      <c r="AX20" s="71">
        <v>0</v>
      </c>
      <c r="AY20" s="68">
        <v>15.2</v>
      </c>
      <c r="AZ20" s="68">
        <v>0</v>
      </c>
      <c r="BA20" s="71">
        <v>0</v>
      </c>
      <c r="BB20" s="68">
        <v>15.2</v>
      </c>
      <c r="BC20" s="68">
        <v>0</v>
      </c>
      <c r="BD20" s="71">
        <v>0</v>
      </c>
      <c r="BE20" s="68">
        <v>15.2</v>
      </c>
      <c r="BF20" s="68">
        <v>0</v>
      </c>
      <c r="BG20" s="71">
        <v>0</v>
      </c>
      <c r="BH20" s="68">
        <v>15.2</v>
      </c>
      <c r="BI20" s="68">
        <v>0</v>
      </c>
      <c r="BJ20" s="71">
        <v>0</v>
      </c>
      <c r="BK20" s="68">
        <v>15.2</v>
      </c>
      <c r="BL20" s="68">
        <v>0</v>
      </c>
      <c r="BM20" s="71">
        <v>0</v>
      </c>
      <c r="BN20" s="68">
        <v>15.2</v>
      </c>
      <c r="BO20" s="68">
        <v>0</v>
      </c>
      <c r="BP20" s="71">
        <v>0</v>
      </c>
      <c r="BQ20" s="68">
        <v>15.2</v>
      </c>
      <c r="BR20" s="68">
        <v>0</v>
      </c>
      <c r="BS20" s="71">
        <v>0</v>
      </c>
      <c r="BT20" s="68">
        <v>15.2</v>
      </c>
      <c r="BU20" s="68">
        <v>0</v>
      </c>
      <c r="BV20" s="71">
        <v>0</v>
      </c>
      <c r="BW20" s="68">
        <v>15.2</v>
      </c>
      <c r="BX20" s="68">
        <v>0</v>
      </c>
      <c r="BY20" s="71">
        <v>0</v>
      </c>
      <c r="BZ20" s="68">
        <v>15.2</v>
      </c>
      <c r="CA20" s="68">
        <v>0</v>
      </c>
      <c r="CB20" s="71">
        <v>0</v>
      </c>
      <c r="CC20" s="68">
        <v>15.2</v>
      </c>
      <c r="CD20" s="68">
        <v>0</v>
      </c>
      <c r="CE20" s="71">
        <v>0</v>
      </c>
      <c r="CF20" s="68">
        <v>15.2</v>
      </c>
      <c r="CG20" s="68">
        <v>0</v>
      </c>
      <c r="CH20" s="71">
        <v>0</v>
      </c>
      <c r="CI20" s="68">
        <v>15.2</v>
      </c>
      <c r="CJ20" s="68">
        <v>0</v>
      </c>
      <c r="CK20" s="71">
        <v>0</v>
      </c>
      <c r="CL20" s="68">
        <v>15.2</v>
      </c>
      <c r="CM20" s="68">
        <v>0</v>
      </c>
      <c r="CN20" s="71">
        <v>0</v>
      </c>
      <c r="CO20" s="68">
        <v>3.33</v>
      </c>
      <c r="CP20" s="68">
        <v>0</v>
      </c>
      <c r="CQ20" s="71">
        <v>0</v>
      </c>
      <c r="CR20" s="68">
        <v>0</v>
      </c>
      <c r="CS20" s="68">
        <v>0</v>
      </c>
      <c r="CT20" s="71">
        <v>0</v>
      </c>
      <c r="CU20" s="68">
        <v>0</v>
      </c>
      <c r="CV20" s="68">
        <v>0</v>
      </c>
      <c r="CW20" s="71">
        <v>0</v>
      </c>
      <c r="CX20" s="68">
        <v>0</v>
      </c>
      <c r="CY20" s="68">
        <v>0</v>
      </c>
      <c r="CZ20" s="71">
        <v>0</v>
      </c>
      <c r="DA20" s="68">
        <v>0</v>
      </c>
      <c r="DB20" s="68">
        <v>0</v>
      </c>
      <c r="DC20" s="71">
        <v>0</v>
      </c>
      <c r="DD20" s="68">
        <v>0</v>
      </c>
      <c r="DE20" s="68">
        <v>0</v>
      </c>
      <c r="DF20" s="71">
        <v>0</v>
      </c>
      <c r="DG20" s="68">
        <v>0</v>
      </c>
      <c r="DH20" s="68">
        <v>0</v>
      </c>
      <c r="DI20" s="71">
        <v>0</v>
      </c>
      <c r="DJ20" s="68">
        <v>0</v>
      </c>
      <c r="DK20" s="68">
        <v>0</v>
      </c>
      <c r="DL20" s="71">
        <v>0</v>
      </c>
      <c r="DM20" s="68">
        <v>0</v>
      </c>
      <c r="DN20" s="68">
        <v>0</v>
      </c>
      <c r="DO20" s="71">
        <v>0</v>
      </c>
      <c r="DP20" s="68">
        <v>0</v>
      </c>
      <c r="DQ20" s="68">
        <v>0</v>
      </c>
      <c r="DR20" s="71">
        <v>0</v>
      </c>
      <c r="DS20" s="68">
        <v>0</v>
      </c>
      <c r="DT20" s="68">
        <v>0</v>
      </c>
      <c r="DU20" s="71">
        <v>0</v>
      </c>
      <c r="DV20" s="68">
        <v>0</v>
      </c>
      <c r="DW20" s="68">
        <v>0</v>
      </c>
      <c r="DX20" s="71">
        <v>0</v>
      </c>
      <c r="DY20" s="68">
        <v>0</v>
      </c>
      <c r="DZ20" s="68">
        <v>0</v>
      </c>
      <c r="EA20" s="71">
        <v>0</v>
      </c>
      <c r="EB20" s="68">
        <v>0</v>
      </c>
      <c r="EC20" s="68">
        <v>0</v>
      </c>
      <c r="ED20" s="71">
        <v>0</v>
      </c>
      <c r="EE20" s="68">
        <v>0</v>
      </c>
      <c r="EF20" s="68">
        <v>0</v>
      </c>
      <c r="EG20" s="71">
        <v>0</v>
      </c>
      <c r="EH20" s="68">
        <v>0</v>
      </c>
      <c r="EI20" s="68">
        <v>0</v>
      </c>
      <c r="EJ20" s="71">
        <v>0</v>
      </c>
      <c r="EK20" s="68">
        <v>0</v>
      </c>
      <c r="EL20" s="68">
        <v>0</v>
      </c>
      <c r="EM20" s="71">
        <v>0</v>
      </c>
      <c r="EN20" s="68">
        <v>0</v>
      </c>
      <c r="EO20" s="68">
        <v>0</v>
      </c>
      <c r="EP20" s="71">
        <v>0</v>
      </c>
      <c r="EQ20" s="68">
        <v>0</v>
      </c>
      <c r="ER20" s="68">
        <v>0</v>
      </c>
      <c r="ES20" s="71">
        <v>0</v>
      </c>
      <c r="ET20" s="68">
        <v>0</v>
      </c>
      <c r="EU20" s="68">
        <v>0</v>
      </c>
      <c r="EV20" s="71">
        <v>0</v>
      </c>
      <c r="EW20" s="68">
        <v>0</v>
      </c>
      <c r="EX20" s="67">
        <v>0</v>
      </c>
      <c r="EY20" s="71">
        <v>0</v>
      </c>
      <c r="EZ20" s="68">
        <v>0</v>
      </c>
      <c r="FA20" s="67">
        <v>0</v>
      </c>
      <c r="FB20" s="69">
        <v>0</v>
      </c>
      <c r="FC20" s="68">
        <v>0</v>
      </c>
      <c r="FD20" s="67">
        <v>0</v>
      </c>
      <c r="FE20" s="69">
        <v>0</v>
      </c>
      <c r="FF20" s="68">
        <v>0</v>
      </c>
      <c r="FG20" s="67">
        <v>0</v>
      </c>
      <c r="FH20" s="69">
        <v>0</v>
      </c>
      <c r="FI20" s="68">
        <v>0</v>
      </c>
      <c r="FJ20" s="67">
        <v>0</v>
      </c>
      <c r="FK20" s="69">
        <v>0</v>
      </c>
      <c r="FL20" s="68">
        <v>0</v>
      </c>
      <c r="FM20" s="67">
        <v>0</v>
      </c>
      <c r="FN20" s="69">
        <v>0</v>
      </c>
      <c r="FO20" s="68">
        <v>0</v>
      </c>
      <c r="FP20" s="67">
        <v>0</v>
      </c>
      <c r="FQ20" s="69">
        <v>0</v>
      </c>
      <c r="FR20" s="67">
        <v>0</v>
      </c>
      <c r="FS20" s="67">
        <v>0</v>
      </c>
      <c r="FT20" s="69">
        <v>0</v>
      </c>
      <c r="FU20" s="67">
        <v>0</v>
      </c>
      <c r="FV20" s="67">
        <v>0</v>
      </c>
    </row>
    <row r="21" spans="1:178" x14ac:dyDescent="0.25">
      <c r="A21" s="26" t="e">
        <f>+M21&amp;#REF!</f>
        <v>#REF!</v>
      </c>
      <c r="B21" t="str">
        <f t="shared" si="0"/>
        <v>5L105AFPD</v>
      </c>
      <c r="C21" t="str">
        <f t="shared" si="1"/>
        <v>5L105AFMD</v>
      </c>
      <c r="D21" t="str">
        <f t="shared" si="2"/>
        <v>5L105AFMT</v>
      </c>
      <c r="E21" t="str">
        <f t="shared" si="3"/>
        <v>5L105AFMD</v>
      </c>
      <c r="F21" s="7"/>
      <c r="G21" t="s">
        <v>6</v>
      </c>
      <c r="H21" t="s">
        <v>15</v>
      </c>
      <c r="I21" t="s">
        <v>16</v>
      </c>
      <c r="J21" t="s">
        <v>53</v>
      </c>
      <c r="K21" t="s">
        <v>17</v>
      </c>
      <c r="L21" t="s">
        <v>55</v>
      </c>
      <c r="M21" t="s">
        <v>253</v>
      </c>
      <c r="N21" s="24">
        <v>6.02</v>
      </c>
      <c r="O21" s="105">
        <v>14</v>
      </c>
      <c r="P21" s="105">
        <v>14</v>
      </c>
      <c r="Q21" s="42">
        <v>14</v>
      </c>
      <c r="R21" s="133">
        <f t="shared" si="4"/>
        <v>1</v>
      </c>
      <c r="S21" s="135">
        <f t="shared" si="5"/>
        <v>0</v>
      </c>
      <c r="T21" s="71">
        <v>0</v>
      </c>
      <c r="U21" s="68">
        <v>14</v>
      </c>
      <c r="V21" s="68">
        <v>0</v>
      </c>
      <c r="W21" s="71">
        <v>0</v>
      </c>
      <c r="X21" s="68">
        <v>14</v>
      </c>
      <c r="Y21" s="68">
        <v>0</v>
      </c>
      <c r="Z21" s="71">
        <v>0</v>
      </c>
      <c r="AA21" s="68">
        <v>14</v>
      </c>
      <c r="AB21" s="68">
        <v>0</v>
      </c>
      <c r="AC21" s="71">
        <v>0</v>
      </c>
      <c r="AD21" s="68">
        <v>14</v>
      </c>
      <c r="AE21" s="68">
        <v>0</v>
      </c>
      <c r="AF21" s="71">
        <v>0</v>
      </c>
      <c r="AG21" s="68">
        <v>14</v>
      </c>
      <c r="AH21" s="68">
        <v>0</v>
      </c>
      <c r="AI21" s="71">
        <v>0</v>
      </c>
      <c r="AJ21" s="68">
        <v>14</v>
      </c>
      <c r="AK21" s="68">
        <v>0</v>
      </c>
      <c r="AL21" s="71">
        <v>0</v>
      </c>
      <c r="AM21" s="68">
        <v>14</v>
      </c>
      <c r="AN21" s="68">
        <v>0</v>
      </c>
      <c r="AO21" s="71">
        <v>0</v>
      </c>
      <c r="AP21" s="68">
        <v>14</v>
      </c>
      <c r="AQ21" s="68">
        <v>0</v>
      </c>
      <c r="AR21" s="71">
        <v>0</v>
      </c>
      <c r="AS21" s="68">
        <v>14</v>
      </c>
      <c r="AT21" s="68">
        <v>0</v>
      </c>
      <c r="AU21" s="71">
        <v>0</v>
      </c>
      <c r="AV21" s="68">
        <v>14</v>
      </c>
      <c r="AW21" s="68">
        <v>0</v>
      </c>
      <c r="AX21" s="71">
        <v>0</v>
      </c>
      <c r="AY21" s="68">
        <v>14</v>
      </c>
      <c r="AZ21" s="68">
        <v>0</v>
      </c>
      <c r="BA21" s="71">
        <v>0</v>
      </c>
      <c r="BB21" s="68">
        <v>14</v>
      </c>
      <c r="BC21" s="68">
        <v>0</v>
      </c>
      <c r="BD21" s="71">
        <v>0</v>
      </c>
      <c r="BE21" s="68">
        <v>14</v>
      </c>
      <c r="BF21" s="68">
        <v>0</v>
      </c>
      <c r="BG21" s="71">
        <v>0</v>
      </c>
      <c r="BH21" s="68">
        <v>14</v>
      </c>
      <c r="BI21" s="68">
        <v>0</v>
      </c>
      <c r="BJ21" s="71">
        <v>0</v>
      </c>
      <c r="BK21" s="68">
        <v>14</v>
      </c>
      <c r="BL21" s="68">
        <v>0</v>
      </c>
      <c r="BM21" s="71">
        <v>0</v>
      </c>
      <c r="BN21" s="68">
        <v>14</v>
      </c>
      <c r="BO21" s="68">
        <v>0</v>
      </c>
      <c r="BP21" s="71">
        <v>0</v>
      </c>
      <c r="BQ21" s="68">
        <v>14</v>
      </c>
      <c r="BR21" s="68">
        <v>0</v>
      </c>
      <c r="BS21" s="71">
        <v>0</v>
      </c>
      <c r="BT21" s="68">
        <v>14</v>
      </c>
      <c r="BU21" s="68">
        <v>0</v>
      </c>
      <c r="BV21" s="71">
        <v>0</v>
      </c>
      <c r="BW21" s="68">
        <v>14</v>
      </c>
      <c r="BX21" s="68">
        <v>0</v>
      </c>
      <c r="BY21" s="71">
        <v>0</v>
      </c>
      <c r="BZ21" s="68">
        <v>14</v>
      </c>
      <c r="CA21" s="68">
        <v>0</v>
      </c>
      <c r="CB21" s="71">
        <v>0</v>
      </c>
      <c r="CC21" s="68">
        <v>14</v>
      </c>
      <c r="CD21" s="68">
        <v>0</v>
      </c>
      <c r="CE21" s="71">
        <v>0</v>
      </c>
      <c r="CF21" s="68">
        <v>14</v>
      </c>
      <c r="CG21" s="68">
        <v>0</v>
      </c>
      <c r="CH21" s="71">
        <v>0</v>
      </c>
      <c r="CI21" s="68">
        <v>14</v>
      </c>
      <c r="CJ21" s="68">
        <v>0</v>
      </c>
      <c r="CK21" s="71">
        <v>0</v>
      </c>
      <c r="CL21" s="68">
        <v>14</v>
      </c>
      <c r="CM21" s="68">
        <v>0</v>
      </c>
      <c r="CN21" s="71">
        <v>0</v>
      </c>
      <c r="CO21" s="68">
        <v>14</v>
      </c>
      <c r="CP21" s="68">
        <v>0</v>
      </c>
      <c r="CQ21" s="71">
        <v>0</v>
      </c>
      <c r="CR21" s="68">
        <v>14</v>
      </c>
      <c r="CS21" s="68">
        <v>0</v>
      </c>
      <c r="CT21" s="71">
        <v>0</v>
      </c>
      <c r="CU21" s="68">
        <v>14</v>
      </c>
      <c r="CV21" s="68">
        <v>0</v>
      </c>
      <c r="CW21" s="71">
        <v>0</v>
      </c>
      <c r="CX21" s="68">
        <v>14</v>
      </c>
      <c r="CY21" s="68">
        <v>0</v>
      </c>
      <c r="CZ21" s="71">
        <v>0</v>
      </c>
      <c r="DA21" s="68">
        <v>14</v>
      </c>
      <c r="DB21" s="68">
        <v>0</v>
      </c>
      <c r="DC21" s="71">
        <v>0</v>
      </c>
      <c r="DD21" s="68">
        <v>14</v>
      </c>
      <c r="DE21" s="68">
        <v>0</v>
      </c>
      <c r="DF21" s="71">
        <v>0</v>
      </c>
      <c r="DG21" s="68">
        <v>14</v>
      </c>
      <c r="DH21" s="68">
        <v>0</v>
      </c>
      <c r="DI21" s="71">
        <v>0</v>
      </c>
      <c r="DJ21" s="68">
        <v>14</v>
      </c>
      <c r="DK21" s="68">
        <v>0</v>
      </c>
      <c r="DL21" s="71">
        <v>0</v>
      </c>
      <c r="DM21" s="68">
        <v>14</v>
      </c>
      <c r="DN21" s="68">
        <v>0</v>
      </c>
      <c r="DO21" s="71">
        <v>0</v>
      </c>
      <c r="DP21" s="68">
        <v>14</v>
      </c>
      <c r="DQ21" s="68">
        <v>0</v>
      </c>
      <c r="DR21" s="71">
        <v>0</v>
      </c>
      <c r="DS21" s="68">
        <v>14</v>
      </c>
      <c r="DT21" s="68">
        <v>0</v>
      </c>
      <c r="DU21" s="71">
        <v>0</v>
      </c>
      <c r="DV21" s="68">
        <v>0</v>
      </c>
      <c r="DW21" s="68">
        <v>0</v>
      </c>
      <c r="DX21" s="71">
        <v>0</v>
      </c>
      <c r="DY21" s="68">
        <v>0</v>
      </c>
      <c r="DZ21" s="68">
        <v>0</v>
      </c>
      <c r="EA21" s="71">
        <v>0</v>
      </c>
      <c r="EB21" s="68">
        <v>0</v>
      </c>
      <c r="EC21" s="68">
        <v>0</v>
      </c>
      <c r="ED21" s="71">
        <v>0</v>
      </c>
      <c r="EE21" s="68">
        <v>0</v>
      </c>
      <c r="EF21" s="68">
        <v>0</v>
      </c>
      <c r="EG21" s="71">
        <v>0</v>
      </c>
      <c r="EH21" s="68">
        <v>0</v>
      </c>
      <c r="EI21" s="68">
        <v>0</v>
      </c>
      <c r="EJ21" s="71">
        <v>0</v>
      </c>
      <c r="EK21" s="68">
        <v>0</v>
      </c>
      <c r="EL21" s="68">
        <v>0</v>
      </c>
      <c r="EM21" s="71">
        <v>0</v>
      </c>
      <c r="EN21" s="68">
        <v>0</v>
      </c>
      <c r="EO21" s="68">
        <v>0</v>
      </c>
      <c r="EP21" s="71">
        <v>0</v>
      </c>
      <c r="EQ21" s="68">
        <v>0</v>
      </c>
      <c r="ER21" s="68">
        <v>0</v>
      </c>
      <c r="ES21" s="71">
        <v>0</v>
      </c>
      <c r="ET21" s="68">
        <v>0</v>
      </c>
      <c r="EU21" s="68">
        <v>0</v>
      </c>
      <c r="EV21" s="71">
        <v>0</v>
      </c>
      <c r="EW21" s="68">
        <v>0</v>
      </c>
      <c r="EX21" s="67">
        <v>0</v>
      </c>
      <c r="EY21" s="71">
        <v>0</v>
      </c>
      <c r="EZ21" s="68">
        <v>0</v>
      </c>
      <c r="FA21" s="67">
        <v>0</v>
      </c>
      <c r="FB21" s="69">
        <v>0</v>
      </c>
      <c r="FC21" s="68">
        <v>0</v>
      </c>
      <c r="FD21" s="67">
        <v>0</v>
      </c>
      <c r="FE21" s="69">
        <v>0</v>
      </c>
      <c r="FF21" s="68">
        <v>0</v>
      </c>
      <c r="FG21" s="67">
        <v>0</v>
      </c>
      <c r="FH21" s="69">
        <v>0</v>
      </c>
      <c r="FI21" s="68">
        <v>0</v>
      </c>
      <c r="FJ21" s="67">
        <v>0</v>
      </c>
      <c r="FK21" s="69">
        <v>0</v>
      </c>
      <c r="FL21" s="68">
        <v>0</v>
      </c>
      <c r="FM21" s="67">
        <v>0</v>
      </c>
      <c r="FN21" s="69">
        <v>0</v>
      </c>
      <c r="FO21" s="68">
        <v>0</v>
      </c>
      <c r="FP21" s="67">
        <v>0</v>
      </c>
      <c r="FQ21" s="69">
        <v>0</v>
      </c>
      <c r="FR21" s="67">
        <v>0</v>
      </c>
      <c r="FS21" s="67">
        <v>0</v>
      </c>
      <c r="FT21" s="69">
        <v>0</v>
      </c>
      <c r="FU21" s="67">
        <v>0</v>
      </c>
      <c r="FV21" s="67">
        <v>0</v>
      </c>
    </row>
    <row r="22" spans="1:178" x14ac:dyDescent="0.25">
      <c r="A22" s="26" t="e">
        <f>+M22&amp;#REF!</f>
        <v>#REF!</v>
      </c>
      <c r="B22" t="str">
        <f t="shared" si="0"/>
        <v>5L87FPD</v>
      </c>
      <c r="C22" t="str">
        <f t="shared" si="1"/>
        <v>5L87FMD</v>
      </c>
      <c r="D22" t="str">
        <f t="shared" si="2"/>
        <v>5L87FMT</v>
      </c>
      <c r="E22" t="str">
        <f t="shared" si="3"/>
        <v>5L87FMD</v>
      </c>
      <c r="F22" s="7"/>
      <c r="G22" t="s">
        <v>6</v>
      </c>
      <c r="H22" t="s">
        <v>15</v>
      </c>
      <c r="I22" t="s">
        <v>16</v>
      </c>
      <c r="J22" t="s">
        <v>53</v>
      </c>
      <c r="K22" t="s">
        <v>17</v>
      </c>
      <c r="L22" t="s">
        <v>55</v>
      </c>
      <c r="M22" t="s">
        <v>254</v>
      </c>
      <c r="N22" s="24">
        <v>12.45</v>
      </c>
      <c r="O22" s="105">
        <v>66.17</v>
      </c>
      <c r="P22" s="105">
        <v>66.17</v>
      </c>
      <c r="Q22" s="42">
        <v>66.17</v>
      </c>
      <c r="R22" s="133">
        <f t="shared" si="4"/>
        <v>1</v>
      </c>
      <c r="S22" s="135">
        <f t="shared" si="5"/>
        <v>0</v>
      </c>
      <c r="T22" s="71">
        <v>0</v>
      </c>
      <c r="U22" s="68">
        <v>66.2</v>
      </c>
      <c r="V22" s="68">
        <v>0</v>
      </c>
      <c r="W22" s="71">
        <v>0</v>
      </c>
      <c r="X22" s="68">
        <v>66.2</v>
      </c>
      <c r="Y22" s="68">
        <v>0</v>
      </c>
      <c r="Z22" s="71">
        <v>0</v>
      </c>
      <c r="AA22" s="68">
        <v>66.2</v>
      </c>
      <c r="AB22" s="68">
        <v>0</v>
      </c>
      <c r="AC22" s="71">
        <v>0</v>
      </c>
      <c r="AD22" s="68">
        <v>66.2</v>
      </c>
      <c r="AE22" s="68">
        <v>0</v>
      </c>
      <c r="AF22" s="71">
        <v>0</v>
      </c>
      <c r="AG22" s="68">
        <v>66.2</v>
      </c>
      <c r="AH22" s="68">
        <v>0</v>
      </c>
      <c r="AI22" s="71">
        <v>0</v>
      </c>
      <c r="AJ22" s="68">
        <v>66.2</v>
      </c>
      <c r="AK22" s="68">
        <v>0</v>
      </c>
      <c r="AL22" s="71">
        <v>0</v>
      </c>
      <c r="AM22" s="68">
        <v>66.2</v>
      </c>
      <c r="AN22" s="68">
        <v>0</v>
      </c>
      <c r="AO22" s="71">
        <v>0</v>
      </c>
      <c r="AP22" s="68">
        <v>66.2</v>
      </c>
      <c r="AQ22" s="68">
        <v>0</v>
      </c>
      <c r="AR22" s="71">
        <v>0</v>
      </c>
      <c r="AS22" s="68">
        <v>66.2</v>
      </c>
      <c r="AT22" s="68">
        <v>0</v>
      </c>
      <c r="AU22" s="71">
        <v>0</v>
      </c>
      <c r="AV22" s="68">
        <v>66.2</v>
      </c>
      <c r="AW22" s="68">
        <v>0</v>
      </c>
      <c r="AX22" s="71">
        <v>0</v>
      </c>
      <c r="AY22" s="68">
        <v>66.2</v>
      </c>
      <c r="AZ22" s="68">
        <v>0</v>
      </c>
      <c r="BA22" s="71">
        <v>0</v>
      </c>
      <c r="BB22" s="68">
        <v>66.2</v>
      </c>
      <c r="BC22" s="68">
        <v>0</v>
      </c>
      <c r="BD22" s="71">
        <v>0</v>
      </c>
      <c r="BE22" s="68">
        <v>66.2</v>
      </c>
      <c r="BF22" s="68">
        <v>0</v>
      </c>
      <c r="BG22" s="71">
        <v>0</v>
      </c>
      <c r="BH22" s="68">
        <v>66.2</v>
      </c>
      <c r="BI22" s="68">
        <v>0</v>
      </c>
      <c r="BJ22" s="71">
        <v>0</v>
      </c>
      <c r="BK22" s="68">
        <v>66.2</v>
      </c>
      <c r="BL22" s="68">
        <v>0</v>
      </c>
      <c r="BM22" s="71">
        <v>0</v>
      </c>
      <c r="BN22" s="68">
        <v>66.2</v>
      </c>
      <c r="BO22" s="68">
        <v>0</v>
      </c>
      <c r="BP22" s="71">
        <v>0</v>
      </c>
      <c r="BQ22" s="68">
        <v>66.2</v>
      </c>
      <c r="BR22" s="68">
        <v>0</v>
      </c>
      <c r="BS22" s="71">
        <v>0</v>
      </c>
      <c r="BT22" s="68">
        <v>66.2</v>
      </c>
      <c r="BU22" s="68">
        <v>0</v>
      </c>
      <c r="BV22" s="71">
        <v>0</v>
      </c>
      <c r="BW22" s="68">
        <v>66.2</v>
      </c>
      <c r="BX22" s="68">
        <v>0</v>
      </c>
      <c r="BY22" s="71">
        <v>0</v>
      </c>
      <c r="BZ22" s="68">
        <v>66.2</v>
      </c>
      <c r="CA22" s="68">
        <v>0</v>
      </c>
      <c r="CB22" s="71">
        <v>0</v>
      </c>
      <c r="CC22" s="68">
        <v>66.2</v>
      </c>
      <c r="CD22" s="68">
        <v>0</v>
      </c>
      <c r="CE22" s="71">
        <v>0</v>
      </c>
      <c r="CF22" s="68">
        <v>66.2</v>
      </c>
      <c r="CG22" s="68">
        <v>0</v>
      </c>
      <c r="CH22" s="71">
        <v>0</v>
      </c>
      <c r="CI22" s="68">
        <v>64.2</v>
      </c>
      <c r="CJ22" s="68">
        <v>0</v>
      </c>
      <c r="CK22" s="71">
        <v>0</v>
      </c>
      <c r="CL22" s="68">
        <v>64.2</v>
      </c>
      <c r="CM22" s="68">
        <v>0</v>
      </c>
      <c r="CN22" s="71">
        <v>0</v>
      </c>
      <c r="CO22" s="68">
        <v>64.2</v>
      </c>
      <c r="CP22" s="68">
        <v>0</v>
      </c>
      <c r="CQ22" s="71">
        <v>0</v>
      </c>
      <c r="CR22" s="68">
        <v>33</v>
      </c>
      <c r="CS22" s="68">
        <v>0</v>
      </c>
      <c r="CT22" s="71">
        <v>0</v>
      </c>
      <c r="CU22" s="68">
        <v>6</v>
      </c>
      <c r="CV22" s="68">
        <v>0</v>
      </c>
      <c r="CW22" s="71">
        <v>0</v>
      </c>
      <c r="CX22" s="68">
        <v>0</v>
      </c>
      <c r="CY22" s="68">
        <v>0</v>
      </c>
      <c r="CZ22" s="71">
        <v>0</v>
      </c>
      <c r="DA22" s="68">
        <v>0</v>
      </c>
      <c r="DB22" s="68">
        <v>0</v>
      </c>
      <c r="DC22" s="71">
        <v>0</v>
      </c>
      <c r="DD22" s="68">
        <v>0</v>
      </c>
      <c r="DE22" s="68">
        <v>0</v>
      </c>
      <c r="DF22" s="71">
        <v>0</v>
      </c>
      <c r="DG22" s="68">
        <v>0</v>
      </c>
      <c r="DH22" s="68">
        <v>0</v>
      </c>
      <c r="DI22" s="71">
        <v>0</v>
      </c>
      <c r="DJ22" s="68">
        <v>0</v>
      </c>
      <c r="DK22" s="68">
        <v>0</v>
      </c>
      <c r="DL22" s="71">
        <v>0</v>
      </c>
      <c r="DM22" s="68">
        <v>0</v>
      </c>
      <c r="DN22" s="68">
        <v>0</v>
      </c>
      <c r="DO22" s="71">
        <v>0</v>
      </c>
      <c r="DP22" s="68">
        <v>0</v>
      </c>
      <c r="DQ22" s="68">
        <v>0</v>
      </c>
      <c r="DR22" s="71">
        <v>0</v>
      </c>
      <c r="DS22" s="68">
        <v>0</v>
      </c>
      <c r="DT22" s="68">
        <v>0</v>
      </c>
      <c r="DU22" s="71">
        <v>0</v>
      </c>
      <c r="DV22" s="68">
        <v>0</v>
      </c>
      <c r="DW22" s="68">
        <v>0</v>
      </c>
      <c r="DX22" s="71">
        <v>0</v>
      </c>
      <c r="DY22" s="68">
        <v>0</v>
      </c>
      <c r="DZ22" s="68">
        <v>0</v>
      </c>
      <c r="EA22" s="71">
        <v>0</v>
      </c>
      <c r="EB22" s="68">
        <v>0</v>
      </c>
      <c r="EC22" s="68">
        <v>0</v>
      </c>
      <c r="ED22" s="71">
        <v>0</v>
      </c>
      <c r="EE22" s="68">
        <v>0</v>
      </c>
      <c r="EF22" s="68">
        <v>0</v>
      </c>
      <c r="EG22" s="71">
        <v>0</v>
      </c>
      <c r="EH22" s="68">
        <v>0</v>
      </c>
      <c r="EI22" s="68">
        <v>0</v>
      </c>
      <c r="EJ22" s="71">
        <v>0</v>
      </c>
      <c r="EK22" s="68">
        <v>0</v>
      </c>
      <c r="EL22" s="68">
        <v>0</v>
      </c>
      <c r="EM22" s="71">
        <v>0</v>
      </c>
      <c r="EN22" s="68">
        <v>0</v>
      </c>
      <c r="EO22" s="68">
        <v>0</v>
      </c>
      <c r="EP22" s="71">
        <v>0</v>
      </c>
      <c r="EQ22" s="68">
        <v>0</v>
      </c>
      <c r="ER22" s="68">
        <v>0</v>
      </c>
      <c r="ES22" s="71">
        <v>0</v>
      </c>
      <c r="ET22" s="68">
        <v>0</v>
      </c>
      <c r="EU22" s="68">
        <v>0</v>
      </c>
      <c r="EV22" s="71">
        <v>0</v>
      </c>
      <c r="EW22" s="68">
        <v>0</v>
      </c>
      <c r="EX22" s="67">
        <v>0</v>
      </c>
      <c r="EY22" s="71">
        <v>0</v>
      </c>
      <c r="EZ22" s="68">
        <v>0</v>
      </c>
      <c r="FA22" s="67">
        <v>0</v>
      </c>
      <c r="FB22" s="69">
        <v>0</v>
      </c>
      <c r="FC22" s="68">
        <v>0</v>
      </c>
      <c r="FD22" s="67">
        <v>0</v>
      </c>
      <c r="FE22" s="69">
        <v>0</v>
      </c>
      <c r="FF22" s="68">
        <v>0</v>
      </c>
      <c r="FG22" s="67">
        <v>0</v>
      </c>
      <c r="FH22" s="69">
        <v>0</v>
      </c>
      <c r="FI22" s="68">
        <v>0</v>
      </c>
      <c r="FJ22" s="67">
        <v>0</v>
      </c>
      <c r="FK22" s="69">
        <v>0</v>
      </c>
      <c r="FL22" s="68">
        <v>0</v>
      </c>
      <c r="FM22" s="67">
        <v>0</v>
      </c>
      <c r="FN22" s="69">
        <v>0</v>
      </c>
      <c r="FO22" s="68">
        <v>0</v>
      </c>
      <c r="FP22" s="67">
        <v>0</v>
      </c>
      <c r="FQ22" s="69">
        <v>0</v>
      </c>
      <c r="FR22" s="67">
        <v>0</v>
      </c>
      <c r="FS22" s="67">
        <v>0</v>
      </c>
      <c r="FT22" s="69">
        <v>0</v>
      </c>
      <c r="FU22" s="67">
        <v>0</v>
      </c>
      <c r="FV22" s="67">
        <v>0</v>
      </c>
    </row>
    <row r="23" spans="1:178" x14ac:dyDescent="0.25">
      <c r="A23" s="26" t="e">
        <f>+M23&amp;#REF!</f>
        <v>#REF!</v>
      </c>
      <c r="B23" t="str">
        <f t="shared" si="0"/>
        <v>5R165FPD</v>
      </c>
      <c r="C23" t="str">
        <f t="shared" si="1"/>
        <v>5R165FMD</v>
      </c>
      <c r="D23" t="str">
        <f t="shared" si="2"/>
        <v>5R165FMT</v>
      </c>
      <c r="E23" t="str">
        <f t="shared" si="3"/>
        <v>5R165FMD</v>
      </c>
      <c r="F23" s="7"/>
      <c r="G23" t="s">
        <v>6</v>
      </c>
      <c r="H23" t="s">
        <v>15</v>
      </c>
      <c r="I23" t="s">
        <v>19</v>
      </c>
      <c r="J23" t="s">
        <v>49</v>
      </c>
      <c r="K23" t="s">
        <v>21</v>
      </c>
      <c r="L23" t="s">
        <v>55</v>
      </c>
      <c r="M23" t="s">
        <v>240</v>
      </c>
      <c r="N23" s="24">
        <v>11.77</v>
      </c>
      <c r="O23" s="105">
        <v>20.74</v>
      </c>
      <c r="P23" s="105">
        <v>20.74</v>
      </c>
      <c r="Q23" s="42">
        <v>20.74</v>
      </c>
      <c r="R23" s="133">
        <f t="shared" si="4"/>
        <v>1</v>
      </c>
      <c r="S23" s="135">
        <f t="shared" si="5"/>
        <v>0</v>
      </c>
      <c r="T23" s="71">
        <v>0</v>
      </c>
      <c r="U23" s="68">
        <v>0</v>
      </c>
      <c r="V23" s="68">
        <v>20.7</v>
      </c>
      <c r="W23" s="71">
        <v>0</v>
      </c>
      <c r="X23" s="68">
        <v>0</v>
      </c>
      <c r="Y23" s="68">
        <v>20.7</v>
      </c>
      <c r="Z23" s="71">
        <v>0</v>
      </c>
      <c r="AA23" s="68">
        <v>0</v>
      </c>
      <c r="AB23" s="68">
        <v>20.7</v>
      </c>
      <c r="AC23" s="71">
        <v>0</v>
      </c>
      <c r="AD23" s="68">
        <v>0</v>
      </c>
      <c r="AE23" s="68">
        <v>20.7</v>
      </c>
      <c r="AF23" s="71">
        <v>0</v>
      </c>
      <c r="AG23" s="68">
        <v>0</v>
      </c>
      <c r="AH23" s="68">
        <v>20.7</v>
      </c>
      <c r="AI23" s="71">
        <v>0</v>
      </c>
      <c r="AJ23" s="68">
        <v>0</v>
      </c>
      <c r="AK23" s="68">
        <v>20.7</v>
      </c>
      <c r="AL23" s="71">
        <v>0</v>
      </c>
      <c r="AM23" s="68">
        <v>0</v>
      </c>
      <c r="AN23" s="68">
        <v>20.7</v>
      </c>
      <c r="AO23" s="71">
        <v>0</v>
      </c>
      <c r="AP23" s="68">
        <v>0</v>
      </c>
      <c r="AQ23" s="68">
        <v>20.7</v>
      </c>
      <c r="AR23" s="71">
        <v>0</v>
      </c>
      <c r="AS23" s="68">
        <v>0</v>
      </c>
      <c r="AT23" s="68">
        <v>20.7</v>
      </c>
      <c r="AU23" s="71">
        <v>0</v>
      </c>
      <c r="AV23" s="68">
        <v>0</v>
      </c>
      <c r="AW23" s="68">
        <v>20.7</v>
      </c>
      <c r="AX23" s="71">
        <v>0</v>
      </c>
      <c r="AY23" s="68">
        <v>0</v>
      </c>
      <c r="AZ23" s="68">
        <v>20.7</v>
      </c>
      <c r="BA23" s="71">
        <v>0</v>
      </c>
      <c r="BB23" s="68">
        <v>0</v>
      </c>
      <c r="BC23" s="68">
        <v>20.7</v>
      </c>
      <c r="BD23" s="71">
        <v>0</v>
      </c>
      <c r="BE23" s="68">
        <v>0</v>
      </c>
      <c r="BF23" s="68">
        <v>20.7</v>
      </c>
      <c r="BG23" s="71">
        <v>0</v>
      </c>
      <c r="BH23" s="68">
        <v>0</v>
      </c>
      <c r="BI23" s="68">
        <v>20.7</v>
      </c>
      <c r="BJ23" s="71">
        <v>0</v>
      </c>
      <c r="BK23" s="68">
        <v>0</v>
      </c>
      <c r="BL23" s="68">
        <v>20.7</v>
      </c>
      <c r="BM23" s="71">
        <v>0</v>
      </c>
      <c r="BN23" s="68">
        <v>0</v>
      </c>
      <c r="BO23" s="68">
        <v>20.7</v>
      </c>
      <c r="BP23" s="71">
        <v>0</v>
      </c>
      <c r="BQ23" s="68">
        <v>0</v>
      </c>
      <c r="BR23" s="68">
        <v>20.7</v>
      </c>
      <c r="BS23" s="71">
        <v>0</v>
      </c>
      <c r="BT23" s="68">
        <v>0</v>
      </c>
      <c r="BU23" s="68">
        <v>20.7</v>
      </c>
      <c r="BV23" s="71">
        <v>0</v>
      </c>
      <c r="BW23" s="68">
        <v>0</v>
      </c>
      <c r="BX23" s="68">
        <v>20.7</v>
      </c>
      <c r="BY23" s="71">
        <v>0</v>
      </c>
      <c r="BZ23" s="68">
        <v>0</v>
      </c>
      <c r="CA23" s="68">
        <v>20.7</v>
      </c>
      <c r="CB23" s="71">
        <v>0</v>
      </c>
      <c r="CC23" s="68">
        <v>0</v>
      </c>
      <c r="CD23" s="68">
        <v>20.7</v>
      </c>
      <c r="CE23" s="71">
        <v>0</v>
      </c>
      <c r="CF23" s="68">
        <v>0</v>
      </c>
      <c r="CG23" s="68">
        <v>20.7</v>
      </c>
      <c r="CH23" s="71">
        <v>0</v>
      </c>
      <c r="CI23" s="68">
        <v>0</v>
      </c>
      <c r="CJ23" s="68">
        <v>20.7</v>
      </c>
      <c r="CK23" s="71">
        <v>0</v>
      </c>
      <c r="CL23" s="68">
        <v>0</v>
      </c>
      <c r="CM23" s="68">
        <v>20.7</v>
      </c>
      <c r="CN23" s="71">
        <v>0</v>
      </c>
      <c r="CO23" s="68">
        <v>0</v>
      </c>
      <c r="CP23" s="68">
        <v>20.7</v>
      </c>
      <c r="CQ23" s="71">
        <v>0</v>
      </c>
      <c r="CR23" s="68">
        <v>0</v>
      </c>
      <c r="CS23" s="68">
        <v>20.7</v>
      </c>
      <c r="CT23" s="71">
        <v>0</v>
      </c>
      <c r="CU23" s="68">
        <v>0</v>
      </c>
      <c r="CV23" s="68">
        <v>20.7</v>
      </c>
      <c r="CW23" s="71">
        <v>0</v>
      </c>
      <c r="CX23" s="68">
        <v>0</v>
      </c>
      <c r="CY23" s="68">
        <v>20.7</v>
      </c>
      <c r="CZ23" s="71">
        <v>0</v>
      </c>
      <c r="DA23" s="68">
        <v>0</v>
      </c>
      <c r="DB23" s="68">
        <v>20.7</v>
      </c>
      <c r="DC23" s="71">
        <v>0</v>
      </c>
      <c r="DD23" s="68">
        <v>0</v>
      </c>
      <c r="DE23" s="68">
        <v>20.7</v>
      </c>
      <c r="DF23" s="71">
        <v>0</v>
      </c>
      <c r="DG23" s="68">
        <v>0</v>
      </c>
      <c r="DH23" s="68">
        <v>20.7</v>
      </c>
      <c r="DI23" s="71">
        <v>0</v>
      </c>
      <c r="DJ23" s="68">
        <v>0</v>
      </c>
      <c r="DK23" s="68">
        <v>20.7</v>
      </c>
      <c r="DL23" s="71">
        <v>0</v>
      </c>
      <c r="DM23" s="68">
        <v>0</v>
      </c>
      <c r="DN23" s="68">
        <v>20.7</v>
      </c>
      <c r="DO23" s="71">
        <v>0</v>
      </c>
      <c r="DP23" s="68">
        <v>0</v>
      </c>
      <c r="DQ23" s="68">
        <v>20.7</v>
      </c>
      <c r="DR23" s="71">
        <v>0</v>
      </c>
      <c r="DS23" s="68">
        <v>0</v>
      </c>
      <c r="DT23" s="68">
        <v>20.7</v>
      </c>
      <c r="DU23" s="71">
        <v>0</v>
      </c>
      <c r="DV23" s="68">
        <v>0</v>
      </c>
      <c r="DW23" s="68">
        <v>20.7</v>
      </c>
      <c r="DX23" s="71">
        <v>0</v>
      </c>
      <c r="DY23" s="68">
        <v>0</v>
      </c>
      <c r="DZ23" s="68">
        <v>20.7</v>
      </c>
      <c r="EA23" s="71">
        <v>0</v>
      </c>
      <c r="EB23" s="68">
        <v>0</v>
      </c>
      <c r="EC23" s="68">
        <v>20.7</v>
      </c>
      <c r="ED23" s="71">
        <v>0</v>
      </c>
      <c r="EE23" s="68">
        <v>0</v>
      </c>
      <c r="EF23" s="68">
        <v>20.7</v>
      </c>
      <c r="EG23" s="71">
        <v>0</v>
      </c>
      <c r="EH23" s="68">
        <v>0</v>
      </c>
      <c r="EI23" s="68">
        <v>20.7</v>
      </c>
      <c r="EJ23" s="71">
        <v>0</v>
      </c>
      <c r="EK23" s="68">
        <v>0</v>
      </c>
      <c r="EL23" s="68">
        <v>20.7</v>
      </c>
      <c r="EM23" s="71">
        <v>0</v>
      </c>
      <c r="EN23" s="68">
        <v>0</v>
      </c>
      <c r="EO23" s="68">
        <v>20.7</v>
      </c>
      <c r="EP23" s="71">
        <v>0</v>
      </c>
      <c r="EQ23" s="68">
        <v>0</v>
      </c>
      <c r="ER23" s="68">
        <v>20.7</v>
      </c>
      <c r="ES23" s="71">
        <v>0</v>
      </c>
      <c r="ET23" s="68">
        <v>0</v>
      </c>
      <c r="EU23" s="68">
        <v>0</v>
      </c>
      <c r="EV23" s="71">
        <v>0</v>
      </c>
      <c r="EW23" s="68">
        <v>0</v>
      </c>
      <c r="EX23" s="67">
        <v>0</v>
      </c>
      <c r="EY23" s="71">
        <v>0</v>
      </c>
      <c r="EZ23" s="68">
        <v>0</v>
      </c>
      <c r="FA23" s="67">
        <v>0</v>
      </c>
      <c r="FB23" s="69">
        <v>0</v>
      </c>
      <c r="FC23" s="68">
        <v>0</v>
      </c>
      <c r="FD23" s="67">
        <v>0</v>
      </c>
      <c r="FE23" s="69">
        <v>0</v>
      </c>
      <c r="FF23" s="68">
        <v>0</v>
      </c>
      <c r="FG23" s="67">
        <v>0</v>
      </c>
      <c r="FH23" s="69">
        <v>0</v>
      </c>
      <c r="FI23" s="68">
        <v>0</v>
      </c>
      <c r="FJ23" s="67">
        <v>0</v>
      </c>
      <c r="FK23" s="69">
        <v>0</v>
      </c>
      <c r="FL23" s="68">
        <v>0</v>
      </c>
      <c r="FM23" s="67">
        <v>0</v>
      </c>
      <c r="FN23" s="69">
        <v>0</v>
      </c>
      <c r="FO23" s="68">
        <v>0</v>
      </c>
      <c r="FP23" s="67">
        <v>0</v>
      </c>
      <c r="FQ23" s="69">
        <v>0</v>
      </c>
      <c r="FR23" s="67">
        <v>0</v>
      </c>
      <c r="FS23" s="67">
        <v>0</v>
      </c>
      <c r="FT23" s="69">
        <v>0</v>
      </c>
      <c r="FU23" s="67">
        <v>0</v>
      </c>
      <c r="FV23" s="67">
        <v>0</v>
      </c>
    </row>
    <row r="24" spans="1:178" x14ac:dyDescent="0.25">
      <c r="A24" s="26" t="e">
        <f>+M24&amp;#REF!</f>
        <v>#REF!</v>
      </c>
      <c r="B24" t="str">
        <f t="shared" si="0"/>
        <v>5R96FPD</v>
      </c>
      <c r="C24" t="str">
        <f t="shared" si="1"/>
        <v>5R96FMD</v>
      </c>
      <c r="D24" t="str">
        <f t="shared" si="2"/>
        <v>5R96FMT</v>
      </c>
      <c r="E24" t="str">
        <f t="shared" si="3"/>
        <v>5R96FMD</v>
      </c>
      <c r="F24" s="7"/>
      <c r="G24" t="s">
        <v>6</v>
      </c>
      <c r="H24" t="s">
        <v>15</v>
      </c>
      <c r="I24" t="s">
        <v>19</v>
      </c>
      <c r="J24" t="s">
        <v>49</v>
      </c>
      <c r="K24" t="s">
        <v>21</v>
      </c>
      <c r="L24" t="s">
        <v>55</v>
      </c>
      <c r="M24" t="s">
        <v>241</v>
      </c>
      <c r="N24" s="24">
        <v>10.19</v>
      </c>
      <c r="O24" s="105">
        <v>10.19</v>
      </c>
      <c r="P24" s="105">
        <v>10.19</v>
      </c>
      <c r="Q24" s="42">
        <v>10.19</v>
      </c>
      <c r="R24" s="133">
        <f t="shared" si="4"/>
        <v>1</v>
      </c>
      <c r="S24" s="135">
        <f t="shared" si="5"/>
        <v>0</v>
      </c>
      <c r="T24" s="71">
        <v>0</v>
      </c>
      <c r="U24" s="68">
        <v>0</v>
      </c>
      <c r="V24" s="68">
        <v>10.199999999999999</v>
      </c>
      <c r="W24" s="71">
        <v>0</v>
      </c>
      <c r="X24" s="68">
        <v>0</v>
      </c>
      <c r="Y24" s="68">
        <v>10.199999999999999</v>
      </c>
      <c r="Z24" s="71">
        <v>0</v>
      </c>
      <c r="AA24" s="68">
        <v>0</v>
      </c>
      <c r="AB24" s="68">
        <v>10.199999999999999</v>
      </c>
      <c r="AC24" s="71">
        <v>0</v>
      </c>
      <c r="AD24" s="68">
        <v>0</v>
      </c>
      <c r="AE24" s="68">
        <v>10.199999999999999</v>
      </c>
      <c r="AF24" s="71">
        <v>0</v>
      </c>
      <c r="AG24" s="68">
        <v>0</v>
      </c>
      <c r="AH24" s="68">
        <v>10.199999999999999</v>
      </c>
      <c r="AI24" s="71">
        <v>0</v>
      </c>
      <c r="AJ24" s="68">
        <v>0</v>
      </c>
      <c r="AK24" s="68">
        <v>10.199999999999999</v>
      </c>
      <c r="AL24" s="71">
        <v>0</v>
      </c>
      <c r="AM24" s="68">
        <v>0</v>
      </c>
      <c r="AN24" s="68">
        <v>10.199999999999999</v>
      </c>
      <c r="AO24" s="71">
        <v>0</v>
      </c>
      <c r="AP24" s="68">
        <v>0</v>
      </c>
      <c r="AQ24" s="68">
        <v>10.199999999999999</v>
      </c>
      <c r="AR24" s="71">
        <v>0</v>
      </c>
      <c r="AS24" s="68">
        <v>0</v>
      </c>
      <c r="AT24" s="68">
        <v>10.199999999999999</v>
      </c>
      <c r="AU24" s="71">
        <v>0</v>
      </c>
      <c r="AV24" s="68">
        <v>0</v>
      </c>
      <c r="AW24" s="68">
        <v>10.199999999999999</v>
      </c>
      <c r="AX24" s="71">
        <v>0</v>
      </c>
      <c r="AY24" s="68">
        <v>0</v>
      </c>
      <c r="AZ24" s="68">
        <v>10.199999999999999</v>
      </c>
      <c r="BA24" s="71">
        <v>0</v>
      </c>
      <c r="BB24" s="68">
        <v>0</v>
      </c>
      <c r="BC24" s="68">
        <v>10.199999999999999</v>
      </c>
      <c r="BD24" s="71">
        <v>0</v>
      </c>
      <c r="BE24" s="68">
        <v>0</v>
      </c>
      <c r="BF24" s="68">
        <v>10.199999999999999</v>
      </c>
      <c r="BG24" s="71">
        <v>0</v>
      </c>
      <c r="BH24" s="68">
        <v>0</v>
      </c>
      <c r="BI24" s="68">
        <v>10.199999999999999</v>
      </c>
      <c r="BJ24" s="71">
        <v>0</v>
      </c>
      <c r="BK24" s="68">
        <v>0</v>
      </c>
      <c r="BL24" s="68">
        <v>10.199999999999999</v>
      </c>
      <c r="BM24" s="71">
        <v>0</v>
      </c>
      <c r="BN24" s="68">
        <v>0</v>
      </c>
      <c r="BO24" s="68">
        <v>10.199999999999999</v>
      </c>
      <c r="BP24" s="71">
        <v>0</v>
      </c>
      <c r="BQ24" s="68">
        <v>0</v>
      </c>
      <c r="BR24" s="68">
        <v>10.199999999999999</v>
      </c>
      <c r="BS24" s="71">
        <v>0</v>
      </c>
      <c r="BT24" s="68">
        <v>0</v>
      </c>
      <c r="BU24" s="68">
        <v>10.199999999999999</v>
      </c>
      <c r="BV24" s="71">
        <v>0</v>
      </c>
      <c r="BW24" s="68">
        <v>0</v>
      </c>
      <c r="BX24" s="68">
        <v>10.199999999999999</v>
      </c>
      <c r="BY24" s="71">
        <v>0</v>
      </c>
      <c r="BZ24" s="68">
        <v>0</v>
      </c>
      <c r="CA24" s="68">
        <v>10.199999999999999</v>
      </c>
      <c r="CB24" s="71">
        <v>0</v>
      </c>
      <c r="CC24" s="68">
        <v>0</v>
      </c>
      <c r="CD24" s="68">
        <v>10.199999999999999</v>
      </c>
      <c r="CE24" s="71">
        <v>0</v>
      </c>
      <c r="CF24" s="68">
        <v>0</v>
      </c>
      <c r="CG24" s="68">
        <v>10.199999999999999</v>
      </c>
      <c r="CH24" s="71">
        <v>0</v>
      </c>
      <c r="CI24" s="68">
        <v>0</v>
      </c>
      <c r="CJ24" s="68">
        <v>10.199999999999999</v>
      </c>
      <c r="CK24" s="71">
        <v>0</v>
      </c>
      <c r="CL24" s="68">
        <v>0</v>
      </c>
      <c r="CM24" s="68">
        <v>10.199999999999999</v>
      </c>
      <c r="CN24" s="71">
        <v>0</v>
      </c>
      <c r="CO24" s="68">
        <v>0</v>
      </c>
      <c r="CP24" s="68">
        <v>10.199999999999999</v>
      </c>
      <c r="CQ24" s="71">
        <v>0</v>
      </c>
      <c r="CR24" s="68">
        <v>0</v>
      </c>
      <c r="CS24" s="68">
        <v>10.199999999999999</v>
      </c>
      <c r="CT24" s="71">
        <v>0</v>
      </c>
      <c r="CU24" s="68">
        <v>0</v>
      </c>
      <c r="CV24" s="68">
        <v>10.199999999999999</v>
      </c>
      <c r="CW24" s="71">
        <v>0</v>
      </c>
      <c r="CX24" s="68">
        <v>0</v>
      </c>
      <c r="CY24" s="68">
        <v>10.199999999999999</v>
      </c>
      <c r="CZ24" s="71">
        <v>0</v>
      </c>
      <c r="DA24" s="68">
        <v>0</v>
      </c>
      <c r="DB24" s="68">
        <v>10.199999999999999</v>
      </c>
      <c r="DC24" s="71">
        <v>0</v>
      </c>
      <c r="DD24" s="68">
        <v>0</v>
      </c>
      <c r="DE24" s="68">
        <v>10.199999999999999</v>
      </c>
      <c r="DF24" s="71">
        <v>0</v>
      </c>
      <c r="DG24" s="68">
        <v>0</v>
      </c>
      <c r="DH24" s="68">
        <v>10.199999999999999</v>
      </c>
      <c r="DI24" s="71">
        <v>0</v>
      </c>
      <c r="DJ24" s="68">
        <v>0</v>
      </c>
      <c r="DK24" s="68">
        <v>10.199999999999999</v>
      </c>
      <c r="DL24" s="71">
        <v>0</v>
      </c>
      <c r="DM24" s="68">
        <v>0</v>
      </c>
      <c r="DN24" s="68">
        <v>10.199999999999999</v>
      </c>
      <c r="DO24" s="71">
        <v>0</v>
      </c>
      <c r="DP24" s="68">
        <v>0</v>
      </c>
      <c r="DQ24" s="68">
        <v>10.199999999999999</v>
      </c>
      <c r="DR24" s="71">
        <v>0</v>
      </c>
      <c r="DS24" s="68">
        <v>0</v>
      </c>
      <c r="DT24" s="68">
        <v>10.199999999999999</v>
      </c>
      <c r="DU24" s="71">
        <v>0</v>
      </c>
      <c r="DV24" s="68">
        <v>0</v>
      </c>
      <c r="DW24" s="68">
        <v>10.199999999999999</v>
      </c>
      <c r="DX24" s="71">
        <v>0</v>
      </c>
      <c r="DY24" s="68">
        <v>0</v>
      </c>
      <c r="DZ24" s="68">
        <v>10.199999999999999</v>
      </c>
      <c r="EA24" s="71">
        <v>0</v>
      </c>
      <c r="EB24" s="68">
        <v>0</v>
      </c>
      <c r="EC24" s="68">
        <v>10.199999999999999</v>
      </c>
      <c r="ED24" s="71">
        <v>0</v>
      </c>
      <c r="EE24" s="68">
        <v>0</v>
      </c>
      <c r="EF24" s="68">
        <v>10.199999999999999</v>
      </c>
      <c r="EG24" s="71">
        <v>0</v>
      </c>
      <c r="EH24" s="68">
        <v>0</v>
      </c>
      <c r="EI24" s="68">
        <v>10.199999999999999</v>
      </c>
      <c r="EJ24" s="71">
        <v>0</v>
      </c>
      <c r="EK24" s="68">
        <v>0</v>
      </c>
      <c r="EL24" s="68">
        <v>10.199999999999999</v>
      </c>
      <c r="EM24" s="71">
        <v>0</v>
      </c>
      <c r="EN24" s="68">
        <v>0</v>
      </c>
      <c r="EO24" s="68">
        <v>10.199999999999999</v>
      </c>
      <c r="EP24" s="71">
        <v>0</v>
      </c>
      <c r="EQ24" s="68">
        <v>0</v>
      </c>
      <c r="ER24" s="68">
        <v>10.199999999999999</v>
      </c>
      <c r="ES24" s="71">
        <v>0</v>
      </c>
      <c r="ET24" s="68">
        <v>0</v>
      </c>
      <c r="EU24" s="68">
        <v>0</v>
      </c>
      <c r="EV24" s="71">
        <v>0</v>
      </c>
      <c r="EW24" s="68">
        <v>0</v>
      </c>
      <c r="EX24" s="67">
        <v>0</v>
      </c>
      <c r="EY24" s="71">
        <v>0</v>
      </c>
      <c r="EZ24" s="68">
        <v>0</v>
      </c>
      <c r="FA24" s="67">
        <v>0</v>
      </c>
      <c r="FB24" s="69">
        <v>0</v>
      </c>
      <c r="FC24" s="68">
        <v>0</v>
      </c>
      <c r="FD24" s="67">
        <v>0</v>
      </c>
      <c r="FE24" s="69">
        <v>0</v>
      </c>
      <c r="FF24" s="68">
        <v>0</v>
      </c>
      <c r="FG24" s="67">
        <v>0</v>
      </c>
      <c r="FH24" s="69">
        <v>0</v>
      </c>
      <c r="FI24" s="68">
        <v>0</v>
      </c>
      <c r="FJ24" s="67">
        <v>0</v>
      </c>
      <c r="FK24" s="69">
        <v>0</v>
      </c>
      <c r="FL24" s="68">
        <v>0</v>
      </c>
      <c r="FM24" s="67">
        <v>0</v>
      </c>
      <c r="FN24" s="69">
        <v>0</v>
      </c>
      <c r="FO24" s="68">
        <v>0</v>
      </c>
      <c r="FP24" s="67">
        <v>0</v>
      </c>
      <c r="FQ24" s="69">
        <v>0</v>
      </c>
      <c r="FR24" s="67">
        <v>0</v>
      </c>
      <c r="FS24" s="67">
        <v>0</v>
      </c>
      <c r="FT24" s="69">
        <v>0</v>
      </c>
      <c r="FU24" s="67">
        <v>0</v>
      </c>
      <c r="FV24" s="67">
        <v>0</v>
      </c>
    </row>
    <row r="25" spans="1:178" x14ac:dyDescent="0.25">
      <c r="A25" s="26" t="e">
        <f>+M25&amp;#REF!</f>
        <v>#REF!</v>
      </c>
      <c r="B25" t="str">
        <f t="shared" si="0"/>
        <v>7G81FPD</v>
      </c>
      <c r="C25" t="str">
        <f t="shared" si="1"/>
        <v>7G81FMD</v>
      </c>
      <c r="D25" t="str">
        <f t="shared" si="2"/>
        <v>7G81FMT</v>
      </c>
      <c r="E25" t="str">
        <f t="shared" si="3"/>
        <v>7G81FMD</v>
      </c>
      <c r="F25" s="7"/>
      <c r="G25" t="s">
        <v>6</v>
      </c>
      <c r="H25" t="s">
        <v>15</v>
      </c>
      <c r="I25" t="s">
        <v>23</v>
      </c>
      <c r="J25" t="s">
        <v>53</v>
      </c>
      <c r="K25" t="s">
        <v>25</v>
      </c>
      <c r="L25" t="s">
        <v>55</v>
      </c>
      <c r="M25" t="s">
        <v>255</v>
      </c>
      <c r="N25" s="24">
        <v>2.5</v>
      </c>
      <c r="O25" s="105">
        <v>2.52</v>
      </c>
      <c r="P25" s="105">
        <v>2.52</v>
      </c>
      <c r="Q25" s="42">
        <v>2.52</v>
      </c>
      <c r="R25" s="133">
        <f t="shared" si="4"/>
        <v>1</v>
      </c>
      <c r="S25" s="135">
        <f t="shared" si="5"/>
        <v>0</v>
      </c>
      <c r="T25" s="71">
        <v>0</v>
      </c>
      <c r="U25" s="68">
        <v>2.5</v>
      </c>
      <c r="V25" s="68">
        <v>0</v>
      </c>
      <c r="W25" s="71">
        <v>0</v>
      </c>
      <c r="X25" s="68">
        <v>2.5</v>
      </c>
      <c r="Y25" s="68">
        <v>0</v>
      </c>
      <c r="Z25" s="71">
        <v>0</v>
      </c>
      <c r="AA25" s="68">
        <v>2.5</v>
      </c>
      <c r="AB25" s="68">
        <v>0</v>
      </c>
      <c r="AC25" s="71">
        <v>0</v>
      </c>
      <c r="AD25" s="68">
        <v>2.5</v>
      </c>
      <c r="AE25" s="68">
        <v>0</v>
      </c>
      <c r="AF25" s="71">
        <v>0</v>
      </c>
      <c r="AG25" s="68">
        <v>2.5</v>
      </c>
      <c r="AH25" s="68">
        <v>0</v>
      </c>
      <c r="AI25" s="71">
        <v>0</v>
      </c>
      <c r="AJ25" s="68">
        <v>2.5</v>
      </c>
      <c r="AK25" s="68">
        <v>0</v>
      </c>
      <c r="AL25" s="71">
        <v>0</v>
      </c>
      <c r="AM25" s="68">
        <v>2.5</v>
      </c>
      <c r="AN25" s="68">
        <v>0</v>
      </c>
      <c r="AO25" s="71">
        <v>0</v>
      </c>
      <c r="AP25" s="68">
        <v>2.5</v>
      </c>
      <c r="AQ25" s="68">
        <v>0</v>
      </c>
      <c r="AR25" s="71">
        <v>0</v>
      </c>
      <c r="AS25" s="68">
        <v>2.5</v>
      </c>
      <c r="AT25" s="68">
        <v>0</v>
      </c>
      <c r="AU25" s="71">
        <v>0</v>
      </c>
      <c r="AV25" s="68">
        <v>2.5</v>
      </c>
      <c r="AW25" s="68">
        <v>0</v>
      </c>
      <c r="AX25" s="71">
        <v>0</v>
      </c>
      <c r="AY25" s="68">
        <v>2.5</v>
      </c>
      <c r="AZ25" s="68">
        <v>0</v>
      </c>
      <c r="BA25" s="71">
        <v>0</v>
      </c>
      <c r="BB25" s="68">
        <v>2.5</v>
      </c>
      <c r="BC25" s="68">
        <v>0</v>
      </c>
      <c r="BD25" s="71">
        <v>0</v>
      </c>
      <c r="BE25" s="68">
        <v>2.5</v>
      </c>
      <c r="BF25" s="68">
        <v>0</v>
      </c>
      <c r="BG25" s="71">
        <v>0</v>
      </c>
      <c r="BH25" s="68">
        <v>2.5</v>
      </c>
      <c r="BI25" s="68">
        <v>0</v>
      </c>
      <c r="BJ25" s="71">
        <v>0</v>
      </c>
      <c r="BK25" s="68">
        <v>2.5</v>
      </c>
      <c r="BL25" s="68">
        <v>0</v>
      </c>
      <c r="BM25" s="71">
        <v>0</v>
      </c>
      <c r="BN25" s="68">
        <v>2.5</v>
      </c>
      <c r="BO25" s="68">
        <v>0</v>
      </c>
      <c r="BP25" s="71">
        <v>0</v>
      </c>
      <c r="BQ25" s="68">
        <v>2.5</v>
      </c>
      <c r="BR25" s="68">
        <v>0</v>
      </c>
      <c r="BS25" s="71">
        <v>0</v>
      </c>
      <c r="BT25" s="68">
        <v>2.5</v>
      </c>
      <c r="BU25" s="68">
        <v>0</v>
      </c>
      <c r="BV25" s="71">
        <v>0</v>
      </c>
      <c r="BW25" s="68">
        <v>2.5</v>
      </c>
      <c r="BX25" s="68">
        <v>0</v>
      </c>
      <c r="BY25" s="71">
        <v>0</v>
      </c>
      <c r="BZ25" s="68">
        <v>2.5</v>
      </c>
      <c r="CA25" s="68">
        <v>0</v>
      </c>
      <c r="CB25" s="71">
        <v>0</v>
      </c>
      <c r="CC25" s="68">
        <v>2.5</v>
      </c>
      <c r="CD25" s="68">
        <v>0</v>
      </c>
      <c r="CE25" s="71">
        <v>0</v>
      </c>
      <c r="CF25" s="68">
        <v>2.5</v>
      </c>
      <c r="CG25" s="68">
        <v>0</v>
      </c>
      <c r="CH25" s="71">
        <v>0</v>
      </c>
      <c r="CI25" s="68">
        <v>2.5</v>
      </c>
      <c r="CJ25" s="68">
        <v>0</v>
      </c>
      <c r="CK25" s="71">
        <v>0</v>
      </c>
      <c r="CL25" s="68">
        <v>2.5</v>
      </c>
      <c r="CM25" s="68">
        <v>0</v>
      </c>
      <c r="CN25" s="71">
        <v>0</v>
      </c>
      <c r="CO25" s="68">
        <v>2.5</v>
      </c>
      <c r="CP25" s="68">
        <v>0</v>
      </c>
      <c r="CQ25" s="71">
        <v>0</v>
      </c>
      <c r="CR25" s="68">
        <v>2.5</v>
      </c>
      <c r="CS25" s="68">
        <v>0</v>
      </c>
      <c r="CT25" s="71">
        <v>0</v>
      </c>
      <c r="CU25" s="68">
        <v>2.5</v>
      </c>
      <c r="CV25" s="68">
        <v>0</v>
      </c>
      <c r="CW25" s="71">
        <v>0</v>
      </c>
      <c r="CX25" s="68">
        <v>2.5</v>
      </c>
      <c r="CY25" s="68">
        <v>0</v>
      </c>
      <c r="CZ25" s="71">
        <v>0</v>
      </c>
      <c r="DA25" s="68">
        <v>2.5</v>
      </c>
      <c r="DB25" s="68">
        <v>0</v>
      </c>
      <c r="DC25" s="71">
        <v>0</v>
      </c>
      <c r="DD25" s="68">
        <v>2.5</v>
      </c>
      <c r="DE25" s="68">
        <v>0</v>
      </c>
      <c r="DF25" s="71">
        <v>0</v>
      </c>
      <c r="DG25" s="68">
        <v>2.5</v>
      </c>
      <c r="DH25" s="68">
        <v>0</v>
      </c>
      <c r="DI25" s="71">
        <v>0</v>
      </c>
      <c r="DJ25" s="68">
        <v>2.5</v>
      </c>
      <c r="DK25" s="68">
        <v>0</v>
      </c>
      <c r="DL25" s="71">
        <v>0</v>
      </c>
      <c r="DM25" s="68">
        <v>2.5</v>
      </c>
      <c r="DN25" s="68">
        <v>0</v>
      </c>
      <c r="DO25" s="71">
        <v>0</v>
      </c>
      <c r="DP25" s="68">
        <v>0</v>
      </c>
      <c r="DQ25" s="68">
        <v>0</v>
      </c>
      <c r="DR25" s="71">
        <v>0</v>
      </c>
      <c r="DS25" s="68">
        <v>0</v>
      </c>
      <c r="DT25" s="68">
        <v>0</v>
      </c>
      <c r="DU25" s="71">
        <v>0</v>
      </c>
      <c r="DV25" s="68">
        <v>0</v>
      </c>
      <c r="DW25" s="68">
        <v>0</v>
      </c>
      <c r="DX25" s="71">
        <v>0</v>
      </c>
      <c r="DY25" s="68">
        <v>0</v>
      </c>
      <c r="DZ25" s="68">
        <v>0</v>
      </c>
      <c r="EA25" s="71">
        <v>0</v>
      </c>
      <c r="EB25" s="68">
        <v>0</v>
      </c>
      <c r="EC25" s="68">
        <v>0</v>
      </c>
      <c r="ED25" s="71">
        <v>0</v>
      </c>
      <c r="EE25" s="68">
        <v>0</v>
      </c>
      <c r="EF25" s="68">
        <v>0</v>
      </c>
      <c r="EG25" s="71">
        <v>0</v>
      </c>
      <c r="EH25" s="68">
        <v>0</v>
      </c>
      <c r="EI25" s="68">
        <v>0</v>
      </c>
      <c r="EJ25" s="71">
        <v>0</v>
      </c>
      <c r="EK25" s="68">
        <v>0</v>
      </c>
      <c r="EL25" s="68">
        <v>0</v>
      </c>
      <c r="EM25" s="71">
        <v>0</v>
      </c>
      <c r="EN25" s="68">
        <v>0</v>
      </c>
      <c r="EO25" s="68">
        <v>0</v>
      </c>
      <c r="EP25" s="71">
        <v>0</v>
      </c>
      <c r="EQ25" s="68">
        <v>0</v>
      </c>
      <c r="ER25" s="68">
        <v>0</v>
      </c>
      <c r="ES25" s="71">
        <v>0</v>
      </c>
      <c r="ET25" s="68">
        <v>0</v>
      </c>
      <c r="EU25" s="68">
        <v>0</v>
      </c>
      <c r="EV25" s="71">
        <v>0</v>
      </c>
      <c r="EW25" s="68">
        <v>0</v>
      </c>
      <c r="EX25" s="67">
        <v>0</v>
      </c>
      <c r="EY25" s="71">
        <v>0</v>
      </c>
      <c r="EZ25" s="68">
        <v>0</v>
      </c>
      <c r="FA25" s="67">
        <v>0</v>
      </c>
      <c r="FB25" s="69">
        <v>0</v>
      </c>
      <c r="FC25" s="68">
        <v>0</v>
      </c>
      <c r="FD25" s="67">
        <v>0</v>
      </c>
      <c r="FE25" s="69">
        <v>0</v>
      </c>
      <c r="FF25" s="68">
        <v>0</v>
      </c>
      <c r="FG25" s="67">
        <v>0</v>
      </c>
      <c r="FH25" s="69">
        <v>0</v>
      </c>
      <c r="FI25" s="68">
        <v>0</v>
      </c>
      <c r="FJ25" s="67">
        <v>0</v>
      </c>
      <c r="FK25" s="69">
        <v>0</v>
      </c>
      <c r="FL25" s="68">
        <v>0</v>
      </c>
      <c r="FM25" s="67">
        <v>0</v>
      </c>
      <c r="FN25" s="69">
        <v>0</v>
      </c>
      <c r="FO25" s="68">
        <v>0</v>
      </c>
      <c r="FP25" s="67">
        <v>0</v>
      </c>
      <c r="FQ25" s="69">
        <v>0</v>
      </c>
      <c r="FR25" s="67">
        <v>0</v>
      </c>
      <c r="FS25" s="67">
        <v>0</v>
      </c>
      <c r="FT25" s="69">
        <v>0</v>
      </c>
      <c r="FU25" s="67">
        <v>0</v>
      </c>
      <c r="FV25" s="67">
        <v>0</v>
      </c>
    </row>
    <row r="26" spans="1:178" x14ac:dyDescent="0.25">
      <c r="A26" s="26" t="e">
        <f>+M26&amp;#REF!</f>
        <v>#REF!</v>
      </c>
      <c r="B26" t="str">
        <f t="shared" si="0"/>
        <v>7G82FPD</v>
      </c>
      <c r="C26" t="str">
        <f t="shared" si="1"/>
        <v>7G82FMD</v>
      </c>
      <c r="D26" t="str">
        <f t="shared" si="2"/>
        <v>7G82FMT</v>
      </c>
      <c r="E26" t="str">
        <f t="shared" si="3"/>
        <v>7G82FMD</v>
      </c>
      <c r="F26" s="7"/>
      <c r="G26" t="s">
        <v>6</v>
      </c>
      <c r="H26" t="s">
        <v>15</v>
      </c>
      <c r="I26" t="s">
        <v>23</v>
      </c>
      <c r="J26" t="s">
        <v>53</v>
      </c>
      <c r="K26" t="s">
        <v>25</v>
      </c>
      <c r="L26" t="s">
        <v>55</v>
      </c>
      <c r="M26" t="s">
        <v>256</v>
      </c>
      <c r="N26" s="24">
        <v>3.09</v>
      </c>
      <c r="O26" s="105">
        <v>3.09</v>
      </c>
      <c r="P26" s="105">
        <v>3.09</v>
      </c>
      <c r="Q26" s="42">
        <v>3.09</v>
      </c>
      <c r="R26" s="133">
        <f t="shared" si="4"/>
        <v>1</v>
      </c>
      <c r="S26" s="135">
        <f t="shared" si="5"/>
        <v>0</v>
      </c>
      <c r="T26" s="71">
        <v>0</v>
      </c>
      <c r="U26" s="68">
        <v>3.1</v>
      </c>
      <c r="V26" s="68">
        <v>0</v>
      </c>
      <c r="W26" s="71">
        <v>0</v>
      </c>
      <c r="X26" s="68">
        <v>3.1</v>
      </c>
      <c r="Y26" s="68">
        <v>0</v>
      </c>
      <c r="Z26" s="71">
        <v>0</v>
      </c>
      <c r="AA26" s="68">
        <v>3.1</v>
      </c>
      <c r="AB26" s="68">
        <v>0</v>
      </c>
      <c r="AC26" s="71">
        <v>0</v>
      </c>
      <c r="AD26" s="68">
        <v>3.1</v>
      </c>
      <c r="AE26" s="68">
        <v>0</v>
      </c>
      <c r="AF26" s="71">
        <v>0</v>
      </c>
      <c r="AG26" s="68">
        <v>3.1</v>
      </c>
      <c r="AH26" s="68">
        <v>0</v>
      </c>
      <c r="AI26" s="71">
        <v>0</v>
      </c>
      <c r="AJ26" s="68">
        <v>3.1</v>
      </c>
      <c r="AK26" s="68">
        <v>0</v>
      </c>
      <c r="AL26" s="71">
        <v>0</v>
      </c>
      <c r="AM26" s="68">
        <v>3.1</v>
      </c>
      <c r="AN26" s="68">
        <v>0</v>
      </c>
      <c r="AO26" s="71">
        <v>0</v>
      </c>
      <c r="AP26" s="68">
        <v>3.1</v>
      </c>
      <c r="AQ26" s="68">
        <v>0</v>
      </c>
      <c r="AR26" s="71">
        <v>0</v>
      </c>
      <c r="AS26" s="68">
        <v>3.1</v>
      </c>
      <c r="AT26" s="68">
        <v>0</v>
      </c>
      <c r="AU26" s="71">
        <v>0</v>
      </c>
      <c r="AV26" s="68">
        <v>3.1</v>
      </c>
      <c r="AW26" s="68">
        <v>0</v>
      </c>
      <c r="AX26" s="71">
        <v>0</v>
      </c>
      <c r="AY26" s="68">
        <v>3.1</v>
      </c>
      <c r="AZ26" s="68">
        <v>0</v>
      </c>
      <c r="BA26" s="71">
        <v>0</v>
      </c>
      <c r="BB26" s="68">
        <v>3.1</v>
      </c>
      <c r="BC26" s="68">
        <v>0</v>
      </c>
      <c r="BD26" s="71">
        <v>0</v>
      </c>
      <c r="BE26" s="68">
        <v>3.1</v>
      </c>
      <c r="BF26" s="68">
        <v>0</v>
      </c>
      <c r="BG26" s="71">
        <v>0</v>
      </c>
      <c r="BH26" s="68">
        <v>3.1</v>
      </c>
      <c r="BI26" s="68">
        <v>0</v>
      </c>
      <c r="BJ26" s="71">
        <v>0</v>
      </c>
      <c r="BK26" s="68">
        <v>3.1</v>
      </c>
      <c r="BL26" s="68">
        <v>0</v>
      </c>
      <c r="BM26" s="71">
        <v>0</v>
      </c>
      <c r="BN26" s="68">
        <v>3.1</v>
      </c>
      <c r="BO26" s="68">
        <v>0</v>
      </c>
      <c r="BP26" s="71">
        <v>0</v>
      </c>
      <c r="BQ26" s="68">
        <v>3.1</v>
      </c>
      <c r="BR26" s="68">
        <v>0</v>
      </c>
      <c r="BS26" s="71">
        <v>0</v>
      </c>
      <c r="BT26" s="68">
        <v>3.1</v>
      </c>
      <c r="BU26" s="68">
        <v>0</v>
      </c>
      <c r="BV26" s="71">
        <v>0</v>
      </c>
      <c r="BW26" s="68">
        <v>3.1</v>
      </c>
      <c r="BX26" s="68">
        <v>0</v>
      </c>
      <c r="BY26" s="71">
        <v>0</v>
      </c>
      <c r="BZ26" s="68">
        <v>3.1</v>
      </c>
      <c r="CA26" s="68">
        <v>0</v>
      </c>
      <c r="CB26" s="71">
        <v>0</v>
      </c>
      <c r="CC26" s="68">
        <v>3</v>
      </c>
      <c r="CD26" s="68">
        <v>0</v>
      </c>
      <c r="CE26" s="71">
        <v>0</v>
      </c>
      <c r="CF26" s="68">
        <v>3</v>
      </c>
      <c r="CG26" s="68">
        <v>0</v>
      </c>
      <c r="CH26" s="71">
        <v>0</v>
      </c>
      <c r="CI26" s="68">
        <v>3</v>
      </c>
      <c r="CJ26" s="68">
        <v>0</v>
      </c>
      <c r="CK26" s="71">
        <v>0</v>
      </c>
      <c r="CL26" s="68">
        <v>3</v>
      </c>
      <c r="CM26" s="68">
        <v>0</v>
      </c>
      <c r="CN26" s="71">
        <v>0</v>
      </c>
      <c r="CO26" s="68">
        <v>3</v>
      </c>
      <c r="CP26" s="68">
        <v>0</v>
      </c>
      <c r="CQ26" s="71">
        <v>0</v>
      </c>
      <c r="CR26" s="68">
        <v>3</v>
      </c>
      <c r="CS26" s="68">
        <v>0</v>
      </c>
      <c r="CT26" s="71">
        <v>0</v>
      </c>
      <c r="CU26" s="68">
        <v>3</v>
      </c>
      <c r="CV26" s="68">
        <v>0</v>
      </c>
      <c r="CW26" s="71">
        <v>0</v>
      </c>
      <c r="CX26" s="68">
        <v>3</v>
      </c>
      <c r="CY26" s="68">
        <v>0</v>
      </c>
      <c r="CZ26" s="71">
        <v>0</v>
      </c>
      <c r="DA26" s="68">
        <v>3</v>
      </c>
      <c r="DB26" s="68">
        <v>0</v>
      </c>
      <c r="DC26" s="71">
        <v>0</v>
      </c>
      <c r="DD26" s="68">
        <v>3</v>
      </c>
      <c r="DE26" s="68">
        <v>0</v>
      </c>
      <c r="DF26" s="71">
        <v>0</v>
      </c>
      <c r="DG26" s="68">
        <v>3</v>
      </c>
      <c r="DH26" s="68">
        <v>0</v>
      </c>
      <c r="DI26" s="71">
        <v>0</v>
      </c>
      <c r="DJ26" s="68">
        <v>3</v>
      </c>
      <c r="DK26" s="68">
        <v>0</v>
      </c>
      <c r="DL26" s="71">
        <v>0</v>
      </c>
      <c r="DM26" s="68">
        <v>3</v>
      </c>
      <c r="DN26" s="68">
        <v>0</v>
      </c>
      <c r="DO26" s="71">
        <v>0</v>
      </c>
      <c r="DP26" s="68">
        <v>0.42</v>
      </c>
      <c r="DQ26" s="68">
        <v>0</v>
      </c>
      <c r="DR26" s="71">
        <v>0</v>
      </c>
      <c r="DS26" s="68">
        <v>0</v>
      </c>
      <c r="DT26" s="68">
        <v>0</v>
      </c>
      <c r="DU26" s="71">
        <v>0</v>
      </c>
      <c r="DV26" s="68">
        <v>0</v>
      </c>
      <c r="DW26" s="68">
        <v>0</v>
      </c>
      <c r="DX26" s="71">
        <v>0</v>
      </c>
      <c r="DY26" s="68">
        <v>0</v>
      </c>
      <c r="DZ26" s="68">
        <v>0</v>
      </c>
      <c r="EA26" s="71">
        <v>0</v>
      </c>
      <c r="EB26" s="68">
        <v>0</v>
      </c>
      <c r="EC26" s="68">
        <v>0</v>
      </c>
      <c r="ED26" s="71">
        <v>0</v>
      </c>
      <c r="EE26" s="68">
        <v>0</v>
      </c>
      <c r="EF26" s="68">
        <v>0</v>
      </c>
      <c r="EG26" s="71">
        <v>0</v>
      </c>
      <c r="EH26" s="68">
        <v>0</v>
      </c>
      <c r="EI26" s="68">
        <v>0</v>
      </c>
      <c r="EJ26" s="71">
        <v>0</v>
      </c>
      <c r="EK26" s="68">
        <v>0</v>
      </c>
      <c r="EL26" s="68">
        <v>0</v>
      </c>
      <c r="EM26" s="71">
        <v>0</v>
      </c>
      <c r="EN26" s="68">
        <v>0</v>
      </c>
      <c r="EO26" s="68">
        <v>0</v>
      </c>
      <c r="EP26" s="71">
        <v>0</v>
      </c>
      <c r="EQ26" s="68">
        <v>0</v>
      </c>
      <c r="ER26" s="68">
        <v>0</v>
      </c>
      <c r="ES26" s="71">
        <v>0</v>
      </c>
      <c r="ET26" s="68">
        <v>0</v>
      </c>
      <c r="EU26" s="68">
        <v>0</v>
      </c>
      <c r="EV26" s="71">
        <v>0</v>
      </c>
      <c r="EW26" s="68">
        <v>0</v>
      </c>
      <c r="EX26" s="67">
        <v>0</v>
      </c>
      <c r="EY26" s="71">
        <v>0</v>
      </c>
      <c r="EZ26" s="68">
        <v>0</v>
      </c>
      <c r="FA26" s="67">
        <v>0</v>
      </c>
      <c r="FB26" s="69">
        <v>0</v>
      </c>
      <c r="FC26" s="68">
        <v>0</v>
      </c>
      <c r="FD26" s="67">
        <v>0</v>
      </c>
      <c r="FE26" s="69">
        <v>0</v>
      </c>
      <c r="FF26" s="68">
        <v>0</v>
      </c>
      <c r="FG26" s="67">
        <v>0</v>
      </c>
      <c r="FH26" s="69">
        <v>0</v>
      </c>
      <c r="FI26" s="68">
        <v>0</v>
      </c>
      <c r="FJ26" s="67">
        <v>0</v>
      </c>
      <c r="FK26" s="69">
        <v>0</v>
      </c>
      <c r="FL26" s="68">
        <v>0</v>
      </c>
      <c r="FM26" s="67">
        <v>0</v>
      </c>
      <c r="FN26" s="69">
        <v>0</v>
      </c>
      <c r="FO26" s="68">
        <v>0</v>
      </c>
      <c r="FP26" s="67">
        <v>0</v>
      </c>
      <c r="FQ26" s="69">
        <v>0</v>
      </c>
      <c r="FR26" s="67">
        <v>0</v>
      </c>
      <c r="FS26" s="67">
        <v>0</v>
      </c>
      <c r="FT26" s="69">
        <v>0</v>
      </c>
      <c r="FU26" s="67">
        <v>0</v>
      </c>
      <c r="FV26" s="67">
        <v>0</v>
      </c>
    </row>
    <row r="27" spans="1:178" x14ac:dyDescent="0.25">
      <c r="A27" s="26" t="e">
        <f>+M27&amp;#REF!</f>
        <v>#REF!</v>
      </c>
      <c r="B27" t="str">
        <f t="shared" si="0"/>
        <v>8G103FPD</v>
      </c>
      <c r="C27" t="str">
        <f t="shared" si="1"/>
        <v>8G103FMD</v>
      </c>
      <c r="D27" t="str">
        <f t="shared" si="2"/>
        <v>8G103FMT</v>
      </c>
      <c r="E27" t="str">
        <f t="shared" si="3"/>
        <v>8G103FMD</v>
      </c>
      <c r="F27" s="7"/>
      <c r="G27" t="s">
        <v>6</v>
      </c>
      <c r="H27" t="s">
        <v>15</v>
      </c>
      <c r="I27" t="s">
        <v>23</v>
      </c>
      <c r="J27" t="s">
        <v>53</v>
      </c>
      <c r="K27" t="s">
        <v>25</v>
      </c>
      <c r="L27" t="s">
        <v>55</v>
      </c>
      <c r="M27" t="s">
        <v>257</v>
      </c>
      <c r="N27" s="24">
        <v>2.14</v>
      </c>
      <c r="O27" s="105">
        <v>2.14</v>
      </c>
      <c r="P27" s="105">
        <v>2.14</v>
      </c>
      <c r="Q27" s="42">
        <v>2.14</v>
      </c>
      <c r="R27" s="133">
        <f t="shared" si="4"/>
        <v>1</v>
      </c>
      <c r="S27" s="135">
        <f t="shared" si="5"/>
        <v>0</v>
      </c>
      <c r="T27" s="71">
        <v>0</v>
      </c>
      <c r="U27" s="68">
        <v>2.1</v>
      </c>
      <c r="V27" s="68">
        <v>0</v>
      </c>
      <c r="W27" s="71">
        <v>0</v>
      </c>
      <c r="X27" s="68">
        <v>2.1</v>
      </c>
      <c r="Y27" s="68">
        <v>0</v>
      </c>
      <c r="Z27" s="71">
        <v>0</v>
      </c>
      <c r="AA27" s="68">
        <v>2.1</v>
      </c>
      <c r="AB27" s="68">
        <v>0</v>
      </c>
      <c r="AC27" s="71">
        <v>0</v>
      </c>
      <c r="AD27" s="68">
        <v>2.1</v>
      </c>
      <c r="AE27" s="68">
        <v>0</v>
      </c>
      <c r="AF27" s="71">
        <v>0</v>
      </c>
      <c r="AG27" s="68">
        <v>2.1</v>
      </c>
      <c r="AH27" s="68">
        <v>0</v>
      </c>
      <c r="AI27" s="71">
        <v>0</v>
      </c>
      <c r="AJ27" s="68">
        <v>2.1</v>
      </c>
      <c r="AK27" s="68">
        <v>0</v>
      </c>
      <c r="AL27" s="71">
        <v>0</v>
      </c>
      <c r="AM27" s="68">
        <v>2.1</v>
      </c>
      <c r="AN27" s="68">
        <v>0</v>
      </c>
      <c r="AO27" s="71">
        <v>0</v>
      </c>
      <c r="AP27" s="68">
        <v>2.1</v>
      </c>
      <c r="AQ27" s="68">
        <v>0</v>
      </c>
      <c r="AR27" s="71">
        <v>0</v>
      </c>
      <c r="AS27" s="68">
        <v>2.1</v>
      </c>
      <c r="AT27" s="68">
        <v>0</v>
      </c>
      <c r="AU27" s="71">
        <v>0</v>
      </c>
      <c r="AV27" s="68">
        <v>2.1</v>
      </c>
      <c r="AW27" s="68">
        <v>0</v>
      </c>
      <c r="AX27" s="71">
        <v>0</v>
      </c>
      <c r="AY27" s="68">
        <v>2.1</v>
      </c>
      <c r="AZ27" s="68">
        <v>0</v>
      </c>
      <c r="BA27" s="71">
        <v>0</v>
      </c>
      <c r="BB27" s="68">
        <v>2.1</v>
      </c>
      <c r="BC27" s="68">
        <v>0</v>
      </c>
      <c r="BD27" s="71">
        <v>0</v>
      </c>
      <c r="BE27" s="68">
        <v>2.1</v>
      </c>
      <c r="BF27" s="68">
        <v>0</v>
      </c>
      <c r="BG27" s="71">
        <v>0</v>
      </c>
      <c r="BH27" s="68">
        <v>2.1</v>
      </c>
      <c r="BI27" s="68">
        <v>0</v>
      </c>
      <c r="BJ27" s="71">
        <v>0</v>
      </c>
      <c r="BK27" s="68">
        <v>2.1</v>
      </c>
      <c r="BL27" s="68">
        <v>0</v>
      </c>
      <c r="BM27" s="71">
        <v>0</v>
      </c>
      <c r="BN27" s="68">
        <v>2.1</v>
      </c>
      <c r="BO27" s="68">
        <v>0</v>
      </c>
      <c r="BP27" s="71">
        <v>0</v>
      </c>
      <c r="BQ27" s="68">
        <v>2.1</v>
      </c>
      <c r="BR27" s="68">
        <v>0</v>
      </c>
      <c r="BS27" s="71">
        <v>0</v>
      </c>
      <c r="BT27" s="68">
        <v>2.1</v>
      </c>
      <c r="BU27" s="68">
        <v>0</v>
      </c>
      <c r="BV27" s="71">
        <v>0</v>
      </c>
      <c r="BW27" s="68">
        <v>2.1</v>
      </c>
      <c r="BX27" s="68">
        <v>0</v>
      </c>
      <c r="BY27" s="71">
        <v>0</v>
      </c>
      <c r="BZ27" s="68">
        <v>2.1</v>
      </c>
      <c r="CA27" s="68">
        <v>0</v>
      </c>
      <c r="CB27" s="71">
        <v>0</v>
      </c>
      <c r="CC27" s="68">
        <v>2.1</v>
      </c>
      <c r="CD27" s="68">
        <v>0</v>
      </c>
      <c r="CE27" s="71">
        <v>0</v>
      </c>
      <c r="CF27" s="68">
        <v>2.1</v>
      </c>
      <c r="CG27" s="68">
        <v>0</v>
      </c>
      <c r="CH27" s="71">
        <v>0</v>
      </c>
      <c r="CI27" s="68">
        <v>2.1</v>
      </c>
      <c r="CJ27" s="68">
        <v>0</v>
      </c>
      <c r="CK27" s="71">
        <v>0</v>
      </c>
      <c r="CL27" s="68">
        <v>2.1</v>
      </c>
      <c r="CM27" s="68">
        <v>0</v>
      </c>
      <c r="CN27" s="71">
        <v>0</v>
      </c>
      <c r="CO27" s="68">
        <v>2.1</v>
      </c>
      <c r="CP27" s="68">
        <v>0</v>
      </c>
      <c r="CQ27" s="71">
        <v>0</v>
      </c>
      <c r="CR27" s="68">
        <v>2.1</v>
      </c>
      <c r="CS27" s="68">
        <v>0</v>
      </c>
      <c r="CT27" s="71">
        <v>0</v>
      </c>
      <c r="CU27" s="68">
        <v>2.1</v>
      </c>
      <c r="CV27" s="68">
        <v>0</v>
      </c>
      <c r="CW27" s="71">
        <v>0</v>
      </c>
      <c r="CX27" s="68">
        <v>2.1</v>
      </c>
      <c r="CY27" s="68">
        <v>0</v>
      </c>
      <c r="CZ27" s="71">
        <v>0</v>
      </c>
      <c r="DA27" s="68">
        <v>2.1</v>
      </c>
      <c r="DB27" s="68">
        <v>0</v>
      </c>
      <c r="DC27" s="71">
        <v>0</v>
      </c>
      <c r="DD27" s="68">
        <v>2.1</v>
      </c>
      <c r="DE27" s="68">
        <v>0</v>
      </c>
      <c r="DF27" s="71">
        <v>0</v>
      </c>
      <c r="DG27" s="68">
        <v>2.1</v>
      </c>
      <c r="DH27" s="68">
        <v>0</v>
      </c>
      <c r="DI27" s="71">
        <v>0</v>
      </c>
      <c r="DJ27" s="68">
        <v>2.1</v>
      </c>
      <c r="DK27" s="68">
        <v>0</v>
      </c>
      <c r="DL27" s="71">
        <v>0</v>
      </c>
      <c r="DM27" s="68">
        <v>2.1</v>
      </c>
      <c r="DN27" s="68">
        <v>0</v>
      </c>
      <c r="DO27" s="71">
        <v>0</v>
      </c>
      <c r="DP27" s="68">
        <v>2.1</v>
      </c>
      <c r="DQ27" s="68">
        <v>0</v>
      </c>
      <c r="DR27" s="71">
        <v>0</v>
      </c>
      <c r="DS27" s="68">
        <v>2.1</v>
      </c>
      <c r="DT27" s="68">
        <v>0</v>
      </c>
      <c r="DU27" s="71">
        <v>0</v>
      </c>
      <c r="DV27" s="68">
        <v>2.1</v>
      </c>
      <c r="DW27" s="68">
        <v>0</v>
      </c>
      <c r="DX27" s="71">
        <v>0</v>
      </c>
      <c r="DY27" s="68">
        <v>2.1</v>
      </c>
      <c r="DZ27" s="68">
        <v>0</v>
      </c>
      <c r="EA27" s="71">
        <v>0</v>
      </c>
      <c r="EB27" s="68">
        <v>2.1</v>
      </c>
      <c r="EC27" s="68">
        <v>0</v>
      </c>
      <c r="ED27" s="71">
        <v>0</v>
      </c>
      <c r="EE27" s="68">
        <v>2.1</v>
      </c>
      <c r="EF27" s="68">
        <v>0</v>
      </c>
      <c r="EG27" s="71">
        <v>0</v>
      </c>
      <c r="EH27" s="68">
        <v>2.1</v>
      </c>
      <c r="EI27" s="68">
        <v>0</v>
      </c>
      <c r="EJ27" s="71">
        <v>0</v>
      </c>
      <c r="EK27" s="68">
        <v>1.28</v>
      </c>
      <c r="EL27" s="68">
        <v>0</v>
      </c>
      <c r="EM27" s="71">
        <v>0</v>
      </c>
      <c r="EN27" s="68">
        <v>0.88</v>
      </c>
      <c r="EO27" s="68">
        <v>0</v>
      </c>
      <c r="EP27" s="71">
        <v>0</v>
      </c>
      <c r="EQ27" s="68">
        <v>0</v>
      </c>
      <c r="ER27" s="68">
        <v>0</v>
      </c>
      <c r="ES27" s="71">
        <v>0</v>
      </c>
      <c r="ET27" s="68">
        <v>0</v>
      </c>
      <c r="EU27" s="68">
        <v>0</v>
      </c>
      <c r="EV27" s="71">
        <v>0</v>
      </c>
      <c r="EW27" s="68">
        <v>0</v>
      </c>
      <c r="EX27" s="67">
        <v>0</v>
      </c>
      <c r="EY27" s="71">
        <v>0</v>
      </c>
      <c r="EZ27" s="68">
        <v>0</v>
      </c>
      <c r="FA27" s="67">
        <v>0</v>
      </c>
      <c r="FB27" s="69">
        <v>0</v>
      </c>
      <c r="FC27" s="68">
        <v>0</v>
      </c>
      <c r="FD27" s="67">
        <v>0</v>
      </c>
      <c r="FE27" s="69">
        <v>0</v>
      </c>
      <c r="FF27" s="68">
        <v>0</v>
      </c>
      <c r="FG27" s="67">
        <v>0</v>
      </c>
      <c r="FH27" s="69">
        <v>0</v>
      </c>
      <c r="FI27" s="68">
        <v>0</v>
      </c>
      <c r="FJ27" s="67">
        <v>0</v>
      </c>
      <c r="FK27" s="69">
        <v>0</v>
      </c>
      <c r="FL27" s="68">
        <v>0</v>
      </c>
      <c r="FM27" s="67">
        <v>0</v>
      </c>
      <c r="FN27" s="69">
        <v>0</v>
      </c>
      <c r="FO27" s="68">
        <v>0</v>
      </c>
      <c r="FP27" s="67">
        <v>0</v>
      </c>
      <c r="FQ27" s="69">
        <v>0</v>
      </c>
      <c r="FR27" s="67">
        <v>0</v>
      </c>
      <c r="FS27" s="67">
        <v>0</v>
      </c>
      <c r="FT27" s="69">
        <v>0</v>
      </c>
      <c r="FU27" s="67">
        <v>0</v>
      </c>
      <c r="FV27" s="67">
        <v>0</v>
      </c>
    </row>
    <row r="28" spans="1:178" hidden="1" x14ac:dyDescent="0.25">
      <c r="A28" s="26" t="e">
        <f>+M28&amp;#REF!</f>
        <v>#REF!</v>
      </c>
      <c r="B28" t="str">
        <f t="shared" si="0"/>
        <v>KFC668018FPD</v>
      </c>
      <c r="C28" t="str">
        <f t="shared" si="1"/>
        <v>KFC668018FMD</v>
      </c>
      <c r="D28" t="str">
        <f t="shared" si="2"/>
        <v>KFC668018FMT</v>
      </c>
      <c r="E28" t="str">
        <f t="shared" si="3"/>
        <v>KFC668018FMT</v>
      </c>
      <c r="F28" s="7"/>
      <c r="G28" t="s">
        <v>7</v>
      </c>
      <c r="H28" t="s">
        <v>15</v>
      </c>
      <c r="I28" t="s">
        <v>114</v>
      </c>
      <c r="J28" t="s">
        <v>53</v>
      </c>
      <c r="K28" t="s">
        <v>133</v>
      </c>
      <c r="L28" t="s">
        <v>55</v>
      </c>
      <c r="M28" t="s">
        <v>258</v>
      </c>
      <c r="N28" s="24">
        <v>7.32</v>
      </c>
      <c r="O28" s="105">
        <v>7.54</v>
      </c>
      <c r="P28" s="105">
        <v>7.54</v>
      </c>
      <c r="Q28" s="91">
        <v>0</v>
      </c>
      <c r="S28" s="135"/>
      <c r="T28" s="72">
        <v>0</v>
      </c>
      <c r="U28" s="60">
        <v>0</v>
      </c>
      <c r="V28" s="60">
        <v>0</v>
      </c>
      <c r="W28" s="72">
        <v>0</v>
      </c>
      <c r="X28" s="60">
        <v>0</v>
      </c>
      <c r="Y28" s="60">
        <v>0</v>
      </c>
      <c r="Z28" s="72">
        <v>0</v>
      </c>
      <c r="AA28" s="60">
        <v>0</v>
      </c>
      <c r="AB28" s="60">
        <v>0</v>
      </c>
      <c r="AC28" s="72">
        <v>0</v>
      </c>
      <c r="AD28" s="60">
        <v>0</v>
      </c>
      <c r="AE28" s="60">
        <v>0</v>
      </c>
      <c r="AF28" s="72">
        <v>0</v>
      </c>
      <c r="AG28" s="60">
        <v>0</v>
      </c>
      <c r="AH28" s="60">
        <v>0</v>
      </c>
      <c r="AI28" s="72">
        <v>0</v>
      </c>
      <c r="AJ28" s="60">
        <v>0</v>
      </c>
      <c r="AK28" s="60">
        <v>0</v>
      </c>
      <c r="AL28" s="72">
        <v>0</v>
      </c>
      <c r="AM28" s="60">
        <v>0</v>
      </c>
      <c r="AN28" s="60">
        <v>0</v>
      </c>
      <c r="AO28" s="72">
        <v>0</v>
      </c>
      <c r="AP28" s="60">
        <v>0</v>
      </c>
      <c r="AQ28" s="60">
        <v>0</v>
      </c>
      <c r="AR28" s="72">
        <v>0</v>
      </c>
      <c r="AS28" s="60">
        <v>0</v>
      </c>
      <c r="AT28" s="60">
        <v>0</v>
      </c>
      <c r="AU28" s="72">
        <v>0</v>
      </c>
      <c r="AV28" s="60">
        <v>0</v>
      </c>
      <c r="AW28" s="60">
        <v>0</v>
      </c>
      <c r="AX28" s="72">
        <v>0</v>
      </c>
      <c r="AY28" s="60">
        <v>0</v>
      </c>
      <c r="AZ28" s="60">
        <v>0</v>
      </c>
      <c r="BA28" s="72">
        <v>0</v>
      </c>
      <c r="BB28" s="60">
        <v>0</v>
      </c>
      <c r="BC28" s="60">
        <v>0</v>
      </c>
      <c r="BD28" s="72">
        <v>0</v>
      </c>
      <c r="BE28" s="60">
        <v>0</v>
      </c>
      <c r="BF28" s="60">
        <v>0</v>
      </c>
      <c r="BG28" s="72">
        <v>0</v>
      </c>
      <c r="BH28" s="60">
        <v>0</v>
      </c>
      <c r="BI28" s="60">
        <v>0</v>
      </c>
      <c r="BJ28" s="72">
        <v>0</v>
      </c>
      <c r="BK28" s="60">
        <v>0</v>
      </c>
      <c r="BL28" s="60">
        <v>0</v>
      </c>
      <c r="BM28" s="72">
        <v>0</v>
      </c>
      <c r="BN28" s="60">
        <v>0</v>
      </c>
      <c r="BO28" s="60">
        <v>0</v>
      </c>
      <c r="BP28" s="72">
        <v>0</v>
      </c>
      <c r="BQ28" s="60">
        <v>0</v>
      </c>
      <c r="BR28" s="60">
        <v>0</v>
      </c>
      <c r="BS28" s="72">
        <v>0</v>
      </c>
      <c r="BT28" s="60">
        <v>0</v>
      </c>
      <c r="BU28" s="60">
        <v>0</v>
      </c>
      <c r="BV28" s="72">
        <v>0</v>
      </c>
      <c r="BW28" s="60">
        <v>0</v>
      </c>
      <c r="BX28" s="60">
        <v>0</v>
      </c>
      <c r="BY28" s="72">
        <v>0</v>
      </c>
      <c r="BZ28" s="60">
        <v>0</v>
      </c>
      <c r="CA28" s="60">
        <v>0</v>
      </c>
      <c r="CB28" s="72">
        <v>0</v>
      </c>
      <c r="CC28" s="60">
        <v>0</v>
      </c>
      <c r="CD28" s="60">
        <v>0</v>
      </c>
      <c r="CE28" s="72">
        <v>0</v>
      </c>
      <c r="CF28" s="60">
        <v>0</v>
      </c>
      <c r="CG28" s="60">
        <v>0</v>
      </c>
      <c r="CH28" s="72">
        <v>0</v>
      </c>
      <c r="CI28" s="60">
        <v>0</v>
      </c>
      <c r="CJ28" s="60">
        <v>0</v>
      </c>
      <c r="CK28" s="72">
        <v>0</v>
      </c>
      <c r="CL28" s="60">
        <v>0</v>
      </c>
      <c r="CM28" s="60">
        <v>0</v>
      </c>
      <c r="CN28" s="72">
        <v>0</v>
      </c>
      <c r="CO28" s="60">
        <v>0</v>
      </c>
      <c r="CP28" s="60">
        <v>0</v>
      </c>
      <c r="CQ28" s="72">
        <v>0</v>
      </c>
      <c r="CR28" s="60">
        <v>0</v>
      </c>
      <c r="CS28" s="60">
        <v>0</v>
      </c>
      <c r="CT28" s="72">
        <v>0</v>
      </c>
      <c r="CU28" s="60">
        <v>0</v>
      </c>
      <c r="CV28" s="60">
        <v>0</v>
      </c>
      <c r="CW28" s="72">
        <v>0</v>
      </c>
      <c r="CX28" s="60">
        <v>0</v>
      </c>
      <c r="CY28" s="60">
        <v>0</v>
      </c>
      <c r="CZ28" s="72">
        <v>0</v>
      </c>
      <c r="DA28" s="60">
        <v>0</v>
      </c>
      <c r="DB28" s="60">
        <v>0</v>
      </c>
      <c r="DC28" s="72">
        <v>0</v>
      </c>
      <c r="DD28" s="60">
        <v>0</v>
      </c>
      <c r="DE28" s="60">
        <v>0</v>
      </c>
      <c r="DF28" s="72">
        <v>0</v>
      </c>
      <c r="DG28" s="60">
        <v>0</v>
      </c>
      <c r="DH28" s="60">
        <v>0</v>
      </c>
      <c r="DI28" s="72">
        <v>0</v>
      </c>
      <c r="DJ28" s="60">
        <v>0</v>
      </c>
      <c r="DK28" s="60">
        <v>0</v>
      </c>
      <c r="DL28" s="72">
        <v>0</v>
      </c>
      <c r="DM28" s="60">
        <v>0</v>
      </c>
      <c r="DN28" s="60">
        <v>0</v>
      </c>
      <c r="DO28" s="72">
        <v>0</v>
      </c>
      <c r="DP28" s="60">
        <v>0</v>
      </c>
      <c r="DQ28" s="60">
        <v>0</v>
      </c>
      <c r="DR28" s="72">
        <v>0</v>
      </c>
      <c r="DS28" s="60">
        <v>0</v>
      </c>
      <c r="DT28" s="60">
        <v>0</v>
      </c>
      <c r="DU28" s="72">
        <v>0</v>
      </c>
      <c r="DV28" s="60">
        <v>0</v>
      </c>
      <c r="DW28" s="60">
        <v>0</v>
      </c>
      <c r="DX28" s="72">
        <v>0</v>
      </c>
      <c r="DY28" s="60">
        <v>0</v>
      </c>
      <c r="DZ28" s="60">
        <v>0</v>
      </c>
      <c r="EA28" s="72">
        <v>0</v>
      </c>
      <c r="EB28" s="60">
        <v>0</v>
      </c>
      <c r="EC28" s="60">
        <v>0</v>
      </c>
      <c r="ED28" s="72">
        <v>0</v>
      </c>
      <c r="EE28" s="60">
        <v>0</v>
      </c>
      <c r="EF28" s="60">
        <v>0</v>
      </c>
      <c r="EG28" s="72">
        <v>0</v>
      </c>
      <c r="EH28" s="60">
        <v>0</v>
      </c>
      <c r="EI28" s="60">
        <v>0</v>
      </c>
      <c r="EJ28" s="72">
        <v>0</v>
      </c>
      <c r="EK28" s="60">
        <v>0</v>
      </c>
      <c r="EL28" s="60">
        <v>0</v>
      </c>
      <c r="EM28" s="72">
        <v>0</v>
      </c>
      <c r="EN28" s="60">
        <v>0</v>
      </c>
      <c r="EO28" s="60">
        <v>0</v>
      </c>
      <c r="EP28" s="72">
        <v>0</v>
      </c>
      <c r="EQ28" s="60">
        <v>0</v>
      </c>
      <c r="ER28" s="60">
        <v>0</v>
      </c>
      <c r="ES28" s="72">
        <v>0</v>
      </c>
      <c r="ET28" s="60">
        <v>0</v>
      </c>
      <c r="EU28" s="60">
        <v>0</v>
      </c>
      <c r="EV28" s="72">
        <v>0</v>
      </c>
      <c r="EW28" s="60">
        <v>0</v>
      </c>
      <c r="EX28" s="59">
        <v>0</v>
      </c>
      <c r="EY28" s="72">
        <v>0</v>
      </c>
      <c r="EZ28" s="60">
        <v>0</v>
      </c>
      <c r="FA28" s="59">
        <v>0</v>
      </c>
      <c r="FB28" s="70">
        <v>0</v>
      </c>
      <c r="FC28" s="60">
        <v>0</v>
      </c>
      <c r="FD28" s="59">
        <v>0</v>
      </c>
      <c r="FE28" s="70">
        <v>0</v>
      </c>
      <c r="FF28" s="60">
        <v>0</v>
      </c>
      <c r="FG28" s="59">
        <v>0</v>
      </c>
      <c r="FH28" s="70">
        <v>0</v>
      </c>
      <c r="FI28" s="60">
        <v>0</v>
      </c>
      <c r="FJ28" s="59">
        <v>0</v>
      </c>
      <c r="FK28" s="70">
        <v>0</v>
      </c>
      <c r="FL28" s="60">
        <v>0</v>
      </c>
      <c r="FM28" s="59">
        <v>0</v>
      </c>
      <c r="FN28" s="70">
        <v>0</v>
      </c>
      <c r="FO28" s="60">
        <v>0</v>
      </c>
      <c r="FP28" s="59">
        <v>0</v>
      </c>
      <c r="FQ28" s="70">
        <v>0</v>
      </c>
      <c r="FR28" s="59">
        <v>0</v>
      </c>
      <c r="FS28" s="59">
        <v>0</v>
      </c>
      <c r="FT28" s="70">
        <v>0</v>
      </c>
      <c r="FU28" s="59">
        <v>0</v>
      </c>
      <c r="FV28" s="59">
        <v>0</v>
      </c>
    </row>
    <row r="29" spans="1:178" hidden="1" x14ac:dyDescent="0.25">
      <c r="A29" s="26" t="e">
        <f>+M29&amp;#REF!</f>
        <v>#REF!</v>
      </c>
      <c r="B29" t="str">
        <f t="shared" si="0"/>
        <v>YRE668003FPD</v>
      </c>
      <c r="C29" t="str">
        <f t="shared" si="1"/>
        <v>YRE668003FMD</v>
      </c>
      <c r="D29" t="str">
        <f t="shared" si="2"/>
        <v>YRE668003FMT</v>
      </c>
      <c r="E29" t="str">
        <f t="shared" si="3"/>
        <v>YRE668003FMT</v>
      </c>
      <c r="F29" s="7"/>
      <c r="G29" t="s">
        <v>7</v>
      </c>
      <c r="H29" t="s">
        <v>15</v>
      </c>
      <c r="I29" t="s">
        <v>23</v>
      </c>
      <c r="J29" t="s">
        <v>53</v>
      </c>
      <c r="K29" t="s">
        <v>30</v>
      </c>
      <c r="L29" t="s">
        <v>55</v>
      </c>
      <c r="M29" t="s">
        <v>259</v>
      </c>
      <c r="N29" s="24">
        <v>1.68</v>
      </c>
      <c r="O29" s="105">
        <v>1.68</v>
      </c>
      <c r="P29" s="105">
        <v>1.68</v>
      </c>
      <c r="Q29" s="91">
        <v>0</v>
      </c>
      <c r="S29" s="135"/>
      <c r="T29" s="72">
        <v>0</v>
      </c>
      <c r="U29" s="60">
        <v>0</v>
      </c>
      <c r="V29" s="60">
        <v>0</v>
      </c>
      <c r="W29" s="72">
        <v>0</v>
      </c>
      <c r="X29" s="60">
        <v>0</v>
      </c>
      <c r="Y29" s="60">
        <v>0</v>
      </c>
      <c r="Z29" s="72">
        <v>0</v>
      </c>
      <c r="AA29" s="60">
        <v>0</v>
      </c>
      <c r="AB29" s="60">
        <v>0</v>
      </c>
      <c r="AC29" s="72">
        <v>0</v>
      </c>
      <c r="AD29" s="60">
        <v>0</v>
      </c>
      <c r="AE29" s="60">
        <v>0</v>
      </c>
      <c r="AF29" s="72">
        <v>0</v>
      </c>
      <c r="AG29" s="60">
        <v>0</v>
      </c>
      <c r="AH29" s="60">
        <v>0</v>
      </c>
      <c r="AI29" s="72">
        <v>0</v>
      </c>
      <c r="AJ29" s="60">
        <v>0</v>
      </c>
      <c r="AK29" s="60">
        <v>0</v>
      </c>
      <c r="AL29" s="72">
        <v>0</v>
      </c>
      <c r="AM29" s="60">
        <v>0</v>
      </c>
      <c r="AN29" s="60">
        <v>0</v>
      </c>
      <c r="AO29" s="72">
        <v>0</v>
      </c>
      <c r="AP29" s="60">
        <v>0</v>
      </c>
      <c r="AQ29" s="60">
        <v>0</v>
      </c>
      <c r="AR29" s="72">
        <v>0</v>
      </c>
      <c r="AS29" s="60">
        <v>0</v>
      </c>
      <c r="AT29" s="60">
        <v>0</v>
      </c>
      <c r="AU29" s="72">
        <v>0</v>
      </c>
      <c r="AV29" s="60">
        <v>0</v>
      </c>
      <c r="AW29" s="60">
        <v>0</v>
      </c>
      <c r="AX29" s="72">
        <v>0</v>
      </c>
      <c r="AY29" s="60">
        <v>0</v>
      </c>
      <c r="AZ29" s="60">
        <v>0</v>
      </c>
      <c r="BA29" s="72">
        <v>0</v>
      </c>
      <c r="BB29" s="60">
        <v>0</v>
      </c>
      <c r="BC29" s="60">
        <v>0</v>
      </c>
      <c r="BD29" s="72">
        <v>0</v>
      </c>
      <c r="BE29" s="60">
        <v>0</v>
      </c>
      <c r="BF29" s="60">
        <v>0</v>
      </c>
      <c r="BG29" s="72">
        <v>0</v>
      </c>
      <c r="BH29" s="60">
        <v>0</v>
      </c>
      <c r="BI29" s="60">
        <v>0</v>
      </c>
      <c r="BJ29" s="72">
        <v>0</v>
      </c>
      <c r="BK29" s="60">
        <v>0</v>
      </c>
      <c r="BL29" s="60">
        <v>0</v>
      </c>
      <c r="BM29" s="72">
        <v>0</v>
      </c>
      <c r="BN29" s="60">
        <v>0</v>
      </c>
      <c r="BO29" s="60">
        <v>0</v>
      </c>
      <c r="BP29" s="72">
        <v>0</v>
      </c>
      <c r="BQ29" s="60">
        <v>0</v>
      </c>
      <c r="BR29" s="60">
        <v>0</v>
      </c>
      <c r="BS29" s="72">
        <v>0</v>
      </c>
      <c r="BT29" s="60">
        <v>0</v>
      </c>
      <c r="BU29" s="60">
        <v>0</v>
      </c>
      <c r="BV29" s="72">
        <v>0</v>
      </c>
      <c r="BW29" s="60">
        <v>0</v>
      </c>
      <c r="BX29" s="60">
        <v>0</v>
      </c>
      <c r="BY29" s="72">
        <v>0</v>
      </c>
      <c r="BZ29" s="60">
        <v>0</v>
      </c>
      <c r="CA29" s="60">
        <v>0</v>
      </c>
      <c r="CB29" s="72">
        <v>0</v>
      </c>
      <c r="CC29" s="60">
        <v>0</v>
      </c>
      <c r="CD29" s="60">
        <v>0</v>
      </c>
      <c r="CE29" s="72">
        <v>0</v>
      </c>
      <c r="CF29" s="60">
        <v>0</v>
      </c>
      <c r="CG29" s="60">
        <v>0</v>
      </c>
      <c r="CH29" s="72">
        <v>0</v>
      </c>
      <c r="CI29" s="60">
        <v>0</v>
      </c>
      <c r="CJ29" s="60">
        <v>0</v>
      </c>
      <c r="CK29" s="72">
        <v>0</v>
      </c>
      <c r="CL29" s="60">
        <v>0</v>
      </c>
      <c r="CM29" s="60">
        <v>0</v>
      </c>
      <c r="CN29" s="72">
        <v>0</v>
      </c>
      <c r="CO29" s="60">
        <v>0</v>
      </c>
      <c r="CP29" s="60">
        <v>0</v>
      </c>
      <c r="CQ29" s="72">
        <v>0</v>
      </c>
      <c r="CR29" s="60">
        <v>0</v>
      </c>
      <c r="CS29" s="60">
        <v>0</v>
      </c>
      <c r="CT29" s="72">
        <v>0</v>
      </c>
      <c r="CU29" s="60">
        <v>0</v>
      </c>
      <c r="CV29" s="60">
        <v>0</v>
      </c>
      <c r="CW29" s="72">
        <v>0</v>
      </c>
      <c r="CX29" s="60">
        <v>0</v>
      </c>
      <c r="CY29" s="60">
        <v>0</v>
      </c>
      <c r="CZ29" s="72">
        <v>0</v>
      </c>
      <c r="DA29" s="60">
        <v>0</v>
      </c>
      <c r="DB29" s="60">
        <v>0</v>
      </c>
      <c r="DC29" s="72">
        <v>0</v>
      </c>
      <c r="DD29" s="60">
        <v>0</v>
      </c>
      <c r="DE29" s="60">
        <v>0</v>
      </c>
      <c r="DF29" s="72">
        <v>0</v>
      </c>
      <c r="DG29" s="60">
        <v>0</v>
      </c>
      <c r="DH29" s="60">
        <v>0</v>
      </c>
      <c r="DI29" s="72">
        <v>0</v>
      </c>
      <c r="DJ29" s="60">
        <v>0</v>
      </c>
      <c r="DK29" s="60">
        <v>0</v>
      </c>
      <c r="DL29" s="72">
        <v>0</v>
      </c>
      <c r="DM29" s="60">
        <v>0</v>
      </c>
      <c r="DN29" s="60">
        <v>0</v>
      </c>
      <c r="DO29" s="72">
        <v>0</v>
      </c>
      <c r="DP29" s="60">
        <v>0</v>
      </c>
      <c r="DQ29" s="60">
        <v>0</v>
      </c>
      <c r="DR29" s="72">
        <v>0</v>
      </c>
      <c r="DS29" s="60">
        <v>0</v>
      </c>
      <c r="DT29" s="60">
        <v>0</v>
      </c>
      <c r="DU29" s="72">
        <v>0</v>
      </c>
      <c r="DV29" s="60">
        <v>0</v>
      </c>
      <c r="DW29" s="60">
        <v>0</v>
      </c>
      <c r="DX29" s="72">
        <v>0</v>
      </c>
      <c r="DY29" s="60">
        <v>0</v>
      </c>
      <c r="DZ29" s="60">
        <v>0</v>
      </c>
      <c r="EA29" s="72">
        <v>0</v>
      </c>
      <c r="EB29" s="60">
        <v>0</v>
      </c>
      <c r="EC29" s="60">
        <v>0</v>
      </c>
      <c r="ED29" s="72">
        <v>0</v>
      </c>
      <c r="EE29" s="60">
        <v>0</v>
      </c>
      <c r="EF29" s="60">
        <v>0</v>
      </c>
      <c r="EG29" s="72">
        <v>0</v>
      </c>
      <c r="EH29" s="60">
        <v>0</v>
      </c>
      <c r="EI29" s="60">
        <v>0</v>
      </c>
      <c r="EJ29" s="72">
        <v>0</v>
      </c>
      <c r="EK29" s="60">
        <v>0</v>
      </c>
      <c r="EL29" s="60">
        <v>0</v>
      </c>
      <c r="EM29" s="72">
        <v>0</v>
      </c>
      <c r="EN29" s="60">
        <v>0</v>
      </c>
      <c r="EO29" s="60">
        <v>0</v>
      </c>
      <c r="EP29" s="72">
        <v>0</v>
      </c>
      <c r="EQ29" s="60">
        <v>0</v>
      </c>
      <c r="ER29" s="60">
        <v>0</v>
      </c>
      <c r="ES29" s="72">
        <v>0</v>
      </c>
      <c r="ET29" s="60">
        <v>0</v>
      </c>
      <c r="EU29" s="60">
        <v>0</v>
      </c>
      <c r="EV29" s="72">
        <v>0</v>
      </c>
      <c r="EW29" s="60">
        <v>0</v>
      </c>
      <c r="EX29" s="59">
        <v>0</v>
      </c>
      <c r="EY29" s="72">
        <v>0</v>
      </c>
      <c r="EZ29" s="60">
        <v>0</v>
      </c>
      <c r="FA29" s="59">
        <v>0</v>
      </c>
      <c r="FB29" s="70">
        <v>0</v>
      </c>
      <c r="FC29" s="60">
        <v>0</v>
      </c>
      <c r="FD29" s="59">
        <v>0</v>
      </c>
      <c r="FE29" s="70">
        <v>0</v>
      </c>
      <c r="FF29" s="60">
        <v>0</v>
      </c>
      <c r="FG29" s="59">
        <v>0</v>
      </c>
      <c r="FH29" s="70">
        <v>0</v>
      </c>
      <c r="FI29" s="60">
        <v>0</v>
      </c>
      <c r="FJ29" s="59">
        <v>0</v>
      </c>
      <c r="FK29" s="70">
        <v>0</v>
      </c>
      <c r="FL29" s="60">
        <v>0</v>
      </c>
      <c r="FM29" s="59">
        <v>0</v>
      </c>
      <c r="FN29" s="70">
        <v>0</v>
      </c>
      <c r="FO29" s="60">
        <v>0</v>
      </c>
      <c r="FP29" s="59">
        <v>0</v>
      </c>
      <c r="FQ29" s="70">
        <v>0</v>
      </c>
      <c r="FR29" s="59">
        <v>0</v>
      </c>
      <c r="FS29" s="59">
        <v>0</v>
      </c>
      <c r="FT29" s="70">
        <v>0</v>
      </c>
      <c r="FU29" s="59">
        <v>0</v>
      </c>
      <c r="FV29" s="59">
        <v>0</v>
      </c>
    </row>
    <row r="30" spans="1:178" hidden="1" x14ac:dyDescent="0.25">
      <c r="A30" s="26" t="e">
        <f>+M30&amp;#REF!</f>
        <v>#REF!</v>
      </c>
      <c r="B30" t="str">
        <f t="shared" si="0"/>
        <v>YRE668010FPD</v>
      </c>
      <c r="C30" t="str">
        <f t="shared" si="1"/>
        <v>YRE668010FMD</v>
      </c>
      <c r="D30" t="str">
        <f t="shared" si="2"/>
        <v>YRE668010FMT</v>
      </c>
      <c r="E30" t="str">
        <f t="shared" si="3"/>
        <v>YRE668010FMT</v>
      </c>
      <c r="F30" s="7"/>
      <c r="G30" t="s">
        <v>7</v>
      </c>
      <c r="H30" t="s">
        <v>15</v>
      </c>
      <c r="I30" t="s">
        <v>23</v>
      </c>
      <c r="J30" t="s">
        <v>53</v>
      </c>
      <c r="K30" t="s">
        <v>30</v>
      </c>
      <c r="L30" t="s">
        <v>55</v>
      </c>
      <c r="M30" t="s">
        <v>260</v>
      </c>
      <c r="N30" s="24">
        <v>29.36</v>
      </c>
      <c r="O30" s="105">
        <v>48.81</v>
      </c>
      <c r="P30" s="105">
        <v>48.81</v>
      </c>
      <c r="Q30" s="91">
        <v>0</v>
      </c>
      <c r="S30" s="135"/>
      <c r="T30" s="72">
        <v>0</v>
      </c>
      <c r="U30" s="60">
        <v>0</v>
      </c>
      <c r="V30" s="60">
        <v>0</v>
      </c>
      <c r="W30" s="72">
        <v>0</v>
      </c>
      <c r="X30" s="60">
        <v>0</v>
      </c>
      <c r="Y30" s="60">
        <v>0</v>
      </c>
      <c r="Z30" s="72">
        <v>0</v>
      </c>
      <c r="AA30" s="60">
        <v>0</v>
      </c>
      <c r="AB30" s="60">
        <v>0</v>
      </c>
      <c r="AC30" s="72">
        <v>0</v>
      </c>
      <c r="AD30" s="60">
        <v>0</v>
      </c>
      <c r="AE30" s="60">
        <v>0</v>
      </c>
      <c r="AF30" s="72">
        <v>0</v>
      </c>
      <c r="AG30" s="60">
        <v>0</v>
      </c>
      <c r="AH30" s="60">
        <v>0</v>
      </c>
      <c r="AI30" s="72">
        <v>0</v>
      </c>
      <c r="AJ30" s="60">
        <v>0</v>
      </c>
      <c r="AK30" s="60">
        <v>0</v>
      </c>
      <c r="AL30" s="72">
        <v>0</v>
      </c>
      <c r="AM30" s="60">
        <v>0</v>
      </c>
      <c r="AN30" s="60">
        <v>0</v>
      </c>
      <c r="AO30" s="72">
        <v>0</v>
      </c>
      <c r="AP30" s="60">
        <v>0</v>
      </c>
      <c r="AQ30" s="60">
        <v>0</v>
      </c>
      <c r="AR30" s="72">
        <v>0</v>
      </c>
      <c r="AS30" s="60">
        <v>0</v>
      </c>
      <c r="AT30" s="60">
        <v>0</v>
      </c>
      <c r="AU30" s="72">
        <v>0</v>
      </c>
      <c r="AV30" s="60">
        <v>0</v>
      </c>
      <c r="AW30" s="60">
        <v>0</v>
      </c>
      <c r="AX30" s="72">
        <v>0</v>
      </c>
      <c r="AY30" s="60">
        <v>0</v>
      </c>
      <c r="AZ30" s="60">
        <v>0</v>
      </c>
      <c r="BA30" s="72">
        <v>0</v>
      </c>
      <c r="BB30" s="60">
        <v>0</v>
      </c>
      <c r="BC30" s="60">
        <v>0</v>
      </c>
      <c r="BD30" s="72">
        <v>0</v>
      </c>
      <c r="BE30" s="60">
        <v>0</v>
      </c>
      <c r="BF30" s="60">
        <v>0</v>
      </c>
      <c r="BG30" s="72">
        <v>0</v>
      </c>
      <c r="BH30" s="60">
        <v>0</v>
      </c>
      <c r="BI30" s="60">
        <v>0</v>
      </c>
      <c r="BJ30" s="72">
        <v>0</v>
      </c>
      <c r="BK30" s="60">
        <v>0</v>
      </c>
      <c r="BL30" s="60">
        <v>0</v>
      </c>
      <c r="BM30" s="72">
        <v>0</v>
      </c>
      <c r="BN30" s="60">
        <v>0</v>
      </c>
      <c r="BO30" s="60">
        <v>0</v>
      </c>
      <c r="BP30" s="72">
        <v>0</v>
      </c>
      <c r="BQ30" s="60">
        <v>0</v>
      </c>
      <c r="BR30" s="60">
        <v>0</v>
      </c>
      <c r="BS30" s="72">
        <v>0</v>
      </c>
      <c r="BT30" s="60">
        <v>0</v>
      </c>
      <c r="BU30" s="60">
        <v>0</v>
      </c>
      <c r="BV30" s="72">
        <v>0</v>
      </c>
      <c r="BW30" s="60">
        <v>0</v>
      </c>
      <c r="BX30" s="60">
        <v>0</v>
      </c>
      <c r="BY30" s="72">
        <v>0</v>
      </c>
      <c r="BZ30" s="60">
        <v>0</v>
      </c>
      <c r="CA30" s="60">
        <v>0</v>
      </c>
      <c r="CB30" s="72">
        <v>0</v>
      </c>
      <c r="CC30" s="60">
        <v>0</v>
      </c>
      <c r="CD30" s="60">
        <v>0</v>
      </c>
      <c r="CE30" s="72">
        <v>0</v>
      </c>
      <c r="CF30" s="60">
        <v>0</v>
      </c>
      <c r="CG30" s="60">
        <v>0</v>
      </c>
      <c r="CH30" s="72">
        <v>0</v>
      </c>
      <c r="CI30" s="60">
        <v>0</v>
      </c>
      <c r="CJ30" s="60">
        <v>0</v>
      </c>
      <c r="CK30" s="72">
        <v>0</v>
      </c>
      <c r="CL30" s="60">
        <v>0</v>
      </c>
      <c r="CM30" s="60">
        <v>0</v>
      </c>
      <c r="CN30" s="72">
        <v>0</v>
      </c>
      <c r="CO30" s="60">
        <v>0</v>
      </c>
      <c r="CP30" s="60">
        <v>0</v>
      </c>
      <c r="CQ30" s="72">
        <v>0</v>
      </c>
      <c r="CR30" s="60">
        <v>0</v>
      </c>
      <c r="CS30" s="60">
        <v>0</v>
      </c>
      <c r="CT30" s="72">
        <v>0</v>
      </c>
      <c r="CU30" s="60">
        <v>0</v>
      </c>
      <c r="CV30" s="60">
        <v>0</v>
      </c>
      <c r="CW30" s="72">
        <v>0</v>
      </c>
      <c r="CX30" s="60">
        <v>0</v>
      </c>
      <c r="CY30" s="60">
        <v>0</v>
      </c>
      <c r="CZ30" s="72">
        <v>0</v>
      </c>
      <c r="DA30" s="60">
        <v>0</v>
      </c>
      <c r="DB30" s="60">
        <v>0</v>
      </c>
      <c r="DC30" s="72">
        <v>0</v>
      </c>
      <c r="DD30" s="60">
        <v>0</v>
      </c>
      <c r="DE30" s="60">
        <v>0</v>
      </c>
      <c r="DF30" s="72">
        <v>0</v>
      </c>
      <c r="DG30" s="60">
        <v>0</v>
      </c>
      <c r="DH30" s="60">
        <v>0</v>
      </c>
      <c r="DI30" s="72">
        <v>0</v>
      </c>
      <c r="DJ30" s="60">
        <v>0</v>
      </c>
      <c r="DK30" s="60">
        <v>0</v>
      </c>
      <c r="DL30" s="72">
        <v>0</v>
      </c>
      <c r="DM30" s="60">
        <v>0</v>
      </c>
      <c r="DN30" s="60">
        <v>0</v>
      </c>
      <c r="DO30" s="72">
        <v>0</v>
      </c>
      <c r="DP30" s="60">
        <v>0</v>
      </c>
      <c r="DQ30" s="60">
        <v>0</v>
      </c>
      <c r="DR30" s="72">
        <v>0</v>
      </c>
      <c r="DS30" s="60">
        <v>0</v>
      </c>
      <c r="DT30" s="60">
        <v>0</v>
      </c>
      <c r="DU30" s="72">
        <v>0</v>
      </c>
      <c r="DV30" s="60">
        <v>0</v>
      </c>
      <c r="DW30" s="60">
        <v>0</v>
      </c>
      <c r="DX30" s="72">
        <v>0</v>
      </c>
      <c r="DY30" s="60">
        <v>0</v>
      </c>
      <c r="DZ30" s="60">
        <v>0</v>
      </c>
      <c r="EA30" s="72">
        <v>0</v>
      </c>
      <c r="EB30" s="60">
        <v>0</v>
      </c>
      <c r="EC30" s="60">
        <v>0</v>
      </c>
      <c r="ED30" s="72">
        <v>0</v>
      </c>
      <c r="EE30" s="60">
        <v>0</v>
      </c>
      <c r="EF30" s="60">
        <v>0</v>
      </c>
      <c r="EG30" s="72">
        <v>0</v>
      </c>
      <c r="EH30" s="60">
        <v>0</v>
      </c>
      <c r="EI30" s="60">
        <v>0</v>
      </c>
      <c r="EJ30" s="72">
        <v>0</v>
      </c>
      <c r="EK30" s="60">
        <v>0</v>
      </c>
      <c r="EL30" s="60">
        <v>0</v>
      </c>
      <c r="EM30" s="72">
        <v>0</v>
      </c>
      <c r="EN30" s="60">
        <v>0</v>
      </c>
      <c r="EO30" s="60">
        <v>0</v>
      </c>
      <c r="EP30" s="72">
        <v>0</v>
      </c>
      <c r="EQ30" s="60">
        <v>0</v>
      </c>
      <c r="ER30" s="60">
        <v>0</v>
      </c>
      <c r="ES30" s="72">
        <v>0</v>
      </c>
      <c r="ET30" s="60">
        <v>0</v>
      </c>
      <c r="EU30" s="60">
        <v>0</v>
      </c>
      <c r="EV30" s="72">
        <v>0</v>
      </c>
      <c r="EW30" s="60">
        <v>0</v>
      </c>
      <c r="EX30" s="59">
        <v>0</v>
      </c>
      <c r="EY30" s="72">
        <v>0</v>
      </c>
      <c r="EZ30" s="60">
        <v>0</v>
      </c>
      <c r="FA30" s="59">
        <v>0</v>
      </c>
      <c r="FB30" s="70">
        <v>0</v>
      </c>
      <c r="FC30" s="60">
        <v>0</v>
      </c>
      <c r="FD30" s="59">
        <v>0</v>
      </c>
      <c r="FE30" s="70">
        <v>0</v>
      </c>
      <c r="FF30" s="60">
        <v>0</v>
      </c>
      <c r="FG30" s="59">
        <v>0</v>
      </c>
      <c r="FH30" s="70">
        <v>0</v>
      </c>
      <c r="FI30" s="60">
        <v>0</v>
      </c>
      <c r="FJ30" s="59">
        <v>0</v>
      </c>
      <c r="FK30" s="70">
        <v>0</v>
      </c>
      <c r="FL30" s="60">
        <v>0</v>
      </c>
      <c r="FM30" s="59">
        <v>0</v>
      </c>
      <c r="FN30" s="70">
        <v>0</v>
      </c>
      <c r="FO30" s="60">
        <v>0</v>
      </c>
      <c r="FP30" s="59">
        <v>0</v>
      </c>
      <c r="FQ30" s="70">
        <v>0</v>
      </c>
      <c r="FR30" s="59">
        <v>0</v>
      </c>
      <c r="FS30" s="59">
        <v>0</v>
      </c>
      <c r="FT30" s="70">
        <v>0</v>
      </c>
      <c r="FU30" s="59">
        <v>0</v>
      </c>
      <c r="FV30" s="59">
        <v>0</v>
      </c>
    </row>
    <row r="31" spans="1:178" hidden="1" x14ac:dyDescent="0.25">
      <c r="A31" s="26" t="e">
        <f>+M31&amp;#REF!</f>
        <v>#REF!</v>
      </c>
      <c r="B31" t="str">
        <f t="shared" si="0"/>
        <v>YRE668015FPD</v>
      </c>
      <c r="C31" t="str">
        <f t="shared" si="1"/>
        <v>YRE668015FMD</v>
      </c>
      <c r="D31" t="str">
        <f t="shared" si="2"/>
        <v>YRE668015FMT</v>
      </c>
      <c r="E31" t="str">
        <f t="shared" si="3"/>
        <v>YRE668015FMT</v>
      </c>
      <c r="F31" s="7"/>
      <c r="G31" t="s">
        <v>7</v>
      </c>
      <c r="H31" t="s">
        <v>15</v>
      </c>
      <c r="I31" t="s">
        <v>23</v>
      </c>
      <c r="J31" t="s">
        <v>53</v>
      </c>
      <c r="K31" t="s">
        <v>30</v>
      </c>
      <c r="L31" t="s">
        <v>55</v>
      </c>
      <c r="M31" t="s">
        <v>261</v>
      </c>
      <c r="N31" s="24">
        <v>1.28</v>
      </c>
      <c r="O31" s="105">
        <v>1.28</v>
      </c>
      <c r="P31" s="105">
        <v>1.28</v>
      </c>
      <c r="Q31" s="91">
        <v>0</v>
      </c>
      <c r="S31" s="135"/>
      <c r="T31" s="72">
        <v>0</v>
      </c>
      <c r="U31" s="60">
        <v>0</v>
      </c>
      <c r="V31" s="60">
        <v>0</v>
      </c>
      <c r="W31" s="72">
        <v>0</v>
      </c>
      <c r="X31" s="60">
        <v>0</v>
      </c>
      <c r="Y31" s="60">
        <v>0</v>
      </c>
      <c r="Z31" s="72">
        <v>0</v>
      </c>
      <c r="AA31" s="60">
        <v>0</v>
      </c>
      <c r="AB31" s="60">
        <v>0</v>
      </c>
      <c r="AC31" s="72">
        <v>0</v>
      </c>
      <c r="AD31" s="60">
        <v>0</v>
      </c>
      <c r="AE31" s="60">
        <v>0</v>
      </c>
      <c r="AF31" s="72">
        <v>0</v>
      </c>
      <c r="AG31" s="60">
        <v>0</v>
      </c>
      <c r="AH31" s="60">
        <v>0</v>
      </c>
      <c r="AI31" s="72">
        <v>0</v>
      </c>
      <c r="AJ31" s="60">
        <v>0</v>
      </c>
      <c r="AK31" s="60">
        <v>0</v>
      </c>
      <c r="AL31" s="72">
        <v>0</v>
      </c>
      <c r="AM31" s="60">
        <v>0</v>
      </c>
      <c r="AN31" s="60">
        <v>0</v>
      </c>
      <c r="AO31" s="72">
        <v>0</v>
      </c>
      <c r="AP31" s="60">
        <v>0</v>
      </c>
      <c r="AQ31" s="60">
        <v>0</v>
      </c>
      <c r="AR31" s="72">
        <v>0</v>
      </c>
      <c r="AS31" s="60">
        <v>0</v>
      </c>
      <c r="AT31" s="60">
        <v>0</v>
      </c>
      <c r="AU31" s="72">
        <v>0</v>
      </c>
      <c r="AV31" s="60">
        <v>0</v>
      </c>
      <c r="AW31" s="60">
        <v>0</v>
      </c>
      <c r="AX31" s="72">
        <v>0</v>
      </c>
      <c r="AY31" s="60">
        <v>0</v>
      </c>
      <c r="AZ31" s="60">
        <v>0</v>
      </c>
      <c r="BA31" s="72">
        <v>0</v>
      </c>
      <c r="BB31" s="60">
        <v>0</v>
      </c>
      <c r="BC31" s="60">
        <v>0</v>
      </c>
      <c r="BD31" s="72">
        <v>0</v>
      </c>
      <c r="BE31" s="60">
        <v>0</v>
      </c>
      <c r="BF31" s="60">
        <v>0</v>
      </c>
      <c r="BG31" s="72">
        <v>0</v>
      </c>
      <c r="BH31" s="60">
        <v>0</v>
      </c>
      <c r="BI31" s="60">
        <v>0</v>
      </c>
      <c r="BJ31" s="72">
        <v>0</v>
      </c>
      <c r="BK31" s="60">
        <v>0</v>
      </c>
      <c r="BL31" s="60">
        <v>0</v>
      </c>
      <c r="BM31" s="72">
        <v>0</v>
      </c>
      <c r="BN31" s="60">
        <v>0</v>
      </c>
      <c r="BO31" s="60">
        <v>0</v>
      </c>
      <c r="BP31" s="72">
        <v>0</v>
      </c>
      <c r="BQ31" s="60">
        <v>0</v>
      </c>
      <c r="BR31" s="60">
        <v>0</v>
      </c>
      <c r="BS31" s="72">
        <v>0</v>
      </c>
      <c r="BT31" s="60">
        <v>0</v>
      </c>
      <c r="BU31" s="60">
        <v>0</v>
      </c>
      <c r="BV31" s="72">
        <v>0</v>
      </c>
      <c r="BW31" s="60">
        <v>0</v>
      </c>
      <c r="BX31" s="60">
        <v>0</v>
      </c>
      <c r="BY31" s="72">
        <v>0</v>
      </c>
      <c r="BZ31" s="60">
        <v>0</v>
      </c>
      <c r="CA31" s="60">
        <v>0</v>
      </c>
      <c r="CB31" s="72">
        <v>0</v>
      </c>
      <c r="CC31" s="60">
        <v>0</v>
      </c>
      <c r="CD31" s="60">
        <v>0</v>
      </c>
      <c r="CE31" s="72">
        <v>0</v>
      </c>
      <c r="CF31" s="60">
        <v>0</v>
      </c>
      <c r="CG31" s="60">
        <v>0</v>
      </c>
      <c r="CH31" s="72">
        <v>0</v>
      </c>
      <c r="CI31" s="60">
        <v>0</v>
      </c>
      <c r="CJ31" s="60">
        <v>0</v>
      </c>
      <c r="CK31" s="72">
        <v>0</v>
      </c>
      <c r="CL31" s="60">
        <v>0</v>
      </c>
      <c r="CM31" s="60">
        <v>0</v>
      </c>
      <c r="CN31" s="72">
        <v>0</v>
      </c>
      <c r="CO31" s="60">
        <v>0</v>
      </c>
      <c r="CP31" s="60">
        <v>0</v>
      </c>
      <c r="CQ31" s="72">
        <v>0</v>
      </c>
      <c r="CR31" s="60">
        <v>0</v>
      </c>
      <c r="CS31" s="60">
        <v>0</v>
      </c>
      <c r="CT31" s="72">
        <v>0</v>
      </c>
      <c r="CU31" s="60">
        <v>0</v>
      </c>
      <c r="CV31" s="60">
        <v>0</v>
      </c>
      <c r="CW31" s="72">
        <v>0</v>
      </c>
      <c r="CX31" s="60">
        <v>0</v>
      </c>
      <c r="CY31" s="60">
        <v>0</v>
      </c>
      <c r="CZ31" s="72">
        <v>0</v>
      </c>
      <c r="DA31" s="60">
        <v>0</v>
      </c>
      <c r="DB31" s="60">
        <v>0</v>
      </c>
      <c r="DC31" s="72">
        <v>0</v>
      </c>
      <c r="DD31" s="60">
        <v>0</v>
      </c>
      <c r="DE31" s="60">
        <v>0</v>
      </c>
      <c r="DF31" s="72">
        <v>0</v>
      </c>
      <c r="DG31" s="60">
        <v>0</v>
      </c>
      <c r="DH31" s="60">
        <v>0</v>
      </c>
      <c r="DI31" s="72">
        <v>0</v>
      </c>
      <c r="DJ31" s="60">
        <v>0</v>
      </c>
      <c r="DK31" s="60">
        <v>0</v>
      </c>
      <c r="DL31" s="72">
        <v>0</v>
      </c>
      <c r="DM31" s="60">
        <v>0</v>
      </c>
      <c r="DN31" s="60">
        <v>0</v>
      </c>
      <c r="DO31" s="72">
        <v>0</v>
      </c>
      <c r="DP31" s="60">
        <v>0</v>
      </c>
      <c r="DQ31" s="60">
        <v>0</v>
      </c>
      <c r="DR31" s="72">
        <v>0</v>
      </c>
      <c r="DS31" s="60">
        <v>0</v>
      </c>
      <c r="DT31" s="60">
        <v>0</v>
      </c>
      <c r="DU31" s="72">
        <v>0</v>
      </c>
      <c r="DV31" s="60">
        <v>0</v>
      </c>
      <c r="DW31" s="60">
        <v>0</v>
      </c>
      <c r="DX31" s="72">
        <v>0</v>
      </c>
      <c r="DY31" s="60">
        <v>0</v>
      </c>
      <c r="DZ31" s="60">
        <v>0</v>
      </c>
      <c r="EA31" s="72">
        <v>0</v>
      </c>
      <c r="EB31" s="60">
        <v>0</v>
      </c>
      <c r="EC31" s="60">
        <v>0</v>
      </c>
      <c r="ED31" s="72">
        <v>0</v>
      </c>
      <c r="EE31" s="60">
        <v>0</v>
      </c>
      <c r="EF31" s="60">
        <v>0</v>
      </c>
      <c r="EG31" s="72">
        <v>0</v>
      </c>
      <c r="EH31" s="60">
        <v>0</v>
      </c>
      <c r="EI31" s="60">
        <v>0</v>
      </c>
      <c r="EJ31" s="72">
        <v>0</v>
      </c>
      <c r="EK31" s="60">
        <v>0</v>
      </c>
      <c r="EL31" s="60">
        <v>0</v>
      </c>
      <c r="EM31" s="72">
        <v>0</v>
      </c>
      <c r="EN31" s="60">
        <v>0</v>
      </c>
      <c r="EO31" s="60">
        <v>0</v>
      </c>
      <c r="EP31" s="72">
        <v>0</v>
      </c>
      <c r="EQ31" s="60">
        <v>0</v>
      </c>
      <c r="ER31" s="60">
        <v>0</v>
      </c>
      <c r="ES31" s="72">
        <v>0</v>
      </c>
      <c r="ET31" s="60">
        <v>0</v>
      </c>
      <c r="EU31" s="60">
        <v>0</v>
      </c>
      <c r="EV31" s="72">
        <v>0</v>
      </c>
      <c r="EW31" s="60">
        <v>0</v>
      </c>
      <c r="EX31" s="59">
        <v>0</v>
      </c>
      <c r="EY31" s="72">
        <v>0</v>
      </c>
      <c r="EZ31" s="60">
        <v>0</v>
      </c>
      <c r="FA31" s="59">
        <v>0</v>
      </c>
      <c r="FB31" s="70">
        <v>0</v>
      </c>
      <c r="FC31" s="60">
        <v>0</v>
      </c>
      <c r="FD31" s="59">
        <v>0</v>
      </c>
      <c r="FE31" s="70">
        <v>0</v>
      </c>
      <c r="FF31" s="60">
        <v>0</v>
      </c>
      <c r="FG31" s="59">
        <v>0</v>
      </c>
      <c r="FH31" s="70">
        <v>0</v>
      </c>
      <c r="FI31" s="60">
        <v>0</v>
      </c>
      <c r="FJ31" s="59">
        <v>0</v>
      </c>
      <c r="FK31" s="70">
        <v>0</v>
      </c>
      <c r="FL31" s="60">
        <v>0</v>
      </c>
      <c r="FM31" s="59">
        <v>0</v>
      </c>
      <c r="FN31" s="70">
        <v>0</v>
      </c>
      <c r="FO31" s="60">
        <v>0</v>
      </c>
      <c r="FP31" s="59">
        <v>0</v>
      </c>
      <c r="FQ31" s="70">
        <v>0</v>
      </c>
      <c r="FR31" s="59">
        <v>0</v>
      </c>
      <c r="FS31" s="59">
        <v>0</v>
      </c>
      <c r="FT31" s="70">
        <v>0</v>
      </c>
      <c r="FU31" s="59">
        <v>0</v>
      </c>
      <c r="FV31" s="59">
        <v>0</v>
      </c>
    </row>
    <row r="32" spans="1:178" hidden="1" x14ac:dyDescent="0.25">
      <c r="A32" s="26" t="e">
        <f>+M32&amp;#REF!</f>
        <v>#REF!</v>
      </c>
      <c r="B32" t="str">
        <f t="shared" si="0"/>
        <v>YRE668019FPD</v>
      </c>
      <c r="C32" t="str">
        <f t="shared" si="1"/>
        <v>YRE668019FMD</v>
      </c>
      <c r="D32" t="str">
        <f t="shared" si="2"/>
        <v>YRE668019FMT</v>
      </c>
      <c r="E32" t="str">
        <f t="shared" si="3"/>
        <v>YRE668019FMT</v>
      </c>
      <c r="F32" s="7"/>
      <c r="G32" t="s">
        <v>7</v>
      </c>
      <c r="H32" t="s">
        <v>15</v>
      </c>
      <c r="I32" t="s">
        <v>23</v>
      </c>
      <c r="J32" t="s">
        <v>53</v>
      </c>
      <c r="K32" t="s">
        <v>30</v>
      </c>
      <c r="L32" t="s">
        <v>55</v>
      </c>
      <c r="M32" t="s">
        <v>262</v>
      </c>
      <c r="N32" s="24">
        <v>0.7</v>
      </c>
      <c r="O32" s="105">
        <v>3.21</v>
      </c>
      <c r="P32" s="105">
        <v>3.21</v>
      </c>
      <c r="Q32" s="91">
        <v>0</v>
      </c>
      <c r="S32" s="135"/>
      <c r="T32" s="72">
        <v>0</v>
      </c>
      <c r="U32" s="60">
        <v>0</v>
      </c>
      <c r="V32" s="60">
        <v>0</v>
      </c>
      <c r="W32" s="72">
        <v>0</v>
      </c>
      <c r="X32" s="60">
        <v>0</v>
      </c>
      <c r="Y32" s="60">
        <v>0</v>
      </c>
      <c r="Z32" s="72">
        <v>0</v>
      </c>
      <c r="AA32" s="60">
        <v>0</v>
      </c>
      <c r="AB32" s="60">
        <v>0</v>
      </c>
      <c r="AC32" s="72">
        <v>0</v>
      </c>
      <c r="AD32" s="60">
        <v>0</v>
      </c>
      <c r="AE32" s="60">
        <v>0</v>
      </c>
      <c r="AF32" s="72">
        <v>0</v>
      </c>
      <c r="AG32" s="60">
        <v>0</v>
      </c>
      <c r="AH32" s="60">
        <v>0</v>
      </c>
      <c r="AI32" s="72">
        <v>0</v>
      </c>
      <c r="AJ32" s="60">
        <v>0</v>
      </c>
      <c r="AK32" s="60">
        <v>0</v>
      </c>
      <c r="AL32" s="72">
        <v>0</v>
      </c>
      <c r="AM32" s="60">
        <v>0</v>
      </c>
      <c r="AN32" s="60">
        <v>0</v>
      </c>
      <c r="AO32" s="72">
        <v>0</v>
      </c>
      <c r="AP32" s="60">
        <v>0</v>
      </c>
      <c r="AQ32" s="60">
        <v>0</v>
      </c>
      <c r="AR32" s="72">
        <v>0</v>
      </c>
      <c r="AS32" s="60">
        <v>0</v>
      </c>
      <c r="AT32" s="60">
        <v>0</v>
      </c>
      <c r="AU32" s="72">
        <v>0</v>
      </c>
      <c r="AV32" s="60">
        <v>0</v>
      </c>
      <c r="AW32" s="60">
        <v>0</v>
      </c>
      <c r="AX32" s="72">
        <v>0</v>
      </c>
      <c r="AY32" s="60">
        <v>0</v>
      </c>
      <c r="AZ32" s="60">
        <v>0</v>
      </c>
      <c r="BA32" s="72">
        <v>0</v>
      </c>
      <c r="BB32" s="60">
        <v>0</v>
      </c>
      <c r="BC32" s="60">
        <v>0</v>
      </c>
      <c r="BD32" s="72">
        <v>0</v>
      </c>
      <c r="BE32" s="60">
        <v>0</v>
      </c>
      <c r="BF32" s="60">
        <v>0</v>
      </c>
      <c r="BG32" s="72">
        <v>0</v>
      </c>
      <c r="BH32" s="60">
        <v>0</v>
      </c>
      <c r="BI32" s="60">
        <v>0</v>
      </c>
      <c r="BJ32" s="72">
        <v>0</v>
      </c>
      <c r="BK32" s="60">
        <v>0</v>
      </c>
      <c r="BL32" s="60">
        <v>0</v>
      </c>
      <c r="BM32" s="72">
        <v>0</v>
      </c>
      <c r="BN32" s="60">
        <v>0</v>
      </c>
      <c r="BO32" s="60">
        <v>0</v>
      </c>
      <c r="BP32" s="72">
        <v>0</v>
      </c>
      <c r="BQ32" s="60">
        <v>0</v>
      </c>
      <c r="BR32" s="60">
        <v>0</v>
      </c>
      <c r="BS32" s="72">
        <v>0</v>
      </c>
      <c r="BT32" s="60">
        <v>0</v>
      </c>
      <c r="BU32" s="60">
        <v>0</v>
      </c>
      <c r="BV32" s="72">
        <v>0</v>
      </c>
      <c r="BW32" s="60">
        <v>0</v>
      </c>
      <c r="BX32" s="60">
        <v>0</v>
      </c>
      <c r="BY32" s="72">
        <v>0</v>
      </c>
      <c r="BZ32" s="60">
        <v>0</v>
      </c>
      <c r="CA32" s="60">
        <v>0</v>
      </c>
      <c r="CB32" s="72">
        <v>0</v>
      </c>
      <c r="CC32" s="60">
        <v>0</v>
      </c>
      <c r="CD32" s="60">
        <v>0</v>
      </c>
      <c r="CE32" s="72">
        <v>0</v>
      </c>
      <c r="CF32" s="60">
        <v>0</v>
      </c>
      <c r="CG32" s="60">
        <v>0</v>
      </c>
      <c r="CH32" s="72">
        <v>0</v>
      </c>
      <c r="CI32" s="60">
        <v>0</v>
      </c>
      <c r="CJ32" s="60">
        <v>0</v>
      </c>
      <c r="CK32" s="72">
        <v>0</v>
      </c>
      <c r="CL32" s="60">
        <v>0</v>
      </c>
      <c r="CM32" s="60">
        <v>0</v>
      </c>
      <c r="CN32" s="72">
        <v>0</v>
      </c>
      <c r="CO32" s="60">
        <v>0</v>
      </c>
      <c r="CP32" s="60">
        <v>0</v>
      </c>
      <c r="CQ32" s="72">
        <v>0</v>
      </c>
      <c r="CR32" s="60">
        <v>0</v>
      </c>
      <c r="CS32" s="60">
        <v>0</v>
      </c>
      <c r="CT32" s="72">
        <v>0</v>
      </c>
      <c r="CU32" s="60">
        <v>0</v>
      </c>
      <c r="CV32" s="60">
        <v>0</v>
      </c>
      <c r="CW32" s="72">
        <v>0</v>
      </c>
      <c r="CX32" s="60">
        <v>0</v>
      </c>
      <c r="CY32" s="60">
        <v>0</v>
      </c>
      <c r="CZ32" s="72">
        <v>0</v>
      </c>
      <c r="DA32" s="60">
        <v>0</v>
      </c>
      <c r="DB32" s="60">
        <v>0</v>
      </c>
      <c r="DC32" s="72">
        <v>0</v>
      </c>
      <c r="DD32" s="60">
        <v>0</v>
      </c>
      <c r="DE32" s="60">
        <v>0</v>
      </c>
      <c r="DF32" s="72">
        <v>0</v>
      </c>
      <c r="DG32" s="60">
        <v>0</v>
      </c>
      <c r="DH32" s="60">
        <v>0</v>
      </c>
      <c r="DI32" s="72">
        <v>0</v>
      </c>
      <c r="DJ32" s="60">
        <v>0</v>
      </c>
      <c r="DK32" s="60">
        <v>0</v>
      </c>
      <c r="DL32" s="72">
        <v>0</v>
      </c>
      <c r="DM32" s="60">
        <v>0</v>
      </c>
      <c r="DN32" s="60">
        <v>0</v>
      </c>
      <c r="DO32" s="72">
        <v>0</v>
      </c>
      <c r="DP32" s="60">
        <v>0</v>
      </c>
      <c r="DQ32" s="60">
        <v>0</v>
      </c>
      <c r="DR32" s="72">
        <v>0</v>
      </c>
      <c r="DS32" s="60">
        <v>0</v>
      </c>
      <c r="DT32" s="60">
        <v>0</v>
      </c>
      <c r="DU32" s="72">
        <v>0</v>
      </c>
      <c r="DV32" s="60">
        <v>0</v>
      </c>
      <c r="DW32" s="60">
        <v>0</v>
      </c>
      <c r="DX32" s="72">
        <v>0</v>
      </c>
      <c r="DY32" s="60">
        <v>0</v>
      </c>
      <c r="DZ32" s="60">
        <v>0</v>
      </c>
      <c r="EA32" s="72">
        <v>0</v>
      </c>
      <c r="EB32" s="60">
        <v>0</v>
      </c>
      <c r="EC32" s="60">
        <v>0</v>
      </c>
      <c r="ED32" s="72">
        <v>0</v>
      </c>
      <c r="EE32" s="60">
        <v>0</v>
      </c>
      <c r="EF32" s="60">
        <v>0</v>
      </c>
      <c r="EG32" s="72">
        <v>0</v>
      </c>
      <c r="EH32" s="60">
        <v>0</v>
      </c>
      <c r="EI32" s="60">
        <v>0</v>
      </c>
      <c r="EJ32" s="72">
        <v>0</v>
      </c>
      <c r="EK32" s="60">
        <v>0</v>
      </c>
      <c r="EL32" s="60">
        <v>0</v>
      </c>
      <c r="EM32" s="72">
        <v>0</v>
      </c>
      <c r="EN32" s="60">
        <v>0</v>
      </c>
      <c r="EO32" s="60">
        <v>0</v>
      </c>
      <c r="EP32" s="72">
        <v>0</v>
      </c>
      <c r="EQ32" s="60">
        <v>0</v>
      </c>
      <c r="ER32" s="60">
        <v>0</v>
      </c>
      <c r="ES32" s="72">
        <v>0</v>
      </c>
      <c r="ET32" s="60">
        <v>0</v>
      </c>
      <c r="EU32" s="60">
        <v>0</v>
      </c>
      <c r="EV32" s="72">
        <v>0</v>
      </c>
      <c r="EW32" s="60">
        <v>0</v>
      </c>
      <c r="EX32" s="59">
        <v>0</v>
      </c>
      <c r="EY32" s="72">
        <v>0</v>
      </c>
      <c r="EZ32" s="60">
        <v>0</v>
      </c>
      <c r="FA32" s="59">
        <v>0</v>
      </c>
      <c r="FB32" s="70">
        <v>0</v>
      </c>
      <c r="FC32" s="60">
        <v>0</v>
      </c>
      <c r="FD32" s="59">
        <v>0</v>
      </c>
      <c r="FE32" s="70">
        <v>0</v>
      </c>
      <c r="FF32" s="60">
        <v>0</v>
      </c>
      <c r="FG32" s="59">
        <v>0</v>
      </c>
      <c r="FH32" s="70">
        <v>0</v>
      </c>
      <c r="FI32" s="60">
        <v>0</v>
      </c>
      <c r="FJ32" s="59">
        <v>0</v>
      </c>
      <c r="FK32" s="70">
        <v>0</v>
      </c>
      <c r="FL32" s="60">
        <v>0</v>
      </c>
      <c r="FM32" s="59">
        <v>0</v>
      </c>
      <c r="FN32" s="70">
        <v>0</v>
      </c>
      <c r="FO32" s="60">
        <v>0</v>
      </c>
      <c r="FP32" s="59">
        <v>0</v>
      </c>
      <c r="FQ32" s="70">
        <v>0</v>
      </c>
      <c r="FR32" s="59">
        <v>0</v>
      </c>
      <c r="FS32" s="59">
        <v>0</v>
      </c>
      <c r="FT32" s="70">
        <v>0</v>
      </c>
      <c r="FU32" s="59">
        <v>0</v>
      </c>
      <c r="FV32" s="59">
        <v>0</v>
      </c>
    </row>
    <row r="33" spans="1:178" hidden="1" x14ac:dyDescent="0.25">
      <c r="A33" s="26" t="e">
        <f>+M33&amp;#REF!</f>
        <v>#REF!</v>
      </c>
      <c r="B33" t="str">
        <f t="shared" si="0"/>
        <v>YRE668026FPD</v>
      </c>
      <c r="C33" t="str">
        <f t="shared" si="1"/>
        <v>YRE668026FMD</v>
      </c>
      <c r="D33" t="str">
        <f t="shared" si="2"/>
        <v>YRE668026FMT</v>
      </c>
      <c r="E33" t="str">
        <f t="shared" si="3"/>
        <v>YRE668026FMT</v>
      </c>
      <c r="F33" s="7"/>
      <c r="G33" t="s">
        <v>7</v>
      </c>
      <c r="H33" t="s">
        <v>15</v>
      </c>
      <c r="I33" t="s">
        <v>23</v>
      </c>
      <c r="J33" t="s">
        <v>53</v>
      </c>
      <c r="K33" t="s">
        <v>30</v>
      </c>
      <c r="L33" t="s">
        <v>55</v>
      </c>
      <c r="M33" t="s">
        <v>263</v>
      </c>
      <c r="N33" s="24">
        <v>0.14000000000000001</v>
      </c>
      <c r="O33" s="105">
        <v>0.15</v>
      </c>
      <c r="P33" s="105">
        <v>0.15</v>
      </c>
      <c r="Q33" s="91">
        <v>0</v>
      </c>
      <c r="S33" s="135"/>
      <c r="T33" s="72">
        <v>0</v>
      </c>
      <c r="U33" s="60">
        <v>0</v>
      </c>
      <c r="V33" s="60">
        <v>0</v>
      </c>
      <c r="W33" s="72">
        <v>0</v>
      </c>
      <c r="X33" s="60">
        <v>0</v>
      </c>
      <c r="Y33" s="60">
        <v>0</v>
      </c>
      <c r="Z33" s="72">
        <v>0</v>
      </c>
      <c r="AA33" s="60">
        <v>0</v>
      </c>
      <c r="AB33" s="60">
        <v>0</v>
      </c>
      <c r="AC33" s="72">
        <v>0</v>
      </c>
      <c r="AD33" s="60">
        <v>0</v>
      </c>
      <c r="AE33" s="60">
        <v>0</v>
      </c>
      <c r="AF33" s="72">
        <v>0</v>
      </c>
      <c r="AG33" s="60">
        <v>0</v>
      </c>
      <c r="AH33" s="60">
        <v>0</v>
      </c>
      <c r="AI33" s="72">
        <v>0</v>
      </c>
      <c r="AJ33" s="60">
        <v>0</v>
      </c>
      <c r="AK33" s="60">
        <v>0</v>
      </c>
      <c r="AL33" s="72">
        <v>0</v>
      </c>
      <c r="AM33" s="60">
        <v>0</v>
      </c>
      <c r="AN33" s="60">
        <v>0</v>
      </c>
      <c r="AO33" s="72">
        <v>0</v>
      </c>
      <c r="AP33" s="60">
        <v>0</v>
      </c>
      <c r="AQ33" s="60">
        <v>0</v>
      </c>
      <c r="AR33" s="72">
        <v>0</v>
      </c>
      <c r="AS33" s="60">
        <v>0</v>
      </c>
      <c r="AT33" s="60">
        <v>0</v>
      </c>
      <c r="AU33" s="72">
        <v>0</v>
      </c>
      <c r="AV33" s="60">
        <v>0</v>
      </c>
      <c r="AW33" s="60">
        <v>0</v>
      </c>
      <c r="AX33" s="72">
        <v>0</v>
      </c>
      <c r="AY33" s="60">
        <v>0</v>
      </c>
      <c r="AZ33" s="60">
        <v>0</v>
      </c>
      <c r="BA33" s="72">
        <v>0</v>
      </c>
      <c r="BB33" s="60">
        <v>0</v>
      </c>
      <c r="BC33" s="60">
        <v>0</v>
      </c>
      <c r="BD33" s="72">
        <v>0</v>
      </c>
      <c r="BE33" s="60">
        <v>0</v>
      </c>
      <c r="BF33" s="60">
        <v>0</v>
      </c>
      <c r="BG33" s="72">
        <v>0</v>
      </c>
      <c r="BH33" s="60">
        <v>0</v>
      </c>
      <c r="BI33" s="60">
        <v>0</v>
      </c>
      <c r="BJ33" s="72">
        <v>0</v>
      </c>
      <c r="BK33" s="60">
        <v>0</v>
      </c>
      <c r="BL33" s="60">
        <v>0</v>
      </c>
      <c r="BM33" s="72">
        <v>0</v>
      </c>
      <c r="BN33" s="60">
        <v>0</v>
      </c>
      <c r="BO33" s="60">
        <v>0</v>
      </c>
      <c r="BP33" s="72">
        <v>0</v>
      </c>
      <c r="BQ33" s="60">
        <v>0</v>
      </c>
      <c r="BR33" s="60">
        <v>0</v>
      </c>
      <c r="BS33" s="72">
        <v>0</v>
      </c>
      <c r="BT33" s="60">
        <v>0</v>
      </c>
      <c r="BU33" s="60">
        <v>0</v>
      </c>
      <c r="BV33" s="72">
        <v>0</v>
      </c>
      <c r="BW33" s="60">
        <v>0</v>
      </c>
      <c r="BX33" s="60">
        <v>0</v>
      </c>
      <c r="BY33" s="72">
        <v>0</v>
      </c>
      <c r="BZ33" s="60">
        <v>0</v>
      </c>
      <c r="CA33" s="60">
        <v>0</v>
      </c>
      <c r="CB33" s="72">
        <v>0</v>
      </c>
      <c r="CC33" s="60">
        <v>0</v>
      </c>
      <c r="CD33" s="60">
        <v>0</v>
      </c>
      <c r="CE33" s="72">
        <v>0</v>
      </c>
      <c r="CF33" s="60">
        <v>0</v>
      </c>
      <c r="CG33" s="60">
        <v>0</v>
      </c>
      <c r="CH33" s="72">
        <v>0</v>
      </c>
      <c r="CI33" s="60">
        <v>0</v>
      </c>
      <c r="CJ33" s="60">
        <v>0</v>
      </c>
      <c r="CK33" s="72">
        <v>0</v>
      </c>
      <c r="CL33" s="60">
        <v>0</v>
      </c>
      <c r="CM33" s="60">
        <v>0</v>
      </c>
      <c r="CN33" s="72">
        <v>0</v>
      </c>
      <c r="CO33" s="60">
        <v>0</v>
      </c>
      <c r="CP33" s="60">
        <v>0</v>
      </c>
      <c r="CQ33" s="72">
        <v>0</v>
      </c>
      <c r="CR33" s="60">
        <v>0</v>
      </c>
      <c r="CS33" s="60">
        <v>0</v>
      </c>
      <c r="CT33" s="72">
        <v>0</v>
      </c>
      <c r="CU33" s="60">
        <v>0</v>
      </c>
      <c r="CV33" s="60">
        <v>0</v>
      </c>
      <c r="CW33" s="72">
        <v>0</v>
      </c>
      <c r="CX33" s="60">
        <v>0</v>
      </c>
      <c r="CY33" s="60">
        <v>0</v>
      </c>
      <c r="CZ33" s="72">
        <v>0</v>
      </c>
      <c r="DA33" s="60">
        <v>0</v>
      </c>
      <c r="DB33" s="60">
        <v>0</v>
      </c>
      <c r="DC33" s="72">
        <v>0</v>
      </c>
      <c r="DD33" s="60">
        <v>0</v>
      </c>
      <c r="DE33" s="60">
        <v>0</v>
      </c>
      <c r="DF33" s="72">
        <v>0</v>
      </c>
      <c r="DG33" s="60">
        <v>0</v>
      </c>
      <c r="DH33" s="60">
        <v>0</v>
      </c>
      <c r="DI33" s="72">
        <v>0</v>
      </c>
      <c r="DJ33" s="60">
        <v>0</v>
      </c>
      <c r="DK33" s="60">
        <v>0</v>
      </c>
      <c r="DL33" s="72">
        <v>0</v>
      </c>
      <c r="DM33" s="60">
        <v>0</v>
      </c>
      <c r="DN33" s="60">
        <v>0</v>
      </c>
      <c r="DO33" s="72">
        <v>0</v>
      </c>
      <c r="DP33" s="60">
        <v>0</v>
      </c>
      <c r="DQ33" s="60">
        <v>0</v>
      </c>
      <c r="DR33" s="72">
        <v>0</v>
      </c>
      <c r="DS33" s="60">
        <v>0</v>
      </c>
      <c r="DT33" s="60">
        <v>0</v>
      </c>
      <c r="DU33" s="72">
        <v>0</v>
      </c>
      <c r="DV33" s="60">
        <v>0</v>
      </c>
      <c r="DW33" s="60">
        <v>0</v>
      </c>
      <c r="DX33" s="72">
        <v>0</v>
      </c>
      <c r="DY33" s="60">
        <v>0</v>
      </c>
      <c r="DZ33" s="60">
        <v>0</v>
      </c>
      <c r="EA33" s="72">
        <v>0</v>
      </c>
      <c r="EB33" s="60">
        <v>0</v>
      </c>
      <c r="EC33" s="60">
        <v>0</v>
      </c>
      <c r="ED33" s="72">
        <v>0</v>
      </c>
      <c r="EE33" s="60">
        <v>0</v>
      </c>
      <c r="EF33" s="60">
        <v>0</v>
      </c>
      <c r="EG33" s="72">
        <v>0</v>
      </c>
      <c r="EH33" s="60">
        <v>0</v>
      </c>
      <c r="EI33" s="60">
        <v>0</v>
      </c>
      <c r="EJ33" s="72">
        <v>0</v>
      </c>
      <c r="EK33" s="60">
        <v>0</v>
      </c>
      <c r="EL33" s="60">
        <v>0</v>
      </c>
      <c r="EM33" s="72">
        <v>0</v>
      </c>
      <c r="EN33" s="60">
        <v>0</v>
      </c>
      <c r="EO33" s="60">
        <v>0</v>
      </c>
      <c r="EP33" s="72">
        <v>0</v>
      </c>
      <c r="EQ33" s="60">
        <v>0</v>
      </c>
      <c r="ER33" s="60">
        <v>0</v>
      </c>
      <c r="ES33" s="72">
        <v>0</v>
      </c>
      <c r="ET33" s="60">
        <v>0</v>
      </c>
      <c r="EU33" s="60">
        <v>0</v>
      </c>
      <c r="EV33" s="72">
        <v>0</v>
      </c>
      <c r="EW33" s="60">
        <v>0</v>
      </c>
      <c r="EX33" s="59">
        <v>0</v>
      </c>
      <c r="EY33" s="72">
        <v>0</v>
      </c>
      <c r="EZ33" s="60">
        <v>0</v>
      </c>
      <c r="FA33" s="59">
        <v>0</v>
      </c>
      <c r="FB33" s="70">
        <v>0</v>
      </c>
      <c r="FC33" s="60">
        <v>0</v>
      </c>
      <c r="FD33" s="59">
        <v>0</v>
      </c>
      <c r="FE33" s="70">
        <v>0</v>
      </c>
      <c r="FF33" s="60">
        <v>0</v>
      </c>
      <c r="FG33" s="59">
        <v>0</v>
      </c>
      <c r="FH33" s="70">
        <v>0</v>
      </c>
      <c r="FI33" s="60">
        <v>0</v>
      </c>
      <c r="FJ33" s="59">
        <v>0</v>
      </c>
      <c r="FK33" s="70">
        <v>0</v>
      </c>
      <c r="FL33" s="60">
        <v>0</v>
      </c>
      <c r="FM33" s="59">
        <v>0</v>
      </c>
      <c r="FN33" s="70">
        <v>0</v>
      </c>
      <c r="FO33" s="60">
        <v>0</v>
      </c>
      <c r="FP33" s="59">
        <v>0</v>
      </c>
      <c r="FQ33" s="70">
        <v>0</v>
      </c>
      <c r="FR33" s="59">
        <v>0</v>
      </c>
      <c r="FS33" s="59">
        <v>0</v>
      </c>
      <c r="FT33" s="70">
        <v>0</v>
      </c>
      <c r="FU33" s="59">
        <v>0</v>
      </c>
      <c r="FV33" s="59">
        <v>0</v>
      </c>
    </row>
    <row r="34" spans="1:178" hidden="1" x14ac:dyDescent="0.25">
      <c r="A34" s="26" t="e">
        <f>+M34&amp;#REF!</f>
        <v>#REF!</v>
      </c>
      <c r="B34" t="str">
        <f t="shared" si="0"/>
        <v>YRE668062FPD</v>
      </c>
      <c r="C34" t="str">
        <f t="shared" si="1"/>
        <v>YRE668062FMD</v>
      </c>
      <c r="D34" t="str">
        <f t="shared" si="2"/>
        <v>YRE668062FMT</v>
      </c>
      <c r="E34" t="str">
        <f t="shared" si="3"/>
        <v>YRE668062FMT</v>
      </c>
      <c r="F34" s="7"/>
      <c r="G34" t="s">
        <v>7</v>
      </c>
      <c r="H34" t="s">
        <v>15</v>
      </c>
      <c r="I34" t="s">
        <v>23</v>
      </c>
      <c r="J34" t="s">
        <v>53</v>
      </c>
      <c r="K34" t="s">
        <v>30</v>
      </c>
      <c r="L34" t="s">
        <v>55</v>
      </c>
      <c r="M34" t="s">
        <v>264</v>
      </c>
      <c r="N34" s="24">
        <v>0.54</v>
      </c>
      <c r="O34" s="105">
        <v>6.62</v>
      </c>
      <c r="P34" s="105">
        <v>6.62</v>
      </c>
      <c r="Q34" s="91">
        <v>0</v>
      </c>
      <c r="S34" s="135"/>
      <c r="T34" s="72">
        <v>0</v>
      </c>
      <c r="U34" s="60">
        <v>0</v>
      </c>
      <c r="V34" s="60">
        <v>0</v>
      </c>
      <c r="W34" s="72">
        <v>0</v>
      </c>
      <c r="X34" s="60">
        <v>0</v>
      </c>
      <c r="Y34" s="60">
        <v>0</v>
      </c>
      <c r="Z34" s="72">
        <v>0</v>
      </c>
      <c r="AA34" s="60">
        <v>0</v>
      </c>
      <c r="AB34" s="60">
        <v>0</v>
      </c>
      <c r="AC34" s="72">
        <v>0</v>
      </c>
      <c r="AD34" s="60">
        <v>0</v>
      </c>
      <c r="AE34" s="60">
        <v>0</v>
      </c>
      <c r="AF34" s="72">
        <v>0</v>
      </c>
      <c r="AG34" s="60">
        <v>0</v>
      </c>
      <c r="AH34" s="60">
        <v>0</v>
      </c>
      <c r="AI34" s="72">
        <v>0</v>
      </c>
      <c r="AJ34" s="60">
        <v>0</v>
      </c>
      <c r="AK34" s="60">
        <v>0</v>
      </c>
      <c r="AL34" s="72">
        <v>0</v>
      </c>
      <c r="AM34" s="60">
        <v>0</v>
      </c>
      <c r="AN34" s="60">
        <v>0</v>
      </c>
      <c r="AO34" s="72">
        <v>0</v>
      </c>
      <c r="AP34" s="60">
        <v>0</v>
      </c>
      <c r="AQ34" s="60">
        <v>0</v>
      </c>
      <c r="AR34" s="72">
        <v>0</v>
      </c>
      <c r="AS34" s="60">
        <v>0</v>
      </c>
      <c r="AT34" s="60">
        <v>0</v>
      </c>
      <c r="AU34" s="72">
        <v>0</v>
      </c>
      <c r="AV34" s="60">
        <v>0</v>
      </c>
      <c r="AW34" s="60">
        <v>0</v>
      </c>
      <c r="AX34" s="72">
        <v>0</v>
      </c>
      <c r="AY34" s="60">
        <v>0</v>
      </c>
      <c r="AZ34" s="60">
        <v>0</v>
      </c>
      <c r="BA34" s="72">
        <v>0</v>
      </c>
      <c r="BB34" s="60">
        <v>0</v>
      </c>
      <c r="BC34" s="60">
        <v>0</v>
      </c>
      <c r="BD34" s="72">
        <v>0</v>
      </c>
      <c r="BE34" s="60">
        <v>0</v>
      </c>
      <c r="BF34" s="60">
        <v>0</v>
      </c>
      <c r="BG34" s="72">
        <v>0</v>
      </c>
      <c r="BH34" s="60">
        <v>0</v>
      </c>
      <c r="BI34" s="60">
        <v>0</v>
      </c>
      <c r="BJ34" s="72">
        <v>0</v>
      </c>
      <c r="BK34" s="60">
        <v>0</v>
      </c>
      <c r="BL34" s="60">
        <v>0</v>
      </c>
      <c r="BM34" s="72">
        <v>0</v>
      </c>
      <c r="BN34" s="60">
        <v>0</v>
      </c>
      <c r="BO34" s="60">
        <v>0</v>
      </c>
      <c r="BP34" s="72">
        <v>0</v>
      </c>
      <c r="BQ34" s="60">
        <v>0</v>
      </c>
      <c r="BR34" s="60">
        <v>0</v>
      </c>
      <c r="BS34" s="72">
        <v>0</v>
      </c>
      <c r="BT34" s="60">
        <v>0</v>
      </c>
      <c r="BU34" s="60">
        <v>0</v>
      </c>
      <c r="BV34" s="72">
        <v>0</v>
      </c>
      <c r="BW34" s="60">
        <v>0</v>
      </c>
      <c r="BX34" s="60">
        <v>0</v>
      </c>
      <c r="BY34" s="72">
        <v>0</v>
      </c>
      <c r="BZ34" s="60">
        <v>0</v>
      </c>
      <c r="CA34" s="60">
        <v>0</v>
      </c>
      <c r="CB34" s="72">
        <v>0</v>
      </c>
      <c r="CC34" s="60">
        <v>0</v>
      </c>
      <c r="CD34" s="60">
        <v>0</v>
      </c>
      <c r="CE34" s="72">
        <v>0</v>
      </c>
      <c r="CF34" s="60">
        <v>0</v>
      </c>
      <c r="CG34" s="60">
        <v>0</v>
      </c>
      <c r="CH34" s="72">
        <v>0</v>
      </c>
      <c r="CI34" s="60">
        <v>0</v>
      </c>
      <c r="CJ34" s="60">
        <v>0</v>
      </c>
      <c r="CK34" s="72">
        <v>0</v>
      </c>
      <c r="CL34" s="60">
        <v>0</v>
      </c>
      <c r="CM34" s="60">
        <v>0</v>
      </c>
      <c r="CN34" s="72">
        <v>0</v>
      </c>
      <c r="CO34" s="60">
        <v>0</v>
      </c>
      <c r="CP34" s="60">
        <v>0</v>
      </c>
      <c r="CQ34" s="72">
        <v>0</v>
      </c>
      <c r="CR34" s="60">
        <v>0</v>
      </c>
      <c r="CS34" s="60">
        <v>0</v>
      </c>
      <c r="CT34" s="72">
        <v>0</v>
      </c>
      <c r="CU34" s="60">
        <v>0</v>
      </c>
      <c r="CV34" s="60">
        <v>0</v>
      </c>
      <c r="CW34" s="72">
        <v>0</v>
      </c>
      <c r="CX34" s="60">
        <v>0</v>
      </c>
      <c r="CY34" s="60">
        <v>0</v>
      </c>
      <c r="CZ34" s="72">
        <v>0</v>
      </c>
      <c r="DA34" s="60">
        <v>0</v>
      </c>
      <c r="DB34" s="60">
        <v>0</v>
      </c>
      <c r="DC34" s="72">
        <v>0</v>
      </c>
      <c r="DD34" s="60">
        <v>0</v>
      </c>
      <c r="DE34" s="60">
        <v>0</v>
      </c>
      <c r="DF34" s="72">
        <v>0</v>
      </c>
      <c r="DG34" s="60">
        <v>0</v>
      </c>
      <c r="DH34" s="60">
        <v>0</v>
      </c>
      <c r="DI34" s="72">
        <v>0</v>
      </c>
      <c r="DJ34" s="60">
        <v>0</v>
      </c>
      <c r="DK34" s="60">
        <v>0</v>
      </c>
      <c r="DL34" s="72">
        <v>0</v>
      </c>
      <c r="DM34" s="60">
        <v>0</v>
      </c>
      <c r="DN34" s="60">
        <v>0</v>
      </c>
      <c r="DO34" s="72">
        <v>0</v>
      </c>
      <c r="DP34" s="60">
        <v>0</v>
      </c>
      <c r="DQ34" s="60">
        <v>0</v>
      </c>
      <c r="DR34" s="72">
        <v>0</v>
      </c>
      <c r="DS34" s="60">
        <v>0</v>
      </c>
      <c r="DT34" s="60">
        <v>0</v>
      </c>
      <c r="DU34" s="72">
        <v>0</v>
      </c>
      <c r="DV34" s="60">
        <v>0</v>
      </c>
      <c r="DW34" s="60">
        <v>0</v>
      </c>
      <c r="DX34" s="72">
        <v>0</v>
      </c>
      <c r="DY34" s="60">
        <v>0</v>
      </c>
      <c r="DZ34" s="60">
        <v>0</v>
      </c>
      <c r="EA34" s="72">
        <v>0</v>
      </c>
      <c r="EB34" s="60">
        <v>0</v>
      </c>
      <c r="EC34" s="60">
        <v>0</v>
      </c>
      <c r="ED34" s="72">
        <v>0</v>
      </c>
      <c r="EE34" s="60">
        <v>0</v>
      </c>
      <c r="EF34" s="60">
        <v>0</v>
      </c>
      <c r="EG34" s="72">
        <v>0</v>
      </c>
      <c r="EH34" s="60">
        <v>0</v>
      </c>
      <c r="EI34" s="60">
        <v>0</v>
      </c>
      <c r="EJ34" s="72">
        <v>0</v>
      </c>
      <c r="EK34" s="60">
        <v>0</v>
      </c>
      <c r="EL34" s="60">
        <v>0</v>
      </c>
      <c r="EM34" s="72">
        <v>0</v>
      </c>
      <c r="EN34" s="60">
        <v>0</v>
      </c>
      <c r="EO34" s="60">
        <v>0</v>
      </c>
      <c r="EP34" s="72">
        <v>0</v>
      </c>
      <c r="EQ34" s="60">
        <v>0</v>
      </c>
      <c r="ER34" s="60">
        <v>0</v>
      </c>
      <c r="ES34" s="72">
        <v>0</v>
      </c>
      <c r="ET34" s="60">
        <v>0</v>
      </c>
      <c r="EU34" s="60">
        <v>0</v>
      </c>
      <c r="EV34" s="72">
        <v>0</v>
      </c>
      <c r="EW34" s="60">
        <v>0</v>
      </c>
      <c r="EX34" s="59">
        <v>0</v>
      </c>
      <c r="EY34" s="72">
        <v>0</v>
      </c>
      <c r="EZ34" s="60">
        <v>0</v>
      </c>
      <c r="FA34" s="59">
        <v>0</v>
      </c>
      <c r="FB34" s="70">
        <v>0</v>
      </c>
      <c r="FC34" s="60">
        <v>0</v>
      </c>
      <c r="FD34" s="59">
        <v>0</v>
      </c>
      <c r="FE34" s="70">
        <v>0</v>
      </c>
      <c r="FF34" s="60">
        <v>0</v>
      </c>
      <c r="FG34" s="59">
        <v>0</v>
      </c>
      <c r="FH34" s="70">
        <v>0</v>
      </c>
      <c r="FI34" s="60">
        <v>0</v>
      </c>
      <c r="FJ34" s="59">
        <v>0</v>
      </c>
      <c r="FK34" s="70">
        <v>0</v>
      </c>
      <c r="FL34" s="60">
        <v>0</v>
      </c>
      <c r="FM34" s="59">
        <v>0</v>
      </c>
      <c r="FN34" s="70">
        <v>0</v>
      </c>
      <c r="FO34" s="60">
        <v>0</v>
      </c>
      <c r="FP34" s="59">
        <v>0</v>
      </c>
      <c r="FQ34" s="70">
        <v>0</v>
      </c>
      <c r="FR34" s="59">
        <v>0</v>
      </c>
      <c r="FS34" s="59">
        <v>0</v>
      </c>
      <c r="FT34" s="70">
        <v>0</v>
      </c>
      <c r="FU34" s="59">
        <v>0</v>
      </c>
      <c r="FV34" s="59">
        <v>0</v>
      </c>
    </row>
    <row r="35" spans="1:178" hidden="1" x14ac:dyDescent="0.25">
      <c r="A35" s="26" t="e">
        <f>+M35&amp;#REF!</f>
        <v>#REF!</v>
      </c>
      <c r="B35" t="str">
        <f t="shared" si="0"/>
        <v>YRE668067FPD</v>
      </c>
      <c r="C35" t="str">
        <f t="shared" si="1"/>
        <v>YRE668067FMD</v>
      </c>
      <c r="D35" t="str">
        <f t="shared" si="2"/>
        <v>YRE668067FMT</v>
      </c>
      <c r="E35" t="str">
        <f t="shared" si="3"/>
        <v>YRE668067FMT</v>
      </c>
      <c r="F35" s="7"/>
      <c r="G35" t="s">
        <v>7</v>
      </c>
      <c r="H35" t="s">
        <v>15</v>
      </c>
      <c r="I35" t="s">
        <v>23</v>
      </c>
      <c r="J35" t="s">
        <v>53</v>
      </c>
      <c r="K35" t="s">
        <v>30</v>
      </c>
      <c r="L35" t="s">
        <v>55</v>
      </c>
      <c r="M35" t="s">
        <v>265</v>
      </c>
      <c r="N35" s="24">
        <v>4.04</v>
      </c>
      <c r="O35" s="105">
        <v>24.61</v>
      </c>
      <c r="P35" s="105">
        <v>24.61</v>
      </c>
      <c r="Q35" s="91">
        <v>0</v>
      </c>
      <c r="S35" s="135"/>
      <c r="T35" s="72">
        <v>0</v>
      </c>
      <c r="U35" s="60">
        <v>0</v>
      </c>
      <c r="V35" s="60">
        <v>0</v>
      </c>
      <c r="W35" s="72">
        <v>0</v>
      </c>
      <c r="X35" s="60">
        <v>0</v>
      </c>
      <c r="Y35" s="60">
        <v>0</v>
      </c>
      <c r="Z35" s="72">
        <v>0</v>
      </c>
      <c r="AA35" s="60">
        <v>0</v>
      </c>
      <c r="AB35" s="60">
        <v>0</v>
      </c>
      <c r="AC35" s="72">
        <v>0</v>
      </c>
      <c r="AD35" s="60">
        <v>0</v>
      </c>
      <c r="AE35" s="60">
        <v>0</v>
      </c>
      <c r="AF35" s="72">
        <v>0</v>
      </c>
      <c r="AG35" s="60">
        <v>0</v>
      </c>
      <c r="AH35" s="60">
        <v>0</v>
      </c>
      <c r="AI35" s="72">
        <v>0</v>
      </c>
      <c r="AJ35" s="60">
        <v>0</v>
      </c>
      <c r="AK35" s="60">
        <v>0</v>
      </c>
      <c r="AL35" s="72">
        <v>0</v>
      </c>
      <c r="AM35" s="60">
        <v>0</v>
      </c>
      <c r="AN35" s="60">
        <v>0</v>
      </c>
      <c r="AO35" s="72">
        <v>0</v>
      </c>
      <c r="AP35" s="60">
        <v>0</v>
      </c>
      <c r="AQ35" s="60">
        <v>0</v>
      </c>
      <c r="AR35" s="72">
        <v>0</v>
      </c>
      <c r="AS35" s="60">
        <v>0</v>
      </c>
      <c r="AT35" s="60">
        <v>0</v>
      </c>
      <c r="AU35" s="72">
        <v>0</v>
      </c>
      <c r="AV35" s="60">
        <v>0</v>
      </c>
      <c r="AW35" s="60">
        <v>0</v>
      </c>
      <c r="AX35" s="72">
        <v>0</v>
      </c>
      <c r="AY35" s="60">
        <v>0</v>
      </c>
      <c r="AZ35" s="60">
        <v>0</v>
      </c>
      <c r="BA35" s="72">
        <v>0</v>
      </c>
      <c r="BB35" s="60">
        <v>0</v>
      </c>
      <c r="BC35" s="60">
        <v>0</v>
      </c>
      <c r="BD35" s="72">
        <v>0</v>
      </c>
      <c r="BE35" s="60">
        <v>0</v>
      </c>
      <c r="BF35" s="60">
        <v>0</v>
      </c>
      <c r="BG35" s="72">
        <v>0</v>
      </c>
      <c r="BH35" s="60">
        <v>0</v>
      </c>
      <c r="BI35" s="60">
        <v>0</v>
      </c>
      <c r="BJ35" s="72">
        <v>0</v>
      </c>
      <c r="BK35" s="60">
        <v>0</v>
      </c>
      <c r="BL35" s="60">
        <v>0</v>
      </c>
      <c r="BM35" s="72">
        <v>0</v>
      </c>
      <c r="BN35" s="60">
        <v>0</v>
      </c>
      <c r="BO35" s="60">
        <v>0</v>
      </c>
      <c r="BP35" s="72">
        <v>0</v>
      </c>
      <c r="BQ35" s="60">
        <v>0</v>
      </c>
      <c r="BR35" s="60">
        <v>0</v>
      </c>
      <c r="BS35" s="72">
        <v>0</v>
      </c>
      <c r="BT35" s="60">
        <v>0</v>
      </c>
      <c r="BU35" s="60">
        <v>0</v>
      </c>
      <c r="BV35" s="72">
        <v>0</v>
      </c>
      <c r="BW35" s="60">
        <v>0</v>
      </c>
      <c r="BX35" s="60">
        <v>0</v>
      </c>
      <c r="BY35" s="72">
        <v>0</v>
      </c>
      <c r="BZ35" s="60">
        <v>0</v>
      </c>
      <c r="CA35" s="60">
        <v>0</v>
      </c>
      <c r="CB35" s="72">
        <v>0</v>
      </c>
      <c r="CC35" s="60">
        <v>0</v>
      </c>
      <c r="CD35" s="60">
        <v>0</v>
      </c>
      <c r="CE35" s="72">
        <v>0</v>
      </c>
      <c r="CF35" s="60">
        <v>0</v>
      </c>
      <c r="CG35" s="60">
        <v>0</v>
      </c>
      <c r="CH35" s="72">
        <v>0</v>
      </c>
      <c r="CI35" s="60">
        <v>0</v>
      </c>
      <c r="CJ35" s="60">
        <v>0</v>
      </c>
      <c r="CK35" s="72">
        <v>0</v>
      </c>
      <c r="CL35" s="60">
        <v>0</v>
      </c>
      <c r="CM35" s="60">
        <v>0</v>
      </c>
      <c r="CN35" s="72">
        <v>0</v>
      </c>
      <c r="CO35" s="60">
        <v>0</v>
      </c>
      <c r="CP35" s="60">
        <v>0</v>
      </c>
      <c r="CQ35" s="72">
        <v>0</v>
      </c>
      <c r="CR35" s="60">
        <v>0</v>
      </c>
      <c r="CS35" s="60">
        <v>0</v>
      </c>
      <c r="CT35" s="72">
        <v>0</v>
      </c>
      <c r="CU35" s="60">
        <v>0</v>
      </c>
      <c r="CV35" s="60">
        <v>0</v>
      </c>
      <c r="CW35" s="72">
        <v>0</v>
      </c>
      <c r="CX35" s="60">
        <v>0</v>
      </c>
      <c r="CY35" s="60">
        <v>0</v>
      </c>
      <c r="CZ35" s="72">
        <v>0</v>
      </c>
      <c r="DA35" s="60">
        <v>0</v>
      </c>
      <c r="DB35" s="60">
        <v>0</v>
      </c>
      <c r="DC35" s="72">
        <v>0</v>
      </c>
      <c r="DD35" s="60">
        <v>0</v>
      </c>
      <c r="DE35" s="60">
        <v>0</v>
      </c>
      <c r="DF35" s="72">
        <v>0</v>
      </c>
      <c r="DG35" s="60">
        <v>0</v>
      </c>
      <c r="DH35" s="60">
        <v>0</v>
      </c>
      <c r="DI35" s="72">
        <v>0</v>
      </c>
      <c r="DJ35" s="60">
        <v>0</v>
      </c>
      <c r="DK35" s="60">
        <v>0</v>
      </c>
      <c r="DL35" s="72">
        <v>0</v>
      </c>
      <c r="DM35" s="60">
        <v>0</v>
      </c>
      <c r="DN35" s="60">
        <v>0</v>
      </c>
      <c r="DO35" s="72">
        <v>0</v>
      </c>
      <c r="DP35" s="60">
        <v>0</v>
      </c>
      <c r="DQ35" s="60">
        <v>0</v>
      </c>
      <c r="DR35" s="72">
        <v>0</v>
      </c>
      <c r="DS35" s="60">
        <v>0</v>
      </c>
      <c r="DT35" s="60">
        <v>0</v>
      </c>
      <c r="DU35" s="72">
        <v>0</v>
      </c>
      <c r="DV35" s="60">
        <v>0</v>
      </c>
      <c r="DW35" s="60">
        <v>0</v>
      </c>
      <c r="DX35" s="72">
        <v>0</v>
      </c>
      <c r="DY35" s="60">
        <v>0</v>
      </c>
      <c r="DZ35" s="60">
        <v>0</v>
      </c>
      <c r="EA35" s="72">
        <v>0</v>
      </c>
      <c r="EB35" s="60">
        <v>0</v>
      </c>
      <c r="EC35" s="60">
        <v>0</v>
      </c>
      <c r="ED35" s="72">
        <v>0</v>
      </c>
      <c r="EE35" s="60">
        <v>0</v>
      </c>
      <c r="EF35" s="60">
        <v>0</v>
      </c>
      <c r="EG35" s="72">
        <v>0</v>
      </c>
      <c r="EH35" s="60">
        <v>0</v>
      </c>
      <c r="EI35" s="60">
        <v>0</v>
      </c>
      <c r="EJ35" s="72">
        <v>0</v>
      </c>
      <c r="EK35" s="60">
        <v>0</v>
      </c>
      <c r="EL35" s="60">
        <v>0</v>
      </c>
      <c r="EM35" s="72">
        <v>0</v>
      </c>
      <c r="EN35" s="60">
        <v>0</v>
      </c>
      <c r="EO35" s="60">
        <v>0</v>
      </c>
      <c r="EP35" s="72">
        <v>0</v>
      </c>
      <c r="EQ35" s="60">
        <v>0</v>
      </c>
      <c r="ER35" s="60">
        <v>0</v>
      </c>
      <c r="ES35" s="72">
        <v>0</v>
      </c>
      <c r="ET35" s="60">
        <v>0</v>
      </c>
      <c r="EU35" s="60">
        <v>0</v>
      </c>
      <c r="EV35" s="72">
        <v>0</v>
      </c>
      <c r="EW35" s="60">
        <v>0</v>
      </c>
      <c r="EX35" s="59">
        <v>0</v>
      </c>
      <c r="EY35" s="72">
        <v>0</v>
      </c>
      <c r="EZ35" s="60">
        <v>0</v>
      </c>
      <c r="FA35" s="59">
        <v>0</v>
      </c>
      <c r="FB35" s="70">
        <v>0</v>
      </c>
      <c r="FC35" s="60">
        <v>0</v>
      </c>
      <c r="FD35" s="59">
        <v>0</v>
      </c>
      <c r="FE35" s="70">
        <v>0</v>
      </c>
      <c r="FF35" s="60">
        <v>0</v>
      </c>
      <c r="FG35" s="59">
        <v>0</v>
      </c>
      <c r="FH35" s="70">
        <v>0</v>
      </c>
      <c r="FI35" s="60">
        <v>0</v>
      </c>
      <c r="FJ35" s="59">
        <v>0</v>
      </c>
      <c r="FK35" s="70">
        <v>0</v>
      </c>
      <c r="FL35" s="60">
        <v>0</v>
      </c>
      <c r="FM35" s="59">
        <v>0</v>
      </c>
      <c r="FN35" s="70">
        <v>0</v>
      </c>
      <c r="FO35" s="60">
        <v>0</v>
      </c>
      <c r="FP35" s="59">
        <v>0</v>
      </c>
      <c r="FQ35" s="70">
        <v>0</v>
      </c>
      <c r="FR35" s="59">
        <v>0</v>
      </c>
      <c r="FS35" s="59">
        <v>0</v>
      </c>
      <c r="FT35" s="70">
        <v>0</v>
      </c>
      <c r="FU35" s="59">
        <v>0</v>
      </c>
      <c r="FV35" s="59">
        <v>0</v>
      </c>
    </row>
    <row r="36" spans="1:178" hidden="1" x14ac:dyDescent="0.25">
      <c r="A36" s="26" t="e">
        <f>+M36&amp;#REF!</f>
        <v>#REF!</v>
      </c>
      <c r="B36" t="str">
        <f t="shared" si="0"/>
        <v>YRE668075FPD</v>
      </c>
      <c r="C36" t="str">
        <f t="shared" si="1"/>
        <v>YRE668075FMD</v>
      </c>
      <c r="D36" t="str">
        <f t="shared" si="2"/>
        <v>YRE668075FMT</v>
      </c>
      <c r="E36" t="str">
        <f t="shared" si="3"/>
        <v>YRE668075FMT</v>
      </c>
      <c r="F36" s="7"/>
      <c r="G36" t="s">
        <v>7</v>
      </c>
      <c r="H36" t="s">
        <v>15</v>
      </c>
      <c r="I36" t="s">
        <v>23</v>
      </c>
      <c r="J36" t="s">
        <v>53</v>
      </c>
      <c r="K36" t="s">
        <v>30</v>
      </c>
      <c r="L36" t="s">
        <v>55</v>
      </c>
      <c r="M36" t="s">
        <v>266</v>
      </c>
      <c r="N36" s="24">
        <v>14</v>
      </c>
      <c r="O36" s="105">
        <v>31.66</v>
      </c>
      <c r="P36" s="105">
        <v>31.66</v>
      </c>
      <c r="Q36" s="91">
        <v>0</v>
      </c>
      <c r="S36" s="135"/>
      <c r="T36" s="72">
        <v>0</v>
      </c>
      <c r="U36" s="60">
        <v>0</v>
      </c>
      <c r="V36" s="60">
        <v>0</v>
      </c>
      <c r="W36" s="72">
        <v>0</v>
      </c>
      <c r="X36" s="60">
        <v>0</v>
      </c>
      <c r="Y36" s="60">
        <v>0</v>
      </c>
      <c r="Z36" s="72">
        <v>0</v>
      </c>
      <c r="AA36" s="60">
        <v>0</v>
      </c>
      <c r="AB36" s="60">
        <v>0</v>
      </c>
      <c r="AC36" s="72">
        <v>0</v>
      </c>
      <c r="AD36" s="60">
        <v>0</v>
      </c>
      <c r="AE36" s="60">
        <v>0</v>
      </c>
      <c r="AF36" s="72">
        <v>0</v>
      </c>
      <c r="AG36" s="60">
        <v>0</v>
      </c>
      <c r="AH36" s="60">
        <v>0</v>
      </c>
      <c r="AI36" s="72">
        <v>0</v>
      </c>
      <c r="AJ36" s="60">
        <v>0</v>
      </c>
      <c r="AK36" s="60">
        <v>0</v>
      </c>
      <c r="AL36" s="72">
        <v>0</v>
      </c>
      <c r="AM36" s="60">
        <v>0</v>
      </c>
      <c r="AN36" s="60">
        <v>0</v>
      </c>
      <c r="AO36" s="72">
        <v>0</v>
      </c>
      <c r="AP36" s="60">
        <v>0</v>
      </c>
      <c r="AQ36" s="60">
        <v>0</v>
      </c>
      <c r="AR36" s="72">
        <v>0</v>
      </c>
      <c r="AS36" s="60">
        <v>0</v>
      </c>
      <c r="AT36" s="60">
        <v>0</v>
      </c>
      <c r="AU36" s="72">
        <v>0</v>
      </c>
      <c r="AV36" s="60">
        <v>0</v>
      </c>
      <c r="AW36" s="60">
        <v>0</v>
      </c>
      <c r="AX36" s="72">
        <v>0</v>
      </c>
      <c r="AY36" s="60">
        <v>0</v>
      </c>
      <c r="AZ36" s="60">
        <v>0</v>
      </c>
      <c r="BA36" s="72">
        <v>0</v>
      </c>
      <c r="BB36" s="60">
        <v>0</v>
      </c>
      <c r="BC36" s="60">
        <v>0</v>
      </c>
      <c r="BD36" s="72">
        <v>0</v>
      </c>
      <c r="BE36" s="60">
        <v>0</v>
      </c>
      <c r="BF36" s="60">
        <v>0</v>
      </c>
      <c r="BG36" s="72">
        <v>0</v>
      </c>
      <c r="BH36" s="60">
        <v>0</v>
      </c>
      <c r="BI36" s="60">
        <v>0</v>
      </c>
      <c r="BJ36" s="72">
        <v>0</v>
      </c>
      <c r="BK36" s="60">
        <v>0</v>
      </c>
      <c r="BL36" s="60">
        <v>0</v>
      </c>
      <c r="BM36" s="72">
        <v>0</v>
      </c>
      <c r="BN36" s="60">
        <v>0</v>
      </c>
      <c r="BO36" s="60">
        <v>0</v>
      </c>
      <c r="BP36" s="72">
        <v>0</v>
      </c>
      <c r="BQ36" s="60">
        <v>0</v>
      </c>
      <c r="BR36" s="60">
        <v>0</v>
      </c>
      <c r="BS36" s="72">
        <v>0</v>
      </c>
      <c r="BT36" s="60">
        <v>0</v>
      </c>
      <c r="BU36" s="60">
        <v>0</v>
      </c>
      <c r="BV36" s="72">
        <v>0</v>
      </c>
      <c r="BW36" s="60">
        <v>0</v>
      </c>
      <c r="BX36" s="60">
        <v>0</v>
      </c>
      <c r="BY36" s="72">
        <v>0</v>
      </c>
      <c r="BZ36" s="60">
        <v>0</v>
      </c>
      <c r="CA36" s="60">
        <v>0</v>
      </c>
      <c r="CB36" s="72">
        <v>0</v>
      </c>
      <c r="CC36" s="60">
        <v>0</v>
      </c>
      <c r="CD36" s="60">
        <v>0</v>
      </c>
      <c r="CE36" s="72">
        <v>0</v>
      </c>
      <c r="CF36" s="60">
        <v>0</v>
      </c>
      <c r="CG36" s="60">
        <v>0</v>
      </c>
      <c r="CH36" s="72">
        <v>0</v>
      </c>
      <c r="CI36" s="60">
        <v>0</v>
      </c>
      <c r="CJ36" s="60">
        <v>0</v>
      </c>
      <c r="CK36" s="72">
        <v>0</v>
      </c>
      <c r="CL36" s="60">
        <v>0</v>
      </c>
      <c r="CM36" s="60">
        <v>0</v>
      </c>
      <c r="CN36" s="72">
        <v>0</v>
      </c>
      <c r="CO36" s="60">
        <v>0</v>
      </c>
      <c r="CP36" s="60">
        <v>0</v>
      </c>
      <c r="CQ36" s="72">
        <v>0</v>
      </c>
      <c r="CR36" s="60">
        <v>0</v>
      </c>
      <c r="CS36" s="60">
        <v>0</v>
      </c>
      <c r="CT36" s="72">
        <v>0</v>
      </c>
      <c r="CU36" s="60">
        <v>0</v>
      </c>
      <c r="CV36" s="60">
        <v>0</v>
      </c>
      <c r="CW36" s="72">
        <v>0</v>
      </c>
      <c r="CX36" s="60">
        <v>0</v>
      </c>
      <c r="CY36" s="60">
        <v>0</v>
      </c>
      <c r="CZ36" s="72">
        <v>0</v>
      </c>
      <c r="DA36" s="60">
        <v>0</v>
      </c>
      <c r="DB36" s="60">
        <v>0</v>
      </c>
      <c r="DC36" s="72">
        <v>0</v>
      </c>
      <c r="DD36" s="60">
        <v>0</v>
      </c>
      <c r="DE36" s="60">
        <v>0</v>
      </c>
      <c r="DF36" s="72">
        <v>0</v>
      </c>
      <c r="DG36" s="60">
        <v>0</v>
      </c>
      <c r="DH36" s="60">
        <v>0</v>
      </c>
      <c r="DI36" s="72">
        <v>0</v>
      </c>
      <c r="DJ36" s="60">
        <v>0</v>
      </c>
      <c r="DK36" s="60">
        <v>0</v>
      </c>
      <c r="DL36" s="72">
        <v>0</v>
      </c>
      <c r="DM36" s="60">
        <v>0</v>
      </c>
      <c r="DN36" s="60">
        <v>0</v>
      </c>
      <c r="DO36" s="72">
        <v>0</v>
      </c>
      <c r="DP36" s="60">
        <v>0</v>
      </c>
      <c r="DQ36" s="60">
        <v>0</v>
      </c>
      <c r="DR36" s="72">
        <v>0</v>
      </c>
      <c r="DS36" s="60">
        <v>0</v>
      </c>
      <c r="DT36" s="60">
        <v>0</v>
      </c>
      <c r="DU36" s="72">
        <v>0</v>
      </c>
      <c r="DV36" s="60">
        <v>0</v>
      </c>
      <c r="DW36" s="60">
        <v>0</v>
      </c>
      <c r="DX36" s="72">
        <v>0</v>
      </c>
      <c r="DY36" s="60">
        <v>0</v>
      </c>
      <c r="DZ36" s="60">
        <v>0</v>
      </c>
      <c r="EA36" s="72">
        <v>0</v>
      </c>
      <c r="EB36" s="60">
        <v>0</v>
      </c>
      <c r="EC36" s="60">
        <v>0</v>
      </c>
      <c r="ED36" s="72">
        <v>0</v>
      </c>
      <c r="EE36" s="60">
        <v>0</v>
      </c>
      <c r="EF36" s="60">
        <v>0</v>
      </c>
      <c r="EG36" s="72">
        <v>0</v>
      </c>
      <c r="EH36" s="60">
        <v>0</v>
      </c>
      <c r="EI36" s="60">
        <v>0</v>
      </c>
      <c r="EJ36" s="72">
        <v>0</v>
      </c>
      <c r="EK36" s="60">
        <v>0</v>
      </c>
      <c r="EL36" s="60">
        <v>0</v>
      </c>
      <c r="EM36" s="72">
        <v>0</v>
      </c>
      <c r="EN36" s="60">
        <v>0</v>
      </c>
      <c r="EO36" s="60">
        <v>0</v>
      </c>
      <c r="EP36" s="72">
        <v>0</v>
      </c>
      <c r="EQ36" s="60">
        <v>0</v>
      </c>
      <c r="ER36" s="60">
        <v>0</v>
      </c>
      <c r="ES36" s="72">
        <v>0</v>
      </c>
      <c r="ET36" s="60">
        <v>0</v>
      </c>
      <c r="EU36" s="60">
        <v>0</v>
      </c>
      <c r="EV36" s="72">
        <v>0</v>
      </c>
      <c r="EW36" s="60">
        <v>0</v>
      </c>
      <c r="EX36" s="59">
        <v>0</v>
      </c>
      <c r="EY36" s="72">
        <v>0</v>
      </c>
      <c r="EZ36" s="60">
        <v>0</v>
      </c>
      <c r="FA36" s="59">
        <v>0</v>
      </c>
      <c r="FB36" s="70">
        <v>0</v>
      </c>
      <c r="FC36" s="60">
        <v>0</v>
      </c>
      <c r="FD36" s="59">
        <v>0</v>
      </c>
      <c r="FE36" s="70">
        <v>0</v>
      </c>
      <c r="FF36" s="60">
        <v>0</v>
      </c>
      <c r="FG36" s="59">
        <v>0</v>
      </c>
      <c r="FH36" s="70">
        <v>0</v>
      </c>
      <c r="FI36" s="60">
        <v>0</v>
      </c>
      <c r="FJ36" s="59">
        <v>0</v>
      </c>
      <c r="FK36" s="70">
        <v>0</v>
      </c>
      <c r="FL36" s="60">
        <v>0</v>
      </c>
      <c r="FM36" s="59">
        <v>0</v>
      </c>
      <c r="FN36" s="70">
        <v>0</v>
      </c>
      <c r="FO36" s="60">
        <v>0</v>
      </c>
      <c r="FP36" s="59">
        <v>0</v>
      </c>
      <c r="FQ36" s="70">
        <v>0</v>
      </c>
      <c r="FR36" s="59">
        <v>0</v>
      </c>
      <c r="FS36" s="59">
        <v>0</v>
      </c>
      <c r="FT36" s="70">
        <v>0</v>
      </c>
      <c r="FU36" s="59">
        <v>0</v>
      </c>
      <c r="FV36" s="59">
        <v>0</v>
      </c>
    </row>
    <row r="37" spans="1:178" hidden="1" x14ac:dyDescent="0.25">
      <c r="A37" s="26" t="e">
        <f>+M37&amp;#REF!</f>
        <v>#REF!</v>
      </c>
      <c r="B37" t="str">
        <f t="shared" si="0"/>
        <v>KFC668004FPD</v>
      </c>
      <c r="C37" t="str">
        <f t="shared" si="1"/>
        <v>KFC668004FMD</v>
      </c>
      <c r="D37" t="str">
        <f t="shared" si="2"/>
        <v>KFC668004FMT</v>
      </c>
      <c r="E37" t="str">
        <f t="shared" si="3"/>
        <v>KFC668004FMT</v>
      </c>
      <c r="F37" s="7"/>
      <c r="G37" t="s">
        <v>7</v>
      </c>
      <c r="H37" t="s">
        <v>15</v>
      </c>
      <c r="I37" t="s">
        <v>114</v>
      </c>
      <c r="J37" t="s">
        <v>53</v>
      </c>
      <c r="K37" t="s">
        <v>133</v>
      </c>
      <c r="L37" t="s">
        <v>55</v>
      </c>
      <c r="M37" t="s">
        <v>267</v>
      </c>
      <c r="N37" s="24">
        <v>10.38</v>
      </c>
      <c r="O37" s="105">
        <v>37.229999999999997</v>
      </c>
      <c r="P37" s="105">
        <v>37.229999999999997</v>
      </c>
      <c r="Q37" s="91">
        <v>0</v>
      </c>
      <c r="S37" s="135"/>
      <c r="T37" s="72">
        <v>0</v>
      </c>
      <c r="U37" s="60">
        <v>0</v>
      </c>
      <c r="V37" s="60">
        <v>0</v>
      </c>
      <c r="W37" s="72">
        <v>0</v>
      </c>
      <c r="X37" s="60">
        <v>0</v>
      </c>
      <c r="Y37" s="60">
        <v>0</v>
      </c>
      <c r="Z37" s="72">
        <v>0</v>
      </c>
      <c r="AA37" s="60">
        <v>0</v>
      </c>
      <c r="AB37" s="60">
        <v>0</v>
      </c>
      <c r="AC37" s="72">
        <v>0</v>
      </c>
      <c r="AD37" s="60">
        <v>0</v>
      </c>
      <c r="AE37" s="60">
        <v>0</v>
      </c>
      <c r="AF37" s="72">
        <v>0</v>
      </c>
      <c r="AG37" s="60">
        <v>0</v>
      </c>
      <c r="AH37" s="60">
        <v>0</v>
      </c>
      <c r="AI37" s="72">
        <v>0</v>
      </c>
      <c r="AJ37" s="60">
        <v>0</v>
      </c>
      <c r="AK37" s="60">
        <v>0</v>
      </c>
      <c r="AL37" s="72">
        <v>0</v>
      </c>
      <c r="AM37" s="60">
        <v>0</v>
      </c>
      <c r="AN37" s="60">
        <v>0</v>
      </c>
      <c r="AO37" s="72">
        <v>0</v>
      </c>
      <c r="AP37" s="60">
        <v>0</v>
      </c>
      <c r="AQ37" s="60">
        <v>0</v>
      </c>
      <c r="AR37" s="72">
        <v>0</v>
      </c>
      <c r="AS37" s="60">
        <v>0</v>
      </c>
      <c r="AT37" s="60">
        <v>0</v>
      </c>
      <c r="AU37" s="72">
        <v>0</v>
      </c>
      <c r="AV37" s="60">
        <v>0</v>
      </c>
      <c r="AW37" s="60">
        <v>0</v>
      </c>
      <c r="AX37" s="72">
        <v>0</v>
      </c>
      <c r="AY37" s="60">
        <v>0</v>
      </c>
      <c r="AZ37" s="60">
        <v>0</v>
      </c>
      <c r="BA37" s="72">
        <v>0</v>
      </c>
      <c r="BB37" s="60">
        <v>0</v>
      </c>
      <c r="BC37" s="60">
        <v>0</v>
      </c>
      <c r="BD37" s="72">
        <v>0</v>
      </c>
      <c r="BE37" s="60">
        <v>0</v>
      </c>
      <c r="BF37" s="60">
        <v>0</v>
      </c>
      <c r="BG37" s="72">
        <v>0</v>
      </c>
      <c r="BH37" s="60">
        <v>0</v>
      </c>
      <c r="BI37" s="60">
        <v>0</v>
      </c>
      <c r="BJ37" s="72">
        <v>0</v>
      </c>
      <c r="BK37" s="60">
        <v>0</v>
      </c>
      <c r="BL37" s="60">
        <v>0</v>
      </c>
      <c r="BM37" s="72">
        <v>0</v>
      </c>
      <c r="BN37" s="60">
        <v>0</v>
      </c>
      <c r="BO37" s="60">
        <v>0</v>
      </c>
      <c r="BP37" s="72">
        <v>0</v>
      </c>
      <c r="BQ37" s="60">
        <v>0</v>
      </c>
      <c r="BR37" s="60">
        <v>0</v>
      </c>
      <c r="BS37" s="72">
        <v>0</v>
      </c>
      <c r="BT37" s="60">
        <v>0</v>
      </c>
      <c r="BU37" s="60">
        <v>0</v>
      </c>
      <c r="BV37" s="72">
        <v>0</v>
      </c>
      <c r="BW37" s="60">
        <v>0</v>
      </c>
      <c r="BX37" s="60">
        <v>0</v>
      </c>
      <c r="BY37" s="72">
        <v>0</v>
      </c>
      <c r="BZ37" s="60">
        <v>0</v>
      </c>
      <c r="CA37" s="60">
        <v>0</v>
      </c>
      <c r="CB37" s="72">
        <v>0</v>
      </c>
      <c r="CC37" s="60">
        <v>0</v>
      </c>
      <c r="CD37" s="60">
        <v>0</v>
      </c>
      <c r="CE37" s="72">
        <v>0</v>
      </c>
      <c r="CF37" s="60">
        <v>0</v>
      </c>
      <c r="CG37" s="60">
        <v>0</v>
      </c>
      <c r="CH37" s="72">
        <v>0</v>
      </c>
      <c r="CI37" s="60">
        <v>0</v>
      </c>
      <c r="CJ37" s="60">
        <v>0</v>
      </c>
      <c r="CK37" s="72">
        <v>0</v>
      </c>
      <c r="CL37" s="60">
        <v>0</v>
      </c>
      <c r="CM37" s="60">
        <v>0</v>
      </c>
      <c r="CN37" s="72">
        <v>0</v>
      </c>
      <c r="CO37" s="60">
        <v>0</v>
      </c>
      <c r="CP37" s="60">
        <v>0</v>
      </c>
      <c r="CQ37" s="72">
        <v>0</v>
      </c>
      <c r="CR37" s="60">
        <v>0</v>
      </c>
      <c r="CS37" s="60">
        <v>0</v>
      </c>
      <c r="CT37" s="72">
        <v>0</v>
      </c>
      <c r="CU37" s="60">
        <v>0</v>
      </c>
      <c r="CV37" s="60">
        <v>0</v>
      </c>
      <c r="CW37" s="72">
        <v>0</v>
      </c>
      <c r="CX37" s="60">
        <v>0</v>
      </c>
      <c r="CY37" s="60">
        <v>0</v>
      </c>
      <c r="CZ37" s="72">
        <v>0</v>
      </c>
      <c r="DA37" s="60">
        <v>0</v>
      </c>
      <c r="DB37" s="60">
        <v>0</v>
      </c>
      <c r="DC37" s="72">
        <v>0</v>
      </c>
      <c r="DD37" s="60">
        <v>0</v>
      </c>
      <c r="DE37" s="60">
        <v>0</v>
      </c>
      <c r="DF37" s="72">
        <v>0</v>
      </c>
      <c r="DG37" s="60">
        <v>0</v>
      </c>
      <c r="DH37" s="60">
        <v>0</v>
      </c>
      <c r="DI37" s="72">
        <v>0</v>
      </c>
      <c r="DJ37" s="60">
        <v>0</v>
      </c>
      <c r="DK37" s="60">
        <v>0</v>
      </c>
      <c r="DL37" s="72">
        <v>0</v>
      </c>
      <c r="DM37" s="60">
        <v>0</v>
      </c>
      <c r="DN37" s="60">
        <v>0</v>
      </c>
      <c r="DO37" s="72">
        <v>0</v>
      </c>
      <c r="DP37" s="60">
        <v>0</v>
      </c>
      <c r="DQ37" s="60">
        <v>0</v>
      </c>
      <c r="DR37" s="72">
        <v>0</v>
      </c>
      <c r="DS37" s="60">
        <v>0</v>
      </c>
      <c r="DT37" s="60">
        <v>0</v>
      </c>
      <c r="DU37" s="72">
        <v>0</v>
      </c>
      <c r="DV37" s="60">
        <v>0</v>
      </c>
      <c r="DW37" s="60">
        <v>0</v>
      </c>
      <c r="DX37" s="72">
        <v>0</v>
      </c>
      <c r="DY37" s="60">
        <v>0</v>
      </c>
      <c r="DZ37" s="60">
        <v>0</v>
      </c>
      <c r="EA37" s="72">
        <v>0</v>
      </c>
      <c r="EB37" s="60">
        <v>0</v>
      </c>
      <c r="EC37" s="60">
        <v>0</v>
      </c>
      <c r="ED37" s="72">
        <v>0</v>
      </c>
      <c r="EE37" s="60">
        <v>0</v>
      </c>
      <c r="EF37" s="60">
        <v>0</v>
      </c>
      <c r="EG37" s="72">
        <v>0</v>
      </c>
      <c r="EH37" s="60">
        <v>0</v>
      </c>
      <c r="EI37" s="60">
        <v>0</v>
      </c>
      <c r="EJ37" s="72">
        <v>0</v>
      </c>
      <c r="EK37" s="60">
        <v>0</v>
      </c>
      <c r="EL37" s="60">
        <v>0</v>
      </c>
      <c r="EM37" s="72">
        <v>0</v>
      </c>
      <c r="EN37" s="60">
        <v>0</v>
      </c>
      <c r="EO37" s="60">
        <v>0</v>
      </c>
      <c r="EP37" s="72">
        <v>0</v>
      </c>
      <c r="EQ37" s="60">
        <v>0</v>
      </c>
      <c r="ER37" s="60">
        <v>0</v>
      </c>
      <c r="ES37" s="72">
        <v>0</v>
      </c>
      <c r="ET37" s="60">
        <v>0</v>
      </c>
      <c r="EU37" s="60">
        <v>0</v>
      </c>
      <c r="EV37" s="72">
        <v>0</v>
      </c>
      <c r="EW37" s="60">
        <v>0</v>
      </c>
      <c r="EX37" s="59">
        <v>0</v>
      </c>
      <c r="EY37" s="72">
        <v>0</v>
      </c>
      <c r="EZ37" s="60">
        <v>0</v>
      </c>
      <c r="FA37" s="59">
        <v>0</v>
      </c>
      <c r="FB37" s="70">
        <v>0</v>
      </c>
      <c r="FC37" s="60">
        <v>0</v>
      </c>
      <c r="FD37" s="59">
        <v>0</v>
      </c>
      <c r="FE37" s="70">
        <v>0</v>
      </c>
      <c r="FF37" s="60">
        <v>0</v>
      </c>
      <c r="FG37" s="59">
        <v>0</v>
      </c>
      <c r="FH37" s="70">
        <v>0</v>
      </c>
      <c r="FI37" s="60">
        <v>0</v>
      </c>
      <c r="FJ37" s="59">
        <v>0</v>
      </c>
      <c r="FK37" s="70">
        <v>0</v>
      </c>
      <c r="FL37" s="60">
        <v>0</v>
      </c>
      <c r="FM37" s="59">
        <v>0</v>
      </c>
      <c r="FN37" s="70">
        <v>0</v>
      </c>
      <c r="FO37" s="60">
        <v>0</v>
      </c>
      <c r="FP37" s="59">
        <v>0</v>
      </c>
      <c r="FQ37" s="70">
        <v>0</v>
      </c>
      <c r="FR37" s="59">
        <v>0</v>
      </c>
      <c r="FS37" s="59">
        <v>0</v>
      </c>
      <c r="FT37" s="70">
        <v>0</v>
      </c>
      <c r="FU37" s="59">
        <v>0</v>
      </c>
      <c r="FV37" s="59">
        <v>0</v>
      </c>
    </row>
    <row r="38" spans="1:178" x14ac:dyDescent="0.25">
      <c r="N38" s="22"/>
      <c r="O38" s="22"/>
      <c r="P38" s="22"/>
    </row>
    <row r="39" spans="1:178" x14ac:dyDescent="0.25">
      <c r="N39" s="22"/>
      <c r="O39" s="22"/>
      <c r="P39" s="22"/>
    </row>
    <row r="40" spans="1:178" x14ac:dyDescent="0.25">
      <c r="N40" s="22"/>
      <c r="O40" s="22"/>
      <c r="P40" s="22"/>
    </row>
    <row r="41" spans="1:178" x14ac:dyDescent="0.25">
      <c r="N41" s="22"/>
      <c r="O41" s="22"/>
      <c r="P41" s="22"/>
    </row>
    <row r="42" spans="1:178" x14ac:dyDescent="0.25">
      <c r="N42" s="22"/>
      <c r="O42" s="22"/>
      <c r="P42" s="22"/>
    </row>
    <row r="43" spans="1:178" x14ac:dyDescent="0.25">
      <c r="N43" s="22"/>
      <c r="O43" s="22"/>
      <c r="P43" s="22"/>
    </row>
    <row r="44" spans="1:178" x14ac:dyDescent="0.25">
      <c r="N44" s="22"/>
      <c r="O44" s="22"/>
      <c r="P44" s="22"/>
    </row>
    <row r="45" spans="1:178" x14ac:dyDescent="0.25">
      <c r="N45" s="22"/>
      <c r="O45" s="22"/>
      <c r="P45" s="22"/>
    </row>
    <row r="46" spans="1:178" x14ac:dyDescent="0.25">
      <c r="N46" s="22"/>
      <c r="O46" s="22"/>
      <c r="P46" s="22"/>
    </row>
    <row r="47" spans="1:178" x14ac:dyDescent="0.25">
      <c r="N47" s="22"/>
      <c r="O47" s="22"/>
      <c r="P47" s="22"/>
    </row>
    <row r="48" spans="1:178" x14ac:dyDescent="0.25">
      <c r="N48" s="22"/>
      <c r="O48" s="22"/>
      <c r="P48" s="22"/>
    </row>
    <row r="49" spans="1:19" s="7" customFormat="1" x14ac:dyDescent="0.25">
      <c r="A49"/>
      <c r="B49"/>
      <c r="C49"/>
      <c r="D49"/>
      <c r="E49"/>
      <c r="F49"/>
      <c r="G49"/>
      <c r="H49"/>
      <c r="I49"/>
      <c r="J49"/>
      <c r="M49" s="21"/>
      <c r="N49" s="22"/>
      <c r="O49" s="22"/>
      <c r="P49" s="22"/>
      <c r="R49"/>
      <c r="S49"/>
    </row>
    <row r="50" spans="1:19" s="7" customFormat="1" x14ac:dyDescent="0.25">
      <c r="A50"/>
      <c r="B50"/>
      <c r="C50"/>
      <c r="D50"/>
      <c r="E50"/>
      <c r="F50"/>
      <c r="G50"/>
      <c r="H50"/>
      <c r="I50"/>
      <c r="J50"/>
      <c r="M50" s="21"/>
      <c r="N50" s="22"/>
      <c r="O50" s="22"/>
      <c r="P50" s="22"/>
      <c r="R50"/>
      <c r="S50"/>
    </row>
    <row r="51" spans="1:19" s="7" customFormat="1" x14ac:dyDescent="0.25">
      <c r="A51"/>
      <c r="B51"/>
      <c r="C51"/>
      <c r="D51"/>
      <c r="E51"/>
      <c r="F51"/>
      <c r="G51"/>
      <c r="H51"/>
      <c r="I51"/>
      <c r="J51"/>
      <c r="M51" s="21"/>
      <c r="N51" s="22"/>
      <c r="O51" s="22"/>
      <c r="P51" s="22"/>
      <c r="R51"/>
      <c r="S51"/>
    </row>
    <row r="52" spans="1:19" s="7" customFormat="1" x14ac:dyDescent="0.25">
      <c r="A52"/>
      <c r="B52"/>
      <c r="C52"/>
      <c r="D52"/>
      <c r="E52"/>
      <c r="F52"/>
      <c r="G52"/>
      <c r="H52"/>
      <c r="I52"/>
      <c r="J52"/>
      <c r="M52" s="21"/>
      <c r="N52" s="22"/>
      <c r="O52" s="22"/>
      <c r="P52" s="22"/>
      <c r="R52"/>
      <c r="S52"/>
    </row>
    <row r="53" spans="1:19" s="7" customFormat="1" x14ac:dyDescent="0.25">
      <c r="A53"/>
      <c r="B53"/>
      <c r="C53"/>
      <c r="D53"/>
      <c r="E53"/>
      <c r="F53"/>
      <c r="G53"/>
      <c r="H53"/>
      <c r="I53"/>
      <c r="J53"/>
      <c r="M53" s="21"/>
      <c r="N53" s="22"/>
      <c r="O53" s="22"/>
      <c r="P53" s="22"/>
      <c r="R53"/>
      <c r="S53"/>
    </row>
    <row r="54" spans="1:19" s="7" customFormat="1" x14ac:dyDescent="0.25">
      <c r="A54"/>
      <c r="B54"/>
      <c r="C54"/>
      <c r="D54"/>
      <c r="E54"/>
      <c r="F54"/>
      <c r="G54"/>
      <c r="H54"/>
      <c r="I54"/>
      <c r="J54"/>
      <c r="M54" s="21"/>
      <c r="N54" s="22"/>
      <c r="O54" s="22"/>
      <c r="P54" s="22"/>
      <c r="R54"/>
      <c r="S54"/>
    </row>
    <row r="55" spans="1:19" s="7" customFormat="1" x14ac:dyDescent="0.25">
      <c r="A55"/>
      <c r="B55"/>
      <c r="C55"/>
      <c r="D55"/>
      <c r="E55"/>
      <c r="F55"/>
      <c r="G55"/>
      <c r="H55"/>
      <c r="I55"/>
      <c r="J55"/>
      <c r="M55" s="21"/>
      <c r="N55" s="22"/>
      <c r="O55" s="22"/>
      <c r="P55" s="22"/>
      <c r="R55"/>
      <c r="S55"/>
    </row>
    <row r="56" spans="1:19" s="7" customFormat="1" x14ac:dyDescent="0.25">
      <c r="A56"/>
      <c r="B56"/>
      <c r="C56"/>
      <c r="D56"/>
      <c r="E56"/>
      <c r="F56"/>
      <c r="G56"/>
      <c r="H56"/>
      <c r="I56"/>
      <c r="J56"/>
      <c r="M56" s="21"/>
      <c r="N56" s="22"/>
      <c r="O56" s="22"/>
      <c r="P56" s="22"/>
      <c r="R56"/>
      <c r="S56"/>
    </row>
    <row r="57" spans="1:19" s="7" customFormat="1" x14ac:dyDescent="0.25">
      <c r="A57"/>
      <c r="B57"/>
      <c r="C57"/>
      <c r="D57"/>
      <c r="E57"/>
      <c r="F57"/>
      <c r="G57"/>
      <c r="H57"/>
      <c r="I57"/>
      <c r="J57"/>
      <c r="M57" s="21"/>
      <c r="N57" s="22"/>
      <c r="O57" s="22"/>
      <c r="P57" s="22"/>
      <c r="R57"/>
      <c r="S57"/>
    </row>
    <row r="58" spans="1:19" s="7" customFormat="1" x14ac:dyDescent="0.25">
      <c r="A58"/>
      <c r="B58"/>
      <c r="C58"/>
      <c r="D58"/>
      <c r="E58"/>
      <c r="F58"/>
      <c r="G58"/>
      <c r="H58"/>
      <c r="I58"/>
      <c r="J58"/>
      <c r="M58" s="21"/>
      <c r="N58" s="22"/>
      <c r="O58" s="22"/>
      <c r="P58" s="22"/>
      <c r="R58"/>
      <c r="S58"/>
    </row>
    <row r="59" spans="1:19" s="7" customFormat="1" x14ac:dyDescent="0.25">
      <c r="A59"/>
      <c r="B59"/>
      <c r="C59"/>
      <c r="D59"/>
      <c r="E59"/>
      <c r="F59"/>
      <c r="G59"/>
      <c r="H59"/>
      <c r="I59"/>
      <c r="J59"/>
      <c r="M59" s="21"/>
      <c r="N59" s="22"/>
      <c r="O59" s="22"/>
      <c r="P59" s="22"/>
      <c r="R59"/>
      <c r="S59"/>
    </row>
    <row r="60" spans="1:19" s="7" customFormat="1" x14ac:dyDescent="0.25">
      <c r="A60"/>
      <c r="B60"/>
      <c r="C60"/>
      <c r="D60"/>
      <c r="E60"/>
      <c r="F60"/>
      <c r="G60"/>
      <c r="H60"/>
      <c r="I60"/>
      <c r="J60"/>
      <c r="M60" s="21"/>
      <c r="N60" s="22"/>
      <c r="O60" s="22"/>
      <c r="P60" s="22"/>
      <c r="R60"/>
      <c r="S60"/>
    </row>
    <row r="61" spans="1:19" s="7" customFormat="1" x14ac:dyDescent="0.25">
      <c r="A61"/>
      <c r="B61"/>
      <c r="C61"/>
      <c r="D61"/>
      <c r="E61"/>
      <c r="F61"/>
      <c r="G61"/>
      <c r="H61"/>
      <c r="I61"/>
      <c r="J61"/>
      <c r="M61" s="21"/>
      <c r="N61" s="22"/>
      <c r="O61" s="22"/>
      <c r="P61" s="22"/>
      <c r="R61"/>
      <c r="S61"/>
    </row>
    <row r="62" spans="1:19" s="7" customFormat="1" x14ac:dyDescent="0.25">
      <c r="A62"/>
      <c r="B62"/>
      <c r="C62"/>
      <c r="D62"/>
      <c r="E62"/>
      <c r="F62"/>
      <c r="G62"/>
      <c r="H62"/>
      <c r="I62"/>
      <c r="J62"/>
      <c r="M62" s="21"/>
      <c r="N62" s="22"/>
      <c r="O62" s="22"/>
      <c r="P62" s="22"/>
      <c r="R62"/>
      <c r="S62"/>
    </row>
    <row r="63" spans="1:19" s="7" customFormat="1" x14ac:dyDescent="0.25">
      <c r="A63"/>
      <c r="B63"/>
      <c r="C63"/>
      <c r="D63"/>
      <c r="E63"/>
      <c r="F63"/>
      <c r="G63"/>
      <c r="H63"/>
      <c r="I63"/>
      <c r="J63"/>
      <c r="M63" s="21"/>
      <c r="N63" s="22"/>
      <c r="O63" s="22"/>
      <c r="P63" s="22"/>
      <c r="R63"/>
      <c r="S63"/>
    </row>
    <row r="64" spans="1:19" s="7" customFormat="1" x14ac:dyDescent="0.25">
      <c r="A64"/>
      <c r="B64"/>
      <c r="C64"/>
      <c r="D64"/>
      <c r="E64"/>
      <c r="F64"/>
      <c r="G64"/>
      <c r="H64"/>
      <c r="I64"/>
      <c r="J64"/>
      <c r="M64" s="21"/>
      <c r="N64" s="22"/>
      <c r="O64" s="22"/>
      <c r="P64" s="22"/>
      <c r="R64"/>
      <c r="S64"/>
    </row>
    <row r="65" spans="1:19" s="7" customFormat="1" x14ac:dyDescent="0.25">
      <c r="A65"/>
      <c r="B65"/>
      <c r="C65"/>
      <c r="D65"/>
      <c r="E65"/>
      <c r="F65"/>
      <c r="G65"/>
      <c r="H65"/>
      <c r="I65"/>
      <c r="J65"/>
      <c r="M65" s="21"/>
      <c r="N65" s="22"/>
      <c r="O65" s="22"/>
      <c r="P65" s="22"/>
      <c r="R65"/>
      <c r="S65"/>
    </row>
    <row r="66" spans="1:19" s="7" customFormat="1" x14ac:dyDescent="0.25">
      <c r="A66"/>
      <c r="B66"/>
      <c r="C66"/>
      <c r="D66"/>
      <c r="E66"/>
      <c r="F66"/>
      <c r="G66"/>
      <c r="H66"/>
      <c r="I66"/>
      <c r="J66"/>
      <c r="M66" s="21"/>
      <c r="N66" s="22"/>
      <c r="O66" s="22"/>
      <c r="P66" s="22"/>
      <c r="R66"/>
      <c r="S66"/>
    </row>
    <row r="67" spans="1:19" s="7" customFormat="1" x14ac:dyDescent="0.25">
      <c r="A67"/>
      <c r="B67"/>
      <c r="C67"/>
      <c r="D67"/>
      <c r="E67"/>
      <c r="F67"/>
      <c r="G67"/>
      <c r="H67"/>
      <c r="I67"/>
      <c r="J67"/>
      <c r="M67" s="21"/>
      <c r="N67" s="22"/>
      <c r="O67" s="22"/>
      <c r="P67" s="22"/>
      <c r="R67"/>
      <c r="S67"/>
    </row>
    <row r="68" spans="1:19" s="7" customFormat="1" x14ac:dyDescent="0.25">
      <c r="A68"/>
      <c r="B68"/>
      <c r="C68"/>
      <c r="D68"/>
      <c r="E68"/>
      <c r="F68"/>
      <c r="G68"/>
      <c r="H68"/>
      <c r="I68"/>
      <c r="J68"/>
      <c r="M68" s="21"/>
      <c r="N68" s="22"/>
      <c r="O68" s="22"/>
      <c r="P68" s="22"/>
      <c r="R68"/>
      <c r="S68"/>
    </row>
    <row r="69" spans="1:19" s="7" customFormat="1" x14ac:dyDescent="0.25">
      <c r="A69"/>
      <c r="B69"/>
      <c r="C69"/>
      <c r="D69"/>
      <c r="E69"/>
      <c r="F69"/>
      <c r="G69"/>
      <c r="H69"/>
      <c r="I69"/>
      <c r="J69"/>
      <c r="M69" s="21"/>
      <c r="N69" s="22"/>
      <c r="O69" s="22"/>
      <c r="P69" s="22"/>
      <c r="R69"/>
      <c r="S69"/>
    </row>
    <row r="70" spans="1:19" s="7" customFormat="1" x14ac:dyDescent="0.25">
      <c r="A70"/>
      <c r="B70"/>
      <c r="C70"/>
      <c r="D70"/>
      <c r="E70"/>
      <c r="F70"/>
      <c r="G70"/>
      <c r="H70"/>
      <c r="I70"/>
      <c r="J70"/>
      <c r="M70" s="21"/>
      <c r="N70" s="22"/>
      <c r="O70" s="22"/>
      <c r="P70" s="22"/>
      <c r="R70"/>
      <c r="S70"/>
    </row>
    <row r="71" spans="1:19" s="7" customFormat="1" x14ac:dyDescent="0.25">
      <c r="A71"/>
      <c r="B71"/>
      <c r="C71"/>
      <c r="D71"/>
      <c r="E71"/>
      <c r="F71"/>
      <c r="G71"/>
      <c r="H71"/>
      <c r="I71"/>
      <c r="J71"/>
      <c r="M71" s="21"/>
      <c r="N71" s="22"/>
      <c r="O71" s="22"/>
      <c r="P71" s="22"/>
      <c r="R71"/>
      <c r="S71"/>
    </row>
    <row r="72" spans="1:19" s="7" customFormat="1" x14ac:dyDescent="0.25">
      <c r="A72"/>
      <c r="B72"/>
      <c r="C72"/>
      <c r="D72"/>
      <c r="E72"/>
      <c r="F72"/>
      <c r="G72"/>
      <c r="H72"/>
      <c r="I72"/>
      <c r="J72"/>
      <c r="M72" s="21"/>
      <c r="N72" s="22"/>
      <c r="O72" s="22"/>
      <c r="P72" s="22"/>
      <c r="R72"/>
      <c r="S72"/>
    </row>
    <row r="73" spans="1:19" s="7" customFormat="1" x14ac:dyDescent="0.25">
      <c r="A73"/>
      <c r="B73"/>
      <c r="C73"/>
      <c r="D73"/>
      <c r="E73"/>
      <c r="F73"/>
      <c r="G73"/>
      <c r="H73"/>
      <c r="I73"/>
      <c r="J73"/>
      <c r="M73" s="21"/>
      <c r="N73" s="22"/>
      <c r="O73" s="22"/>
      <c r="P73" s="22"/>
      <c r="R73"/>
      <c r="S73"/>
    </row>
    <row r="74" spans="1:19" s="7" customFormat="1" x14ac:dyDescent="0.25">
      <c r="A74"/>
      <c r="B74"/>
      <c r="C74"/>
      <c r="D74"/>
      <c r="E74"/>
      <c r="F74"/>
      <c r="G74"/>
      <c r="H74"/>
      <c r="I74"/>
      <c r="J74"/>
      <c r="M74" s="21"/>
      <c r="N74" s="22"/>
      <c r="O74" s="22"/>
      <c r="P74" s="22"/>
      <c r="R74"/>
      <c r="S74"/>
    </row>
    <row r="75" spans="1:19" s="7" customFormat="1" x14ac:dyDescent="0.25">
      <c r="A75"/>
      <c r="B75"/>
      <c r="C75"/>
      <c r="D75"/>
      <c r="E75"/>
      <c r="F75"/>
      <c r="G75"/>
      <c r="H75"/>
      <c r="I75"/>
      <c r="J75"/>
      <c r="M75" s="21"/>
      <c r="N75" s="22"/>
      <c r="O75" s="22"/>
      <c r="P75" s="22"/>
      <c r="R75"/>
      <c r="S75"/>
    </row>
    <row r="76" spans="1:19" s="7" customFormat="1" x14ac:dyDescent="0.25">
      <c r="A76"/>
      <c r="B76"/>
      <c r="C76"/>
      <c r="D76"/>
      <c r="E76"/>
      <c r="F76"/>
      <c r="G76"/>
      <c r="H76"/>
      <c r="I76"/>
      <c r="J76"/>
      <c r="M76" s="21"/>
      <c r="N76" s="22"/>
      <c r="O76" s="22"/>
      <c r="P76" s="22"/>
      <c r="R76"/>
      <c r="S76"/>
    </row>
    <row r="77" spans="1:19" s="7" customFormat="1" x14ac:dyDescent="0.25">
      <c r="A77"/>
      <c r="B77"/>
      <c r="C77"/>
      <c r="D77"/>
      <c r="E77"/>
      <c r="F77"/>
      <c r="G77"/>
      <c r="H77"/>
      <c r="I77"/>
      <c r="J77"/>
      <c r="M77" s="21"/>
      <c r="N77" s="22"/>
      <c r="O77" s="22"/>
      <c r="P77" s="22"/>
      <c r="R77"/>
      <c r="S77"/>
    </row>
    <row r="78" spans="1:19" s="7" customFormat="1" x14ac:dyDescent="0.25">
      <c r="A78"/>
      <c r="B78"/>
      <c r="C78"/>
      <c r="D78"/>
      <c r="E78"/>
      <c r="F78"/>
      <c r="G78"/>
      <c r="H78"/>
      <c r="I78"/>
      <c r="J78"/>
      <c r="M78" s="21"/>
      <c r="N78" s="22"/>
      <c r="O78" s="22"/>
      <c r="P78" s="22"/>
      <c r="R78"/>
      <c r="S78"/>
    </row>
    <row r="79" spans="1:19" s="7" customFormat="1" x14ac:dyDescent="0.25">
      <c r="A79"/>
      <c r="B79"/>
      <c r="C79"/>
      <c r="D79"/>
      <c r="E79"/>
      <c r="F79"/>
      <c r="G79"/>
      <c r="H79"/>
      <c r="I79"/>
      <c r="J79"/>
      <c r="M79" s="21"/>
      <c r="N79" s="22"/>
      <c r="O79" s="22"/>
      <c r="P79" s="22"/>
      <c r="R79"/>
      <c r="S79"/>
    </row>
    <row r="80" spans="1:19" s="7" customFormat="1" x14ac:dyDescent="0.25">
      <c r="A80"/>
      <c r="B80"/>
      <c r="C80"/>
      <c r="D80"/>
      <c r="E80"/>
      <c r="F80"/>
      <c r="G80"/>
      <c r="H80"/>
      <c r="I80"/>
      <c r="J80"/>
      <c r="M80" s="21"/>
      <c r="N80" s="22"/>
      <c r="O80" s="22"/>
      <c r="P80" s="22"/>
      <c r="R80"/>
      <c r="S80"/>
    </row>
    <row r="81" spans="1:19" s="7" customFormat="1" x14ac:dyDescent="0.25">
      <c r="A81"/>
      <c r="B81"/>
      <c r="C81"/>
      <c r="D81"/>
      <c r="E81"/>
      <c r="F81"/>
      <c r="G81"/>
      <c r="H81"/>
      <c r="I81"/>
      <c r="J81"/>
      <c r="M81" s="21"/>
      <c r="N81" s="22"/>
      <c r="O81" s="22"/>
      <c r="P81" s="22"/>
      <c r="R81"/>
      <c r="S81"/>
    </row>
    <row r="82" spans="1:19" s="7" customFormat="1" x14ac:dyDescent="0.25">
      <c r="A82"/>
      <c r="B82"/>
      <c r="C82"/>
      <c r="D82"/>
      <c r="E82"/>
      <c r="F82"/>
      <c r="G82"/>
      <c r="H82"/>
      <c r="I82"/>
      <c r="J82"/>
      <c r="M82" s="21"/>
      <c r="N82" s="22"/>
      <c r="O82" s="22"/>
      <c r="P82" s="22"/>
      <c r="R82"/>
      <c r="S82"/>
    </row>
    <row r="83" spans="1:19" s="7" customFormat="1" x14ac:dyDescent="0.25">
      <c r="A83"/>
      <c r="B83"/>
      <c r="C83"/>
      <c r="D83"/>
      <c r="E83"/>
      <c r="F83"/>
      <c r="G83"/>
      <c r="H83"/>
      <c r="I83"/>
      <c r="J83"/>
      <c r="M83" s="21"/>
      <c r="N83" s="22"/>
      <c r="O83" s="22"/>
      <c r="P83" s="22"/>
      <c r="R83"/>
      <c r="S83"/>
    </row>
    <row r="84" spans="1:19" s="7" customFormat="1" x14ac:dyDescent="0.25">
      <c r="A84"/>
      <c r="B84"/>
      <c r="C84"/>
      <c r="D84"/>
      <c r="E84"/>
      <c r="F84"/>
      <c r="G84"/>
      <c r="H84"/>
      <c r="I84"/>
      <c r="J84"/>
      <c r="M84" s="21"/>
      <c r="N84" s="22"/>
      <c r="O84" s="22"/>
      <c r="P84" s="22"/>
      <c r="R84"/>
      <c r="S84"/>
    </row>
    <row r="85" spans="1:19" s="7" customFormat="1" x14ac:dyDescent="0.25">
      <c r="A85"/>
      <c r="B85"/>
      <c r="C85"/>
      <c r="D85"/>
      <c r="E85"/>
      <c r="F85"/>
      <c r="G85"/>
      <c r="H85"/>
      <c r="I85"/>
      <c r="J85"/>
      <c r="M85" s="21"/>
      <c r="N85" s="22"/>
      <c r="O85" s="22"/>
      <c r="P85" s="22"/>
      <c r="R85"/>
      <c r="S85"/>
    </row>
    <row r="86" spans="1:19" s="7" customFormat="1" x14ac:dyDescent="0.25">
      <c r="A86"/>
      <c r="B86"/>
      <c r="C86"/>
      <c r="D86"/>
      <c r="E86"/>
      <c r="F86"/>
      <c r="G86"/>
      <c r="H86"/>
      <c r="I86"/>
      <c r="J86"/>
      <c r="M86" s="21"/>
      <c r="N86" s="22"/>
      <c r="O86" s="22"/>
      <c r="P86" s="22"/>
      <c r="R86"/>
      <c r="S86"/>
    </row>
    <row r="87" spans="1:19" s="7" customFormat="1" x14ac:dyDescent="0.25">
      <c r="A87"/>
      <c r="B87"/>
      <c r="C87"/>
      <c r="D87"/>
      <c r="E87"/>
      <c r="F87"/>
      <c r="G87"/>
      <c r="H87"/>
      <c r="I87"/>
      <c r="J87"/>
      <c r="M87" s="21"/>
      <c r="N87" s="22"/>
      <c r="O87" s="22"/>
      <c r="P87" s="22"/>
      <c r="R87"/>
      <c r="S87"/>
    </row>
    <row r="88" spans="1:19" s="7" customFormat="1" x14ac:dyDescent="0.25">
      <c r="A88"/>
      <c r="B88"/>
      <c r="C88"/>
      <c r="D88"/>
      <c r="E88"/>
      <c r="F88"/>
      <c r="G88"/>
      <c r="H88"/>
      <c r="I88"/>
      <c r="J88"/>
      <c r="M88" s="21"/>
      <c r="N88" s="22"/>
      <c r="O88" s="22"/>
      <c r="P88" s="22"/>
      <c r="R88"/>
      <c r="S88"/>
    </row>
    <row r="89" spans="1:19" s="7" customFormat="1" x14ac:dyDescent="0.25">
      <c r="A89"/>
      <c r="B89"/>
      <c r="C89"/>
      <c r="D89"/>
      <c r="E89"/>
      <c r="F89"/>
      <c r="G89"/>
      <c r="H89"/>
      <c r="I89"/>
      <c r="J89"/>
      <c r="M89" s="21"/>
      <c r="N89" s="22"/>
      <c r="O89" s="22"/>
      <c r="P89" s="22"/>
      <c r="R89"/>
      <c r="S89"/>
    </row>
    <row r="90" spans="1:19" s="7" customFormat="1" x14ac:dyDescent="0.25">
      <c r="A90"/>
      <c r="B90"/>
      <c r="C90"/>
      <c r="D90"/>
      <c r="E90"/>
      <c r="F90"/>
      <c r="G90"/>
      <c r="H90"/>
      <c r="I90"/>
      <c r="J90"/>
      <c r="M90" s="21"/>
      <c r="N90" s="22"/>
      <c r="O90" s="22"/>
      <c r="P90" s="22"/>
      <c r="R90"/>
      <c r="S90"/>
    </row>
    <row r="91" spans="1:19" s="7" customFormat="1" x14ac:dyDescent="0.25">
      <c r="A91"/>
      <c r="B91"/>
      <c r="C91"/>
      <c r="D91"/>
      <c r="E91"/>
      <c r="F91"/>
      <c r="G91"/>
      <c r="H91"/>
      <c r="I91"/>
      <c r="J91"/>
      <c r="M91" s="21"/>
      <c r="N91" s="22"/>
      <c r="O91" s="22"/>
      <c r="P91" s="22"/>
      <c r="R91"/>
      <c r="S91"/>
    </row>
    <row r="92" spans="1:19" s="7" customFormat="1" x14ac:dyDescent="0.25">
      <c r="A92"/>
      <c r="B92"/>
      <c r="C92"/>
      <c r="D92"/>
      <c r="E92"/>
      <c r="F92"/>
      <c r="G92"/>
      <c r="H92"/>
      <c r="I92"/>
      <c r="J92"/>
      <c r="M92" s="21"/>
      <c r="N92" s="22"/>
      <c r="O92" s="22"/>
      <c r="P92" s="22"/>
      <c r="R92"/>
      <c r="S92"/>
    </row>
    <row r="93" spans="1:19" s="7" customFormat="1" x14ac:dyDescent="0.25">
      <c r="A93"/>
      <c r="B93"/>
      <c r="C93"/>
      <c r="D93"/>
      <c r="E93"/>
      <c r="F93"/>
      <c r="G93"/>
      <c r="H93"/>
      <c r="I93"/>
      <c r="J93"/>
      <c r="M93" s="21"/>
      <c r="N93" s="22"/>
      <c r="O93" s="22"/>
      <c r="P93" s="22"/>
      <c r="R93"/>
      <c r="S93"/>
    </row>
    <row r="94" spans="1:19" s="7" customFormat="1" x14ac:dyDescent="0.25">
      <c r="A94"/>
      <c r="B94"/>
      <c r="C94"/>
      <c r="D94"/>
      <c r="E94"/>
      <c r="F94"/>
      <c r="G94"/>
      <c r="H94"/>
      <c r="I94"/>
      <c r="J94"/>
      <c r="M94" s="21"/>
      <c r="N94" s="22"/>
      <c r="O94" s="22"/>
      <c r="P94" s="22"/>
      <c r="R94"/>
      <c r="S94"/>
    </row>
    <row r="95" spans="1:19" s="7" customFormat="1" x14ac:dyDescent="0.25">
      <c r="A95"/>
      <c r="B95"/>
      <c r="C95"/>
      <c r="D95"/>
      <c r="E95"/>
      <c r="F95"/>
      <c r="G95"/>
      <c r="H95"/>
      <c r="I95"/>
      <c r="J95"/>
      <c r="M95" s="21"/>
      <c r="N95" s="22"/>
      <c r="O95" s="22"/>
      <c r="P95" s="22"/>
      <c r="R95"/>
      <c r="S95"/>
    </row>
    <row r="96" spans="1:19" s="7" customFormat="1" x14ac:dyDescent="0.25">
      <c r="A96"/>
      <c r="B96"/>
      <c r="C96"/>
      <c r="D96"/>
      <c r="E96"/>
      <c r="F96"/>
      <c r="G96"/>
      <c r="H96"/>
      <c r="I96"/>
      <c r="J96"/>
      <c r="M96" s="21"/>
      <c r="N96" s="22"/>
      <c r="O96" s="22"/>
      <c r="P96" s="22"/>
      <c r="R96"/>
      <c r="S96"/>
    </row>
    <row r="97" spans="1:19" s="7" customFormat="1" x14ac:dyDescent="0.25">
      <c r="A97"/>
      <c r="B97"/>
      <c r="C97"/>
      <c r="D97"/>
      <c r="E97"/>
      <c r="F97"/>
      <c r="G97"/>
      <c r="H97"/>
      <c r="I97"/>
      <c r="J97"/>
      <c r="M97" s="21"/>
      <c r="N97" s="22"/>
      <c r="O97" s="22"/>
      <c r="P97" s="22"/>
      <c r="R97"/>
      <c r="S97"/>
    </row>
    <row r="98" spans="1:19" s="7" customFormat="1" x14ac:dyDescent="0.25">
      <c r="A98"/>
      <c r="B98"/>
      <c r="C98"/>
      <c r="D98"/>
      <c r="E98"/>
      <c r="F98"/>
      <c r="G98"/>
      <c r="H98"/>
      <c r="I98"/>
      <c r="J98"/>
      <c r="M98" s="21"/>
      <c r="N98" s="22"/>
      <c r="O98" s="22"/>
      <c r="P98" s="22"/>
      <c r="R98"/>
      <c r="S98"/>
    </row>
    <row r="99" spans="1:19" s="7" customFormat="1" x14ac:dyDescent="0.25">
      <c r="A99"/>
      <c r="B99"/>
      <c r="C99"/>
      <c r="D99"/>
      <c r="E99"/>
      <c r="F99"/>
      <c r="G99"/>
      <c r="H99"/>
      <c r="I99"/>
      <c r="J99"/>
      <c r="M99" s="21"/>
      <c r="N99" s="22"/>
      <c r="O99" s="22"/>
      <c r="P99" s="22"/>
      <c r="R99"/>
      <c r="S99"/>
    </row>
    <row r="100" spans="1:19" s="7" customFormat="1" x14ac:dyDescent="0.25">
      <c r="A100"/>
      <c r="B100"/>
      <c r="C100"/>
      <c r="D100"/>
      <c r="E100"/>
      <c r="F100"/>
      <c r="G100"/>
      <c r="H100"/>
      <c r="I100"/>
      <c r="J100"/>
      <c r="M100" s="21"/>
      <c r="N100" s="22"/>
      <c r="O100" s="22"/>
      <c r="P100" s="22"/>
      <c r="R100"/>
      <c r="S100"/>
    </row>
    <row r="101" spans="1:19" s="7" customFormat="1" x14ac:dyDescent="0.25">
      <c r="A101"/>
      <c r="B101"/>
      <c r="C101"/>
      <c r="D101"/>
      <c r="E101"/>
      <c r="F101"/>
      <c r="G101"/>
      <c r="H101"/>
      <c r="I101"/>
      <c r="J101"/>
      <c r="M101" s="21"/>
      <c r="N101" s="22"/>
      <c r="O101" s="22"/>
      <c r="P101" s="22"/>
      <c r="R101"/>
      <c r="S101"/>
    </row>
  </sheetData>
  <autoFilter ref="A4:FV37" xr:uid="{779413A1-7216-47E6-92D4-78D8F17098F7}">
    <filterColumn colId="16">
      <colorFilter dxfId="2"/>
    </filterColumn>
  </autoFilter>
  <mergeCells count="53">
    <mergeCell ref="T3:V3"/>
    <mergeCell ref="W3:Y3"/>
    <mergeCell ref="DI3:DK3"/>
    <mergeCell ref="DC3:DE3"/>
    <mergeCell ref="EA3:EC3"/>
    <mergeCell ref="BA3:BC3"/>
    <mergeCell ref="BD3:BF3"/>
    <mergeCell ref="BG3:BI3"/>
    <mergeCell ref="Z3:AB3"/>
    <mergeCell ref="AL3:AN3"/>
    <mergeCell ref="AI3:AK3"/>
    <mergeCell ref="AO3:AQ3"/>
    <mergeCell ref="AU3:AW3"/>
    <mergeCell ref="AC3:AE3"/>
    <mergeCell ref="AF3:AH3"/>
    <mergeCell ref="AR3:AT3"/>
    <mergeCell ref="DL3:DN3"/>
    <mergeCell ref="DF3:DH3"/>
    <mergeCell ref="BP3:BR3"/>
    <mergeCell ref="CT3:CV3"/>
    <mergeCell ref="CE3:CG3"/>
    <mergeCell ref="CH3:CJ3"/>
    <mergeCell ref="CZ3:DB3"/>
    <mergeCell ref="CW3:CY3"/>
    <mergeCell ref="BS3:BU3"/>
    <mergeCell ref="ES3:EU3"/>
    <mergeCell ref="EM3:EO3"/>
    <mergeCell ref="DU3:DW3"/>
    <mergeCell ref="DX3:DZ3"/>
    <mergeCell ref="DO3:DQ3"/>
    <mergeCell ref="DR3:DT3"/>
    <mergeCell ref="EJ3:EL3"/>
    <mergeCell ref="EG3:EI3"/>
    <mergeCell ref="EP3:ER3"/>
    <mergeCell ref="ED3:EF3"/>
    <mergeCell ref="FT3:FV3"/>
    <mergeCell ref="FN3:FP3"/>
    <mergeCell ref="FK3:FM3"/>
    <mergeCell ref="FH3:FJ3"/>
    <mergeCell ref="EV3:EX3"/>
    <mergeCell ref="FB3:FD3"/>
    <mergeCell ref="EY3:FA3"/>
    <mergeCell ref="FE3:FG3"/>
    <mergeCell ref="FQ3:FS3"/>
    <mergeCell ref="AX3:AZ3"/>
    <mergeCell ref="BJ3:BL3"/>
    <mergeCell ref="BM3:BO3"/>
    <mergeCell ref="CQ3:CS3"/>
    <mergeCell ref="BV3:BX3"/>
    <mergeCell ref="CB3:CD3"/>
    <mergeCell ref="BY3:CA3"/>
    <mergeCell ref="CK3:CM3"/>
    <mergeCell ref="CN3:CP3"/>
  </mergeCells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7A7DC8-491E-4F2E-BF53-B5E976020C45}">
  <sheetPr codeName="Sheet16" filterMode="1"/>
  <dimension ref="A1:FS102"/>
  <sheetViews>
    <sheetView showGridLines="0" topLeftCell="H1" zoomScaleNormal="100" workbookViewId="0">
      <pane ySplit="4" topLeftCell="A5" activePane="bottomLeft" state="frozen"/>
      <selection activeCell="L18" sqref="L18"/>
      <selection pane="bottomLeft" activeCell="P41" sqref="P41"/>
    </sheetView>
  </sheetViews>
  <sheetFormatPr defaultColWidth="9.140625" defaultRowHeight="15" outlineLevelCol="1" x14ac:dyDescent="0.25"/>
  <cols>
    <col min="1" max="1" width="14.85546875" hidden="1" customWidth="1" outlineLevel="1"/>
    <col min="2" max="5" width="15.28515625" hidden="1" customWidth="1" outlineLevel="1"/>
    <col min="6" max="6" width="12.42578125" hidden="1" customWidth="1" outlineLevel="1"/>
    <col min="7" max="7" width="11" hidden="1" customWidth="1" outlineLevel="1" collapsed="1"/>
    <col min="8" max="8" width="7.85546875" bestFit="1" customWidth="1" collapsed="1"/>
    <col min="9" max="9" width="12.7109375" customWidth="1"/>
    <col min="10" max="10" width="17.140625" bestFit="1" customWidth="1"/>
    <col min="11" max="11" width="17.42578125" style="7" bestFit="1" customWidth="1"/>
    <col min="12" max="12" width="12.42578125" style="7" hidden="1" customWidth="1" outlineLevel="1"/>
    <col min="13" max="13" width="13.85546875" style="21" bestFit="1" customWidth="1" collapsed="1"/>
    <col min="14" max="14" width="11.85546875" style="21" hidden="1" customWidth="1" outlineLevel="1"/>
    <col min="15" max="15" width="10.140625" style="7" bestFit="1" customWidth="1" collapsed="1"/>
    <col min="16" max="16" width="12.7109375" style="7" customWidth="1"/>
    <col min="17" max="17" width="13.140625" customWidth="1"/>
    <col min="20" max="169" width="9" customWidth="1"/>
  </cols>
  <sheetData>
    <row r="1" spans="1:175" ht="16.5" thickBot="1" x14ac:dyDescent="0.3">
      <c r="J1" s="1"/>
      <c r="K1" s="1"/>
      <c r="L1" s="1"/>
      <c r="M1" s="1"/>
      <c r="N1" s="1"/>
      <c r="O1" s="1"/>
      <c r="P1" s="1"/>
      <c r="Q1" s="3"/>
    </row>
    <row r="2" spans="1:175" ht="15.75" thickBot="1" x14ac:dyDescent="0.3">
      <c r="K2"/>
      <c r="L2"/>
      <c r="M2" s="5" t="s">
        <v>33</v>
      </c>
      <c r="N2" s="6">
        <f>SUBTOTAL(9,N5:N38)</f>
        <v>69.44</v>
      </c>
      <c r="O2" s="6">
        <f>SUBTOTAL(9,O5:O38)</f>
        <v>162.79</v>
      </c>
      <c r="P2" s="6">
        <f>SUBTOTAL(9,P5:P38)</f>
        <v>162.79</v>
      </c>
      <c r="Q2" s="48">
        <f>SUBTOTAL(9,Q5:Q38)</f>
        <v>162.79</v>
      </c>
      <c r="R2" s="6">
        <f>SUBTOTAL(9,R5:R38)</f>
        <v>10</v>
      </c>
      <c r="S2" s="6"/>
      <c r="T2" s="48">
        <f>SUBTOTAL(9,T5:T38)</f>
        <v>0</v>
      </c>
      <c r="U2" s="48">
        <f>SUBTOTAL(9,U5:U38)</f>
        <v>162.80000000000001</v>
      </c>
      <c r="V2" s="48">
        <f>SUBTOTAL(9,V5:V38)</f>
        <v>0</v>
      </c>
      <c r="W2" s="48">
        <f>SUBTOTAL(9,W5:W38)</f>
        <v>0</v>
      </c>
      <c r="X2" s="48">
        <f>SUBTOTAL(9,X5:X38)</f>
        <v>162.80000000000001</v>
      </c>
      <c r="Y2" s="48">
        <f>SUBTOTAL(9,Y5:Y38)</f>
        <v>0</v>
      </c>
      <c r="Z2" s="48">
        <f>SUBTOTAL(9,Z5:Z38)</f>
        <v>0</v>
      </c>
      <c r="AA2" s="48">
        <f>SUBTOTAL(9,AA5:AA38)</f>
        <v>162.80000000000001</v>
      </c>
      <c r="AB2" s="48">
        <f>SUBTOTAL(9,AB5:AB38)</f>
        <v>0</v>
      </c>
      <c r="AC2" s="48">
        <f>SUBTOTAL(9,AC5:AC38)</f>
        <v>0</v>
      </c>
      <c r="AD2" s="48">
        <f>SUBTOTAL(9,AD5:AD38)</f>
        <v>162.80000000000001</v>
      </c>
      <c r="AE2" s="48">
        <f>SUBTOTAL(9,AE5:AE38)</f>
        <v>0</v>
      </c>
      <c r="AF2" s="48">
        <f>SUBTOTAL(9,AF5:AF38)</f>
        <v>0</v>
      </c>
      <c r="AG2" s="48">
        <f>SUBTOTAL(9,AG5:AG38)</f>
        <v>162.80000000000001</v>
      </c>
      <c r="AH2" s="48">
        <f>SUBTOTAL(9,AH5:AH38)</f>
        <v>0</v>
      </c>
      <c r="AI2" s="48">
        <f>SUBTOTAL(9,AI5:AI38)</f>
        <v>0</v>
      </c>
      <c r="AJ2" s="48">
        <f>SUBTOTAL(9,AJ5:AJ38)</f>
        <v>162.80000000000001</v>
      </c>
      <c r="AK2" s="48">
        <f>SUBTOTAL(9,AK5:AK38)</f>
        <v>0</v>
      </c>
      <c r="AL2" s="48">
        <f>SUBTOTAL(9,AL5:AL38)</f>
        <v>0</v>
      </c>
      <c r="AM2" s="48">
        <f>SUBTOTAL(9,AM5:AM38)</f>
        <v>162.80000000000001</v>
      </c>
      <c r="AN2" s="48">
        <f>SUBTOTAL(9,AN5:AN38)</f>
        <v>0</v>
      </c>
      <c r="AO2" s="48">
        <f>SUBTOTAL(9,AO5:AO38)</f>
        <v>0</v>
      </c>
      <c r="AP2" s="48">
        <f>SUBTOTAL(9,AP5:AP38)</f>
        <v>162.80000000000001</v>
      </c>
      <c r="AQ2" s="48">
        <f>SUBTOTAL(9,AQ5:AQ38)</f>
        <v>0</v>
      </c>
      <c r="AR2" s="48">
        <f>SUBTOTAL(9,AR5:AR38)</f>
        <v>0</v>
      </c>
      <c r="AS2" s="48">
        <f>SUBTOTAL(9,AS5:AS38)</f>
        <v>162.80000000000001</v>
      </c>
      <c r="AT2" s="48">
        <f>SUBTOTAL(9,AT5:AT38)</f>
        <v>0</v>
      </c>
      <c r="AU2" s="48">
        <f>SUBTOTAL(9,AU5:AU38)</f>
        <v>0</v>
      </c>
      <c r="AV2" s="48">
        <f>SUBTOTAL(9,AV5:AV38)</f>
        <v>162.80000000000001</v>
      </c>
      <c r="AW2" s="48">
        <f>SUBTOTAL(9,AW5:AW38)</f>
        <v>0</v>
      </c>
      <c r="AX2" s="48">
        <f>SUBTOTAL(9,AX5:AX38)</f>
        <v>0</v>
      </c>
      <c r="AY2" s="48">
        <f>SUBTOTAL(9,AY5:AY38)</f>
        <v>162.80000000000001</v>
      </c>
      <c r="AZ2" s="48">
        <f>SUBTOTAL(9,AZ5:AZ38)</f>
        <v>0</v>
      </c>
      <c r="BA2" s="48">
        <f>SUBTOTAL(9,BA5:BA38)</f>
        <v>0</v>
      </c>
      <c r="BB2" s="48">
        <f>SUBTOTAL(9,BB5:BB38)</f>
        <v>162.80000000000001</v>
      </c>
      <c r="BC2" s="48">
        <f>SUBTOTAL(9,BC5:BC38)</f>
        <v>0</v>
      </c>
      <c r="BD2" s="48">
        <f>SUBTOTAL(9,BD5:BD38)</f>
        <v>0</v>
      </c>
      <c r="BE2" s="48">
        <f>SUBTOTAL(9,BE5:BE38)</f>
        <v>162.80000000000001</v>
      </c>
      <c r="BF2" s="48">
        <f>SUBTOTAL(9,BF5:BF38)</f>
        <v>0</v>
      </c>
      <c r="BG2" s="48">
        <f>SUBTOTAL(9,BG5:BG38)</f>
        <v>0</v>
      </c>
      <c r="BH2" s="48">
        <f>SUBTOTAL(9,BH5:BH38)</f>
        <v>162.80000000000001</v>
      </c>
      <c r="BI2" s="48">
        <f>SUBTOTAL(9,BI5:BI38)</f>
        <v>0</v>
      </c>
      <c r="BJ2" s="48">
        <f>SUBTOTAL(9,BJ5:BJ38)</f>
        <v>0</v>
      </c>
      <c r="BK2" s="48">
        <f>SUBTOTAL(9,BK5:BK38)</f>
        <v>162.80000000000001</v>
      </c>
      <c r="BL2" s="48">
        <f>SUBTOTAL(9,BL5:BL38)</f>
        <v>0</v>
      </c>
      <c r="BM2" s="48">
        <f>SUBTOTAL(9,BM5:BM38)</f>
        <v>0</v>
      </c>
      <c r="BN2" s="48">
        <f>SUBTOTAL(9,BN5:BN38)</f>
        <v>162.80000000000001</v>
      </c>
      <c r="BO2" s="48">
        <f>SUBTOTAL(9,BO5:BO38)</f>
        <v>0</v>
      </c>
      <c r="BP2" s="48">
        <f>SUBTOTAL(9,BP5:BP38)</f>
        <v>0</v>
      </c>
      <c r="BQ2" s="48">
        <f>SUBTOTAL(9,BQ5:BQ38)</f>
        <v>162.80000000000001</v>
      </c>
      <c r="BR2" s="48">
        <f>SUBTOTAL(9,BR5:BR38)</f>
        <v>0</v>
      </c>
      <c r="BS2" s="48">
        <f>SUBTOTAL(9,BS5:BS38)</f>
        <v>0</v>
      </c>
      <c r="BT2" s="48">
        <f>SUBTOTAL(9,BT5:BT38)</f>
        <v>162.80000000000001</v>
      </c>
      <c r="BU2" s="48">
        <f>SUBTOTAL(9,BU5:BU38)</f>
        <v>0</v>
      </c>
      <c r="BV2" s="48">
        <f>SUBTOTAL(9,BV5:BV38)</f>
        <v>0</v>
      </c>
      <c r="BW2" s="48">
        <f>SUBTOTAL(9,BW5:BW38)</f>
        <v>162.80000000000001</v>
      </c>
      <c r="BX2" s="48">
        <f>SUBTOTAL(9,BX5:BX38)</f>
        <v>0</v>
      </c>
      <c r="BY2" s="48">
        <f>SUBTOTAL(9,BY5:BY38)</f>
        <v>0</v>
      </c>
      <c r="BZ2" s="48">
        <f>SUBTOTAL(9,BZ5:BZ38)</f>
        <v>162.80000000000001</v>
      </c>
      <c r="CA2" s="48">
        <f>SUBTOTAL(9,CA5:CA38)</f>
        <v>0</v>
      </c>
      <c r="CB2" s="48">
        <f>SUBTOTAL(9,CB5:CB38)</f>
        <v>0</v>
      </c>
      <c r="CC2" s="48">
        <f>SUBTOTAL(9,CC5:CC38)</f>
        <v>162.80000000000001</v>
      </c>
      <c r="CD2" s="48">
        <f>SUBTOTAL(9,CD5:CD38)</f>
        <v>0</v>
      </c>
      <c r="CE2" s="48">
        <f>SUBTOTAL(9,CE5:CE38)</f>
        <v>0</v>
      </c>
      <c r="CF2" s="48">
        <f>SUBTOTAL(9,CF5:CF38)</f>
        <v>162.80000000000001</v>
      </c>
      <c r="CG2" s="48">
        <f>SUBTOTAL(9,CG5:CG38)</f>
        <v>0</v>
      </c>
      <c r="CH2" s="48">
        <f>SUBTOTAL(9,CH5:CH38)</f>
        <v>0</v>
      </c>
      <c r="CI2" s="48">
        <f>SUBTOTAL(9,CI5:CI38)</f>
        <v>162.80000000000001</v>
      </c>
      <c r="CJ2" s="48">
        <f>SUBTOTAL(9,CJ5:CJ38)</f>
        <v>0</v>
      </c>
      <c r="CK2" s="48">
        <f>SUBTOTAL(9,CK5:CK38)</f>
        <v>0</v>
      </c>
      <c r="CL2" s="48">
        <f>SUBTOTAL(9,CL5:CL38)</f>
        <v>162.80000000000001</v>
      </c>
      <c r="CM2" s="48">
        <f>SUBTOTAL(9,CM5:CM38)</f>
        <v>0</v>
      </c>
      <c r="CN2" s="48">
        <f>SUBTOTAL(9,CN5:CN38)</f>
        <v>0</v>
      </c>
      <c r="CO2" s="48">
        <f>SUBTOTAL(9,CO5:CO38)</f>
        <v>162.80000000000001</v>
      </c>
      <c r="CP2" s="48">
        <f>SUBTOTAL(9,CP5:CP38)</f>
        <v>0</v>
      </c>
      <c r="CQ2" s="48">
        <f>SUBTOTAL(9,CQ5:CQ38)</f>
        <v>0</v>
      </c>
      <c r="CR2" s="48">
        <f>SUBTOTAL(9,CR5:CR38)</f>
        <v>162.80000000000001</v>
      </c>
      <c r="CS2" s="48">
        <f>SUBTOTAL(9,CS5:CS38)</f>
        <v>0</v>
      </c>
      <c r="CT2" s="48">
        <f>SUBTOTAL(9,CT5:CT38)</f>
        <v>0</v>
      </c>
      <c r="CU2" s="48">
        <f>SUBTOTAL(9,CU5:CU38)</f>
        <v>157.80000000000001</v>
      </c>
      <c r="CV2" s="48">
        <f>SUBTOTAL(9,CV5:CV38)</f>
        <v>0</v>
      </c>
      <c r="CW2" s="48">
        <f>SUBTOTAL(9,CW5:CW38)</f>
        <v>0</v>
      </c>
      <c r="CX2" s="48">
        <f>SUBTOTAL(9,CX5:CX38)</f>
        <v>144.4</v>
      </c>
      <c r="CY2" s="48">
        <f>SUBTOTAL(9,CY5:CY38)</f>
        <v>0</v>
      </c>
      <c r="CZ2" s="48">
        <f>SUBTOTAL(9,CZ5:CZ38)</f>
        <v>0</v>
      </c>
      <c r="DA2" s="48">
        <f>SUBTOTAL(9,DA5:DA38)</f>
        <v>137.4</v>
      </c>
      <c r="DB2" s="48">
        <f>SUBTOTAL(9,DB5:DB38)</f>
        <v>0</v>
      </c>
      <c r="DC2" s="48">
        <f>SUBTOTAL(9,DC5:DC38)</f>
        <v>0</v>
      </c>
      <c r="DD2" s="48">
        <f>SUBTOTAL(9,DD5:DD38)</f>
        <v>137.4</v>
      </c>
      <c r="DE2" s="48">
        <f>SUBTOTAL(9,DE5:DE38)</f>
        <v>0</v>
      </c>
      <c r="DF2" s="48">
        <f>SUBTOTAL(9,DF5:DF38)</f>
        <v>0</v>
      </c>
      <c r="DG2" s="48">
        <f>SUBTOTAL(9,DG5:DG38)</f>
        <v>137.4</v>
      </c>
      <c r="DH2" s="48">
        <f>SUBTOTAL(9,DH5:DH38)</f>
        <v>0</v>
      </c>
      <c r="DI2" s="48">
        <f>SUBTOTAL(9,DI5:DI38)</f>
        <v>0</v>
      </c>
      <c r="DJ2" s="48">
        <f>SUBTOTAL(9,DJ5:DJ38)</f>
        <v>0</v>
      </c>
      <c r="DK2" s="48">
        <f>SUBTOTAL(9,DK5:DK38)</f>
        <v>0</v>
      </c>
      <c r="DL2" s="48">
        <f>SUBTOTAL(9,DL5:DL38)</f>
        <v>0</v>
      </c>
      <c r="DM2" s="48">
        <f>SUBTOTAL(9,DM5:DM38)</f>
        <v>137.4</v>
      </c>
      <c r="DN2" s="48">
        <f>SUBTOTAL(9,DN5:DN38)</f>
        <v>0</v>
      </c>
      <c r="DO2" s="48">
        <f>SUBTOTAL(9,DO5:DO38)</f>
        <v>0</v>
      </c>
      <c r="DP2" s="48">
        <f>SUBTOTAL(9,DP5:DP38)</f>
        <v>136.22</v>
      </c>
      <c r="DQ2" s="48">
        <f>SUBTOTAL(9,DQ5:DQ38)</f>
        <v>0</v>
      </c>
      <c r="DR2" s="48">
        <f>SUBTOTAL(9,DR5:DR38)</f>
        <v>0</v>
      </c>
      <c r="DS2" s="48">
        <f>SUBTOTAL(9,DS5:DS38)</f>
        <v>136.22</v>
      </c>
      <c r="DT2" s="48">
        <f>SUBTOTAL(9,DT5:DT38)</f>
        <v>0</v>
      </c>
      <c r="DU2" s="48">
        <f>SUBTOTAL(9,DU5:DU38)</f>
        <v>0</v>
      </c>
      <c r="DV2" s="48">
        <f>SUBTOTAL(9,DV5:DV38)</f>
        <v>136.22</v>
      </c>
      <c r="DW2" s="48">
        <f>SUBTOTAL(9,DW5:DW38)</f>
        <v>0</v>
      </c>
      <c r="DX2" s="48">
        <f>SUBTOTAL(9,DX5:DX38)</f>
        <v>0</v>
      </c>
      <c r="DY2" s="48">
        <f>SUBTOTAL(9,DY5:DY38)</f>
        <v>136.22</v>
      </c>
      <c r="DZ2" s="48">
        <f>SUBTOTAL(9,DZ5:DZ38)</f>
        <v>0</v>
      </c>
      <c r="EA2" s="48">
        <f>SUBTOTAL(9,EA5:EA38)</f>
        <v>0</v>
      </c>
      <c r="EB2" s="48">
        <f>SUBTOTAL(9,EB5:EB38)</f>
        <v>136.22</v>
      </c>
      <c r="EC2" s="48">
        <f>SUBTOTAL(9,EC5:EC38)</f>
        <v>0</v>
      </c>
      <c r="ED2" s="48">
        <f>SUBTOTAL(9,ED5:ED38)</f>
        <v>0</v>
      </c>
      <c r="EE2" s="48">
        <f>SUBTOTAL(9,EE5:EE38)</f>
        <v>136.22</v>
      </c>
      <c r="EF2" s="48">
        <f>SUBTOTAL(9,EF5:EF38)</f>
        <v>0</v>
      </c>
      <c r="EG2" s="48">
        <f>SUBTOTAL(9,EG5:EG38)</f>
        <v>0</v>
      </c>
      <c r="EH2" s="48">
        <f>SUBTOTAL(9,EH5:EH38)</f>
        <v>134.91999999999999</v>
      </c>
      <c r="EI2" s="48">
        <f>SUBTOTAL(9,EI5:EI38)</f>
        <v>0</v>
      </c>
      <c r="EJ2" s="48">
        <f>SUBTOTAL(9,EJ5:EJ38)</f>
        <v>0</v>
      </c>
      <c r="EK2" s="48">
        <f>SUBTOTAL(9,EK5:EK38)</f>
        <v>134.91999999999999</v>
      </c>
      <c r="EL2" s="48">
        <f>SUBTOTAL(9,EL5:EL38)</f>
        <v>0</v>
      </c>
      <c r="EM2" s="48">
        <f>SUBTOTAL(9,EM5:EM38)</f>
        <v>0</v>
      </c>
      <c r="EN2" s="48">
        <f>SUBTOTAL(9,EN5:EN38)</f>
        <v>134.91999999999999</v>
      </c>
      <c r="EO2" s="48">
        <f>SUBTOTAL(9,EO5:EO38)</f>
        <v>0</v>
      </c>
      <c r="EP2" s="48">
        <f>SUBTOTAL(9,EP5:EP38)</f>
        <v>0</v>
      </c>
      <c r="EQ2" s="48">
        <f>SUBTOTAL(9,EQ5:EQ38)</f>
        <v>134.91999999999999</v>
      </c>
      <c r="ER2" s="48">
        <f>SUBTOTAL(9,ER5:ER38)</f>
        <v>0</v>
      </c>
      <c r="ES2" s="48">
        <f>SUBTOTAL(9,ES5:ES38)</f>
        <v>0</v>
      </c>
      <c r="ET2" s="48">
        <f>SUBTOTAL(9,ET5:ET38)</f>
        <v>134.91999999999999</v>
      </c>
      <c r="EU2" s="48">
        <f>SUBTOTAL(9,EU5:EU38)</f>
        <v>0</v>
      </c>
      <c r="EV2" s="48">
        <f>SUBTOTAL(9,EV5:EV38)</f>
        <v>0</v>
      </c>
      <c r="EW2" s="48">
        <f>SUBTOTAL(9,EW5:EW38)</f>
        <v>134.41999999999999</v>
      </c>
      <c r="EX2" s="48">
        <f>SUBTOTAL(9,EX5:EX38)</f>
        <v>0</v>
      </c>
      <c r="EY2" s="48">
        <f>SUBTOTAL(9,EY5:EY38)</f>
        <v>0</v>
      </c>
      <c r="EZ2" s="48">
        <f>SUBTOTAL(9,EZ5:EZ38)</f>
        <v>123.92000000000002</v>
      </c>
      <c r="FA2" s="48">
        <f>SUBTOTAL(9,FA5:FA38)</f>
        <v>0</v>
      </c>
      <c r="FB2" s="48">
        <f>SUBTOTAL(9,FB5:FB38)</f>
        <v>0</v>
      </c>
      <c r="FC2" s="48">
        <f>SUBTOTAL(9,FC5:FC38)</f>
        <v>94.02000000000001</v>
      </c>
      <c r="FD2" s="48">
        <f>SUBTOTAL(9,FD5:FD38)</f>
        <v>0</v>
      </c>
      <c r="FE2" s="48">
        <f>SUBTOTAL(9,FE5:FE38)</f>
        <v>0</v>
      </c>
      <c r="FF2" s="48">
        <f>SUBTOTAL(9,FF5:FF38)</f>
        <v>94.02000000000001</v>
      </c>
      <c r="FG2" s="48">
        <f>SUBTOTAL(9,FG5:FG38)</f>
        <v>0</v>
      </c>
      <c r="FH2" s="48">
        <f>SUBTOTAL(9,FH5:FH38)</f>
        <v>0</v>
      </c>
      <c r="FI2" s="48">
        <f>SUBTOTAL(9,FI5:FI38)</f>
        <v>58.52</v>
      </c>
      <c r="FJ2" s="48">
        <f>SUBTOTAL(9,FJ5:FJ38)</f>
        <v>0</v>
      </c>
      <c r="FK2" s="48">
        <f>SUBTOTAL(9,FK5:FK38)</f>
        <v>0</v>
      </c>
      <c r="FL2" s="48">
        <f>SUBTOTAL(9,FL5:FL38)</f>
        <v>3.54</v>
      </c>
      <c r="FM2" s="48">
        <f>SUBTOTAL(9,FM5:FM38)</f>
        <v>0</v>
      </c>
      <c r="FN2" s="48">
        <f>SUBTOTAL(9,FN5:FN38)</f>
        <v>0</v>
      </c>
      <c r="FO2" s="48">
        <f>SUBTOTAL(9,FO5:FO38)</f>
        <v>0</v>
      </c>
      <c r="FP2" s="48">
        <f>SUBTOTAL(9,FP5:FP38)</f>
        <v>0</v>
      </c>
      <c r="FQ2" s="48">
        <f>SUBTOTAL(9,FQ5:FQ38)</f>
        <v>0</v>
      </c>
      <c r="FR2" s="48">
        <f>SUBTOTAL(9,FR5:FR38)</f>
        <v>0</v>
      </c>
      <c r="FS2" s="48">
        <f>SUBTOTAL(9,FS5:FS38)</f>
        <v>0</v>
      </c>
    </row>
    <row r="3" spans="1:175" ht="15.75" thickBot="1" x14ac:dyDescent="0.3">
      <c r="K3"/>
      <c r="L3"/>
      <c r="M3" s="100"/>
      <c r="N3" s="101"/>
      <c r="O3" s="101"/>
      <c r="P3" s="101"/>
      <c r="Q3" s="108"/>
      <c r="R3" s="107"/>
      <c r="S3" s="107"/>
      <c r="T3" s="162" t="s">
        <v>32</v>
      </c>
      <c r="U3" s="162"/>
      <c r="V3" s="162"/>
      <c r="W3" s="162" t="s">
        <v>268</v>
      </c>
      <c r="X3" s="162"/>
      <c r="Y3" s="162"/>
      <c r="Z3" s="162" t="s">
        <v>269</v>
      </c>
      <c r="AA3" s="162"/>
      <c r="AB3" s="162"/>
      <c r="AC3" s="162" t="s">
        <v>270</v>
      </c>
      <c r="AD3" s="162"/>
      <c r="AE3" s="162"/>
      <c r="AF3" s="162" t="s">
        <v>271</v>
      </c>
      <c r="AG3" s="162"/>
      <c r="AH3" s="162"/>
      <c r="AI3" s="162" t="s">
        <v>272</v>
      </c>
      <c r="AJ3" s="162"/>
      <c r="AK3" s="162"/>
      <c r="AL3" s="162" t="s">
        <v>273</v>
      </c>
      <c r="AM3" s="162"/>
      <c r="AN3" s="162"/>
      <c r="AO3" s="162" t="s">
        <v>274</v>
      </c>
      <c r="AP3" s="162"/>
      <c r="AQ3" s="162"/>
      <c r="AR3" s="162" t="s">
        <v>275</v>
      </c>
      <c r="AS3" s="162"/>
      <c r="AT3" s="162"/>
      <c r="AU3" s="162" t="s">
        <v>277</v>
      </c>
      <c r="AV3" s="162"/>
      <c r="AW3" s="162"/>
      <c r="AX3" s="162" t="s">
        <v>277</v>
      </c>
      <c r="AY3" s="162"/>
      <c r="AZ3" s="162"/>
      <c r="BA3" s="162" t="s">
        <v>278</v>
      </c>
      <c r="BB3" s="162"/>
      <c r="BC3" s="162"/>
      <c r="BD3" s="162" t="s">
        <v>279</v>
      </c>
      <c r="BE3" s="162"/>
      <c r="BF3" s="162"/>
      <c r="BG3" s="162" t="s">
        <v>280</v>
      </c>
      <c r="BH3" s="162"/>
      <c r="BI3" s="162"/>
      <c r="BJ3" s="162" t="s">
        <v>281</v>
      </c>
      <c r="BK3" s="162"/>
      <c r="BL3" s="162"/>
      <c r="BM3" s="162" t="s">
        <v>282</v>
      </c>
      <c r="BN3" s="162"/>
      <c r="BO3" s="162"/>
      <c r="BP3" s="162" t="s">
        <v>283</v>
      </c>
      <c r="BQ3" s="162"/>
      <c r="BR3" s="162"/>
      <c r="BS3" s="162" t="s">
        <v>284</v>
      </c>
      <c r="BT3" s="162"/>
      <c r="BU3" s="162"/>
      <c r="BV3" s="162" t="s">
        <v>285</v>
      </c>
      <c r="BW3" s="162"/>
      <c r="BX3" s="162"/>
      <c r="BY3" s="162" t="s">
        <v>286</v>
      </c>
      <c r="BZ3" s="162"/>
      <c r="CA3" s="162"/>
      <c r="CB3" s="162" t="s">
        <v>287</v>
      </c>
      <c r="CC3" s="162"/>
      <c r="CD3" s="162"/>
      <c r="CE3" s="162" t="s">
        <v>288</v>
      </c>
      <c r="CF3" s="162"/>
      <c r="CG3" s="162"/>
      <c r="CH3" s="162" t="s">
        <v>289</v>
      </c>
      <c r="CI3" s="162"/>
      <c r="CJ3" s="162"/>
      <c r="CK3" s="162" t="s">
        <v>290</v>
      </c>
      <c r="CL3" s="162"/>
      <c r="CM3" s="162"/>
      <c r="CN3" s="162" t="s">
        <v>291</v>
      </c>
      <c r="CO3" s="162"/>
      <c r="CP3" s="162"/>
      <c r="CQ3" s="162" t="s">
        <v>292</v>
      </c>
      <c r="CR3" s="162"/>
      <c r="CS3" s="162"/>
      <c r="CT3" s="162" t="s">
        <v>293</v>
      </c>
      <c r="CU3" s="162"/>
      <c r="CV3" s="162"/>
      <c r="CW3" s="162" t="s">
        <v>294</v>
      </c>
      <c r="CX3" s="162"/>
      <c r="CY3" s="162"/>
      <c r="CZ3" s="162" t="s">
        <v>295</v>
      </c>
      <c r="DA3" s="162"/>
      <c r="DB3" s="162"/>
      <c r="DC3" s="162" t="s">
        <v>296</v>
      </c>
      <c r="DD3" s="162"/>
      <c r="DE3" s="162"/>
      <c r="DF3" s="162" t="s">
        <v>297</v>
      </c>
      <c r="DG3" s="162"/>
      <c r="DH3" s="162"/>
      <c r="DI3" s="162" t="s">
        <v>298</v>
      </c>
      <c r="DJ3" s="162"/>
      <c r="DK3" s="162"/>
      <c r="DL3" s="162" t="s">
        <v>299</v>
      </c>
      <c r="DM3" s="162"/>
      <c r="DN3" s="162"/>
      <c r="DO3" s="162" t="s">
        <v>300</v>
      </c>
      <c r="DP3" s="162"/>
      <c r="DQ3" s="162"/>
      <c r="DR3" s="162" t="s">
        <v>301</v>
      </c>
      <c r="DS3" s="162"/>
      <c r="DT3" s="162"/>
      <c r="DU3" s="162" t="s">
        <v>302</v>
      </c>
      <c r="DV3" s="162"/>
      <c r="DW3" s="162"/>
      <c r="DX3" s="162" t="s">
        <v>303</v>
      </c>
      <c r="DY3" s="162"/>
      <c r="DZ3" s="162"/>
      <c r="EA3" s="162" t="s">
        <v>304</v>
      </c>
      <c r="EB3" s="162"/>
      <c r="EC3" s="162"/>
      <c r="ED3" s="162" t="s">
        <v>306</v>
      </c>
      <c r="EE3" s="162"/>
      <c r="EF3" s="162"/>
      <c r="EG3" s="162" t="s">
        <v>306</v>
      </c>
      <c r="EH3" s="162"/>
      <c r="EI3" s="162"/>
      <c r="EJ3" s="162" t="s">
        <v>307</v>
      </c>
      <c r="EK3" s="162"/>
      <c r="EL3" s="162"/>
      <c r="EM3" s="162" t="s">
        <v>308</v>
      </c>
      <c r="EN3" s="162"/>
      <c r="EO3" s="162"/>
      <c r="EP3" s="162" t="s">
        <v>309</v>
      </c>
      <c r="EQ3" s="162"/>
      <c r="ER3" s="162"/>
      <c r="ES3" s="162" t="s">
        <v>310</v>
      </c>
      <c r="ET3" s="162"/>
      <c r="EU3" s="162"/>
      <c r="EV3" s="162" t="s">
        <v>311</v>
      </c>
      <c r="EW3" s="162"/>
      <c r="EX3" s="162"/>
      <c r="EY3" s="162" t="s">
        <v>313</v>
      </c>
      <c r="EZ3" s="162"/>
      <c r="FA3" s="162"/>
      <c r="FB3" s="162" t="s">
        <v>313</v>
      </c>
      <c r="FC3" s="162"/>
      <c r="FD3" s="162"/>
      <c r="FE3" s="162" t="s">
        <v>314</v>
      </c>
      <c r="FF3" s="162"/>
      <c r="FG3" s="162"/>
      <c r="FH3" s="162" t="s">
        <v>315</v>
      </c>
      <c r="FI3" s="162"/>
      <c r="FJ3" s="162"/>
      <c r="FK3" s="162" t="s">
        <v>316</v>
      </c>
      <c r="FL3" s="162"/>
      <c r="FM3" s="162"/>
      <c r="FN3" s="162" t="s">
        <v>317</v>
      </c>
      <c r="FO3" s="162"/>
      <c r="FP3" s="162"/>
      <c r="FQ3" s="162" t="s">
        <v>318</v>
      </c>
      <c r="FR3" s="162"/>
      <c r="FS3" s="162"/>
    </row>
    <row r="4" spans="1:175" s="27" customFormat="1" x14ac:dyDescent="0.25">
      <c r="A4" s="57" t="s">
        <v>34</v>
      </c>
      <c r="B4" s="50" t="s">
        <v>35</v>
      </c>
      <c r="C4" s="50" t="s">
        <v>36</v>
      </c>
      <c r="D4" s="50" t="s">
        <v>37</v>
      </c>
      <c r="E4" s="50" t="s">
        <v>38</v>
      </c>
      <c r="F4" s="50" t="s">
        <v>39</v>
      </c>
      <c r="G4" s="51" t="s">
        <v>40</v>
      </c>
      <c r="H4" s="50" t="s">
        <v>8</v>
      </c>
      <c r="I4" s="50" t="s">
        <v>9</v>
      </c>
      <c r="J4" s="50" t="s">
        <v>41</v>
      </c>
      <c r="K4" s="50" t="s">
        <v>10</v>
      </c>
      <c r="L4" s="51" t="s">
        <v>42</v>
      </c>
      <c r="M4" s="52" t="s">
        <v>43</v>
      </c>
      <c r="N4" s="52" t="s">
        <v>44</v>
      </c>
      <c r="O4" s="53" t="s">
        <v>45</v>
      </c>
      <c r="P4" s="54" t="s">
        <v>11</v>
      </c>
      <c r="Q4" s="35" t="s">
        <v>7</v>
      </c>
      <c r="R4" s="97" t="s">
        <v>12</v>
      </c>
      <c r="S4" s="98"/>
      <c r="T4" s="99" t="s">
        <v>323</v>
      </c>
      <c r="U4" s="98" t="s">
        <v>324</v>
      </c>
      <c r="V4" s="98" t="s">
        <v>325</v>
      </c>
      <c r="W4" s="99" t="s">
        <v>323</v>
      </c>
      <c r="X4" s="98" t="s">
        <v>324</v>
      </c>
      <c r="Y4" s="98" t="s">
        <v>325</v>
      </c>
      <c r="Z4" s="99" t="s">
        <v>323</v>
      </c>
      <c r="AA4" s="98" t="s">
        <v>324</v>
      </c>
      <c r="AB4" s="98" t="s">
        <v>325</v>
      </c>
      <c r="AC4" s="99" t="s">
        <v>323</v>
      </c>
      <c r="AD4" s="98" t="s">
        <v>324</v>
      </c>
      <c r="AE4" s="98" t="s">
        <v>325</v>
      </c>
      <c r="AF4" s="99" t="s">
        <v>323</v>
      </c>
      <c r="AG4" s="98" t="s">
        <v>324</v>
      </c>
      <c r="AH4" s="98" t="s">
        <v>325</v>
      </c>
      <c r="AI4" s="99" t="s">
        <v>323</v>
      </c>
      <c r="AJ4" s="98" t="s">
        <v>324</v>
      </c>
      <c r="AK4" s="98" t="s">
        <v>325</v>
      </c>
      <c r="AL4" s="99" t="s">
        <v>323</v>
      </c>
      <c r="AM4" s="98" t="s">
        <v>324</v>
      </c>
      <c r="AN4" s="98" t="s">
        <v>325</v>
      </c>
      <c r="AO4" s="99" t="s">
        <v>323</v>
      </c>
      <c r="AP4" s="98" t="s">
        <v>324</v>
      </c>
      <c r="AQ4" s="98" t="s">
        <v>325</v>
      </c>
      <c r="AR4" s="99" t="s">
        <v>323</v>
      </c>
      <c r="AS4" s="98" t="s">
        <v>324</v>
      </c>
      <c r="AT4" s="98" t="s">
        <v>325</v>
      </c>
      <c r="AU4" s="99" t="s">
        <v>323</v>
      </c>
      <c r="AV4" s="98" t="s">
        <v>324</v>
      </c>
      <c r="AW4" s="98" t="s">
        <v>325</v>
      </c>
      <c r="AX4" s="99" t="s">
        <v>323</v>
      </c>
      <c r="AY4" s="98" t="s">
        <v>324</v>
      </c>
      <c r="AZ4" s="98" t="s">
        <v>325</v>
      </c>
      <c r="BA4" s="99" t="s">
        <v>323</v>
      </c>
      <c r="BB4" s="98" t="s">
        <v>324</v>
      </c>
      <c r="BC4" s="98" t="s">
        <v>325</v>
      </c>
      <c r="BD4" s="99" t="s">
        <v>323</v>
      </c>
      <c r="BE4" s="98" t="s">
        <v>324</v>
      </c>
      <c r="BF4" s="98" t="s">
        <v>325</v>
      </c>
      <c r="BG4" s="99" t="s">
        <v>323</v>
      </c>
      <c r="BH4" s="98" t="s">
        <v>324</v>
      </c>
      <c r="BI4" s="98" t="s">
        <v>325</v>
      </c>
      <c r="BJ4" s="99" t="s">
        <v>323</v>
      </c>
      <c r="BK4" s="98" t="s">
        <v>324</v>
      </c>
      <c r="BL4" s="98" t="s">
        <v>325</v>
      </c>
      <c r="BM4" s="99" t="s">
        <v>323</v>
      </c>
      <c r="BN4" s="98" t="s">
        <v>324</v>
      </c>
      <c r="BO4" s="98" t="s">
        <v>325</v>
      </c>
      <c r="BP4" s="99" t="s">
        <v>323</v>
      </c>
      <c r="BQ4" s="98" t="s">
        <v>324</v>
      </c>
      <c r="BR4" s="98" t="s">
        <v>325</v>
      </c>
      <c r="BS4" s="99" t="s">
        <v>323</v>
      </c>
      <c r="BT4" s="98" t="s">
        <v>324</v>
      </c>
      <c r="BU4" s="98" t="s">
        <v>325</v>
      </c>
      <c r="BV4" s="99" t="s">
        <v>323</v>
      </c>
      <c r="BW4" s="98" t="s">
        <v>324</v>
      </c>
      <c r="BX4" s="98" t="s">
        <v>325</v>
      </c>
      <c r="BY4" s="99" t="s">
        <v>323</v>
      </c>
      <c r="BZ4" s="98" t="s">
        <v>324</v>
      </c>
      <c r="CA4" s="98" t="s">
        <v>325</v>
      </c>
      <c r="CB4" s="99" t="s">
        <v>323</v>
      </c>
      <c r="CC4" s="98" t="s">
        <v>324</v>
      </c>
      <c r="CD4" s="98" t="s">
        <v>325</v>
      </c>
      <c r="CE4" s="99" t="s">
        <v>323</v>
      </c>
      <c r="CF4" s="98" t="s">
        <v>324</v>
      </c>
      <c r="CG4" s="98" t="s">
        <v>325</v>
      </c>
      <c r="CH4" s="99" t="s">
        <v>323</v>
      </c>
      <c r="CI4" s="98" t="s">
        <v>324</v>
      </c>
      <c r="CJ4" s="98" t="s">
        <v>325</v>
      </c>
      <c r="CK4" s="99" t="s">
        <v>323</v>
      </c>
      <c r="CL4" s="98" t="s">
        <v>324</v>
      </c>
      <c r="CM4" s="98" t="s">
        <v>325</v>
      </c>
      <c r="CN4" s="99" t="s">
        <v>323</v>
      </c>
      <c r="CO4" s="98" t="s">
        <v>324</v>
      </c>
      <c r="CP4" s="98" t="s">
        <v>325</v>
      </c>
      <c r="CQ4" s="99" t="s">
        <v>323</v>
      </c>
      <c r="CR4" s="98" t="s">
        <v>324</v>
      </c>
      <c r="CS4" s="98" t="s">
        <v>325</v>
      </c>
      <c r="CT4" s="99" t="s">
        <v>323</v>
      </c>
      <c r="CU4" s="98" t="s">
        <v>324</v>
      </c>
      <c r="CV4" s="98" t="s">
        <v>325</v>
      </c>
      <c r="CW4" s="99" t="s">
        <v>323</v>
      </c>
      <c r="CX4" s="98" t="s">
        <v>324</v>
      </c>
      <c r="CY4" s="98" t="s">
        <v>325</v>
      </c>
      <c r="CZ4" s="99" t="s">
        <v>323</v>
      </c>
      <c r="DA4" s="98" t="s">
        <v>324</v>
      </c>
      <c r="DB4" s="98" t="s">
        <v>325</v>
      </c>
      <c r="DC4" s="99" t="s">
        <v>323</v>
      </c>
      <c r="DD4" s="98" t="s">
        <v>324</v>
      </c>
      <c r="DE4" s="98" t="s">
        <v>325</v>
      </c>
      <c r="DF4" s="99" t="s">
        <v>323</v>
      </c>
      <c r="DG4" s="98" t="s">
        <v>324</v>
      </c>
      <c r="DH4" s="98" t="s">
        <v>325</v>
      </c>
      <c r="DI4" s="99" t="s">
        <v>323</v>
      </c>
      <c r="DJ4" s="98" t="s">
        <v>324</v>
      </c>
      <c r="DK4" s="98" t="s">
        <v>325</v>
      </c>
      <c r="DL4" s="99" t="s">
        <v>323</v>
      </c>
      <c r="DM4" s="98" t="s">
        <v>324</v>
      </c>
      <c r="DN4" s="98" t="s">
        <v>325</v>
      </c>
      <c r="DO4" s="99" t="s">
        <v>323</v>
      </c>
      <c r="DP4" s="98" t="s">
        <v>324</v>
      </c>
      <c r="DQ4" s="98" t="s">
        <v>325</v>
      </c>
      <c r="DR4" s="99" t="s">
        <v>323</v>
      </c>
      <c r="DS4" s="98" t="s">
        <v>324</v>
      </c>
      <c r="DT4" s="98" t="s">
        <v>325</v>
      </c>
      <c r="DU4" s="99" t="s">
        <v>323</v>
      </c>
      <c r="DV4" s="98" t="s">
        <v>324</v>
      </c>
      <c r="DW4" s="98" t="s">
        <v>325</v>
      </c>
      <c r="DX4" s="99" t="s">
        <v>323</v>
      </c>
      <c r="DY4" s="98" t="s">
        <v>324</v>
      </c>
      <c r="DZ4" s="98" t="s">
        <v>325</v>
      </c>
      <c r="EA4" s="99" t="s">
        <v>323</v>
      </c>
      <c r="EB4" s="98" t="s">
        <v>324</v>
      </c>
      <c r="EC4" s="98" t="s">
        <v>325</v>
      </c>
      <c r="ED4" s="99" t="s">
        <v>323</v>
      </c>
      <c r="EE4" s="98" t="s">
        <v>324</v>
      </c>
      <c r="EF4" s="98" t="s">
        <v>325</v>
      </c>
      <c r="EG4" s="99" t="s">
        <v>323</v>
      </c>
      <c r="EH4" s="98" t="s">
        <v>324</v>
      </c>
      <c r="EI4" s="98" t="s">
        <v>325</v>
      </c>
      <c r="EJ4" s="99" t="s">
        <v>323</v>
      </c>
      <c r="EK4" s="98" t="s">
        <v>324</v>
      </c>
      <c r="EL4" s="98" t="s">
        <v>325</v>
      </c>
      <c r="EM4" s="99" t="s">
        <v>323</v>
      </c>
      <c r="EN4" s="98" t="s">
        <v>324</v>
      </c>
      <c r="EO4" s="98" t="s">
        <v>325</v>
      </c>
      <c r="EP4" s="99" t="s">
        <v>323</v>
      </c>
      <c r="EQ4" s="98" t="s">
        <v>324</v>
      </c>
      <c r="ER4" s="98" t="s">
        <v>325</v>
      </c>
      <c r="ES4" s="99" t="s">
        <v>323</v>
      </c>
      <c r="ET4" s="98" t="s">
        <v>324</v>
      </c>
      <c r="EU4" s="98" t="s">
        <v>325</v>
      </c>
      <c r="EV4" s="99" t="s">
        <v>323</v>
      </c>
      <c r="EW4" s="98" t="s">
        <v>324</v>
      </c>
      <c r="EX4" s="98" t="s">
        <v>325</v>
      </c>
      <c r="EY4" s="99" t="s">
        <v>323</v>
      </c>
      <c r="EZ4" s="98" t="s">
        <v>324</v>
      </c>
      <c r="FA4" s="98" t="s">
        <v>325</v>
      </c>
      <c r="FB4" s="99" t="s">
        <v>323</v>
      </c>
      <c r="FC4" s="98" t="s">
        <v>324</v>
      </c>
      <c r="FD4" s="98" t="s">
        <v>325</v>
      </c>
      <c r="FE4" s="99" t="s">
        <v>323</v>
      </c>
      <c r="FF4" s="98" t="s">
        <v>324</v>
      </c>
      <c r="FG4" s="98" t="s">
        <v>325</v>
      </c>
      <c r="FH4" s="99" t="s">
        <v>323</v>
      </c>
      <c r="FI4" s="98" t="s">
        <v>324</v>
      </c>
      <c r="FJ4" s="98" t="s">
        <v>325</v>
      </c>
      <c r="FK4" s="99" t="s">
        <v>323</v>
      </c>
      <c r="FL4" s="98" t="s">
        <v>324</v>
      </c>
      <c r="FM4" s="98" t="s">
        <v>325</v>
      </c>
      <c r="FN4" s="99" t="s">
        <v>323</v>
      </c>
      <c r="FO4" s="98" t="s">
        <v>324</v>
      </c>
      <c r="FP4" s="98" t="s">
        <v>325</v>
      </c>
      <c r="FQ4" s="99" t="s">
        <v>323</v>
      </c>
      <c r="FR4" s="98" t="s">
        <v>324</v>
      </c>
      <c r="FS4" s="98" t="s">
        <v>325</v>
      </c>
    </row>
    <row r="5" spans="1:175" hidden="1" x14ac:dyDescent="0.25">
      <c r="A5" s="26" t="e">
        <f>+M5&amp;#REF!</f>
        <v>#REF!</v>
      </c>
      <c r="B5" t="str">
        <f t="shared" ref="B5:B38" si="0">+M5&amp;"FPD"</f>
        <v>5G16FPD</v>
      </c>
      <c r="C5" t="str">
        <f t="shared" ref="C5:C38" si="1">+M5&amp;"FMD"</f>
        <v>5G16FMD</v>
      </c>
      <c r="D5" t="str">
        <f t="shared" ref="D5:D38" si="2">+M5&amp;"FMT"</f>
        <v>5G16FMT</v>
      </c>
      <c r="E5" t="str">
        <f t="shared" ref="E5:E38" si="3">M5&amp;G5</f>
        <v>5G16FPD</v>
      </c>
      <c r="F5" s="7"/>
      <c r="G5" t="s">
        <v>5</v>
      </c>
      <c r="H5" t="s">
        <v>15</v>
      </c>
      <c r="I5" t="s">
        <v>23</v>
      </c>
      <c r="J5" t="s">
        <v>53</v>
      </c>
      <c r="K5" t="s">
        <v>30</v>
      </c>
      <c r="L5" t="s">
        <v>55</v>
      </c>
      <c r="M5" t="s">
        <v>72</v>
      </c>
      <c r="N5" s="24">
        <v>35.200000000000003</v>
      </c>
      <c r="O5" s="105">
        <v>36.51</v>
      </c>
      <c r="P5" s="105">
        <v>36.51</v>
      </c>
      <c r="Q5" s="111">
        <f>IFERROR(VLOOKUP(#REF!,#REF!,12,0),0)</f>
        <v>0</v>
      </c>
      <c r="T5" s="70">
        <v>0</v>
      </c>
      <c r="U5" s="60">
        <v>0</v>
      </c>
      <c r="V5" s="60">
        <v>0</v>
      </c>
      <c r="W5" s="70">
        <v>0</v>
      </c>
      <c r="X5" s="60">
        <v>0</v>
      </c>
      <c r="Y5" s="60">
        <v>0</v>
      </c>
      <c r="Z5" s="70">
        <v>0</v>
      </c>
      <c r="AA5" s="60">
        <v>0</v>
      </c>
      <c r="AB5" s="60">
        <v>0</v>
      </c>
      <c r="AC5" s="70">
        <v>0</v>
      </c>
      <c r="AD5" s="60">
        <v>0</v>
      </c>
      <c r="AE5" s="60">
        <v>0</v>
      </c>
      <c r="AF5" s="70">
        <v>0</v>
      </c>
      <c r="AG5" s="60">
        <v>0</v>
      </c>
      <c r="AH5" s="60">
        <v>0</v>
      </c>
      <c r="AI5" s="70">
        <v>0</v>
      </c>
      <c r="AJ5" s="60">
        <v>0</v>
      </c>
      <c r="AK5" s="60">
        <v>0</v>
      </c>
      <c r="AL5" s="70">
        <v>0</v>
      </c>
      <c r="AM5" s="60">
        <v>0</v>
      </c>
      <c r="AN5" s="60">
        <v>0</v>
      </c>
      <c r="AO5" s="70">
        <v>0</v>
      </c>
      <c r="AP5" s="60">
        <v>0</v>
      </c>
      <c r="AQ5" s="60">
        <v>0</v>
      </c>
      <c r="AR5" s="70">
        <v>0</v>
      </c>
      <c r="AS5" s="60">
        <v>0</v>
      </c>
      <c r="AT5" s="60">
        <v>0</v>
      </c>
      <c r="AU5" s="70">
        <v>0</v>
      </c>
      <c r="AV5" s="60">
        <v>0</v>
      </c>
      <c r="AW5" s="60">
        <v>0</v>
      </c>
      <c r="AX5" s="70">
        <v>0</v>
      </c>
      <c r="AY5" s="60">
        <v>0</v>
      </c>
      <c r="AZ5" s="60">
        <v>0</v>
      </c>
      <c r="BA5" s="70">
        <v>0</v>
      </c>
      <c r="BB5" s="60">
        <v>0</v>
      </c>
      <c r="BC5" s="60">
        <v>0</v>
      </c>
      <c r="BD5" s="70">
        <v>0</v>
      </c>
      <c r="BE5" s="60">
        <v>0</v>
      </c>
      <c r="BF5" s="60">
        <v>0</v>
      </c>
      <c r="BG5" s="70">
        <v>0</v>
      </c>
      <c r="BH5" s="60">
        <v>0</v>
      </c>
      <c r="BI5" s="60">
        <v>0</v>
      </c>
      <c r="BJ5" s="70">
        <v>0</v>
      </c>
      <c r="BK5" s="60">
        <v>0</v>
      </c>
      <c r="BL5" s="60">
        <v>0</v>
      </c>
      <c r="BM5" s="70">
        <v>0</v>
      </c>
      <c r="BN5" s="60">
        <v>0</v>
      </c>
      <c r="BO5" s="60">
        <v>0</v>
      </c>
      <c r="BP5" s="70">
        <v>0</v>
      </c>
      <c r="BQ5" s="60">
        <v>0</v>
      </c>
      <c r="BR5" s="60">
        <v>0</v>
      </c>
      <c r="BS5" s="70">
        <v>0</v>
      </c>
      <c r="BT5" s="60">
        <v>0</v>
      </c>
      <c r="BU5" s="60">
        <v>0</v>
      </c>
      <c r="BV5" s="70">
        <v>0</v>
      </c>
      <c r="BW5" s="60">
        <v>0</v>
      </c>
      <c r="BX5" s="60">
        <v>0</v>
      </c>
      <c r="BY5" s="70">
        <v>0</v>
      </c>
      <c r="BZ5" s="60">
        <v>0</v>
      </c>
      <c r="CA5" s="60">
        <v>0</v>
      </c>
      <c r="CB5" s="70">
        <v>0</v>
      </c>
      <c r="CC5" s="60">
        <v>0</v>
      </c>
      <c r="CD5" s="60">
        <v>0</v>
      </c>
      <c r="CE5" s="70">
        <v>0</v>
      </c>
      <c r="CF5" s="60">
        <v>0</v>
      </c>
      <c r="CG5" s="60">
        <v>0</v>
      </c>
      <c r="CH5" s="70">
        <v>0</v>
      </c>
      <c r="CI5" s="60">
        <v>0</v>
      </c>
      <c r="CJ5" s="60">
        <v>0</v>
      </c>
      <c r="CK5" s="70">
        <v>0</v>
      </c>
      <c r="CL5" s="60">
        <v>0</v>
      </c>
      <c r="CM5" s="60">
        <v>0</v>
      </c>
      <c r="CN5" s="70">
        <v>0</v>
      </c>
      <c r="CO5" s="60">
        <v>0</v>
      </c>
      <c r="CP5" s="60">
        <v>0</v>
      </c>
      <c r="CQ5" s="70">
        <v>0</v>
      </c>
      <c r="CR5" s="60">
        <v>0</v>
      </c>
      <c r="CS5" s="60">
        <v>0</v>
      </c>
      <c r="CT5" s="70">
        <v>0</v>
      </c>
      <c r="CU5" s="60">
        <v>0</v>
      </c>
      <c r="CV5" s="60">
        <v>0</v>
      </c>
      <c r="CW5" s="70">
        <v>0</v>
      </c>
      <c r="CX5" s="60">
        <v>0</v>
      </c>
      <c r="CY5" s="60">
        <v>0</v>
      </c>
      <c r="CZ5" s="70">
        <v>0</v>
      </c>
      <c r="DA5" s="60">
        <v>0</v>
      </c>
      <c r="DB5" s="60">
        <v>0</v>
      </c>
      <c r="DC5" s="70">
        <v>0</v>
      </c>
      <c r="DD5" s="60">
        <v>0</v>
      </c>
      <c r="DE5" s="60">
        <v>0</v>
      </c>
      <c r="DF5" s="70">
        <v>0</v>
      </c>
      <c r="DG5" s="60">
        <v>0</v>
      </c>
      <c r="DH5" s="60">
        <v>0</v>
      </c>
      <c r="DI5" s="70">
        <v>0</v>
      </c>
      <c r="DJ5" s="60">
        <v>0</v>
      </c>
      <c r="DK5" s="60">
        <v>0</v>
      </c>
      <c r="DL5" s="70">
        <v>0</v>
      </c>
      <c r="DM5" s="60">
        <v>0</v>
      </c>
      <c r="DN5" s="59">
        <v>0</v>
      </c>
      <c r="DO5" s="70">
        <v>0</v>
      </c>
      <c r="DP5" s="60">
        <v>0</v>
      </c>
      <c r="DQ5" s="59">
        <v>0</v>
      </c>
      <c r="DR5" s="70">
        <v>0</v>
      </c>
      <c r="DS5" s="60">
        <v>0</v>
      </c>
      <c r="DT5" s="59">
        <v>0</v>
      </c>
      <c r="DU5" s="70">
        <v>0</v>
      </c>
      <c r="DV5" s="60">
        <v>0</v>
      </c>
      <c r="DW5" s="59">
        <v>0</v>
      </c>
      <c r="DX5" s="70">
        <v>0</v>
      </c>
      <c r="DY5" s="60">
        <v>0</v>
      </c>
      <c r="DZ5" s="59">
        <v>0</v>
      </c>
      <c r="EA5" s="70">
        <v>0</v>
      </c>
      <c r="EB5" s="60">
        <v>0</v>
      </c>
      <c r="EC5" s="59">
        <v>0</v>
      </c>
      <c r="ED5" s="70">
        <v>0</v>
      </c>
      <c r="EE5" s="60">
        <v>0</v>
      </c>
      <c r="EF5" s="59">
        <v>0</v>
      </c>
      <c r="EG5" s="70">
        <v>0</v>
      </c>
      <c r="EH5" s="60">
        <v>0</v>
      </c>
      <c r="EI5" s="59">
        <v>0</v>
      </c>
      <c r="EJ5" s="70">
        <v>0</v>
      </c>
      <c r="EK5" s="60">
        <v>0</v>
      </c>
      <c r="EL5" s="59">
        <v>0</v>
      </c>
      <c r="EM5" s="70">
        <v>0</v>
      </c>
      <c r="EN5" s="60">
        <v>0</v>
      </c>
      <c r="EO5" s="59">
        <v>0</v>
      </c>
      <c r="EP5" s="70">
        <v>0</v>
      </c>
      <c r="EQ5" s="60">
        <v>0</v>
      </c>
      <c r="ER5" s="59">
        <v>0</v>
      </c>
      <c r="ES5" s="70">
        <v>0</v>
      </c>
      <c r="ET5" s="60">
        <v>0</v>
      </c>
      <c r="EU5" s="59">
        <v>0</v>
      </c>
      <c r="EV5" s="70">
        <v>0</v>
      </c>
      <c r="EW5" s="60">
        <v>0</v>
      </c>
      <c r="EX5" s="59">
        <v>0</v>
      </c>
      <c r="EY5" s="70">
        <v>0</v>
      </c>
      <c r="EZ5" s="60">
        <v>0</v>
      </c>
      <c r="FA5" s="59">
        <v>0</v>
      </c>
      <c r="FB5" s="70">
        <v>0</v>
      </c>
      <c r="FC5" s="60">
        <v>0</v>
      </c>
      <c r="FD5" s="59">
        <v>0</v>
      </c>
      <c r="FE5" s="70">
        <v>0</v>
      </c>
      <c r="FF5" s="60">
        <v>0</v>
      </c>
      <c r="FG5" s="59">
        <v>0</v>
      </c>
      <c r="FH5" s="70">
        <v>0</v>
      </c>
      <c r="FI5" s="60">
        <v>0</v>
      </c>
      <c r="FJ5" s="59">
        <v>0</v>
      </c>
      <c r="FK5" s="70">
        <v>0</v>
      </c>
      <c r="FL5" s="60">
        <v>0</v>
      </c>
      <c r="FM5" s="59">
        <v>0</v>
      </c>
      <c r="FN5" s="70">
        <v>0</v>
      </c>
      <c r="FO5" s="59">
        <v>0</v>
      </c>
      <c r="FP5" s="59">
        <v>0</v>
      </c>
      <c r="FQ5" s="59">
        <v>0</v>
      </c>
      <c r="FR5" s="59">
        <v>0</v>
      </c>
      <c r="FS5" s="59">
        <v>0</v>
      </c>
    </row>
    <row r="6" spans="1:175" hidden="1" x14ac:dyDescent="0.25">
      <c r="A6" s="26" t="e">
        <f>+M6&amp;#REF!</f>
        <v>#REF!</v>
      </c>
      <c r="B6" t="str">
        <f t="shared" si="0"/>
        <v>5G19FPD</v>
      </c>
      <c r="C6" t="str">
        <f t="shared" si="1"/>
        <v>5G19FMD</v>
      </c>
      <c r="D6" t="str">
        <f t="shared" si="2"/>
        <v>5G19FMT</v>
      </c>
      <c r="E6" t="str">
        <f t="shared" si="3"/>
        <v>5G19FMD</v>
      </c>
      <c r="F6" s="7"/>
      <c r="G6" t="s">
        <v>6</v>
      </c>
      <c r="H6" t="s">
        <v>15</v>
      </c>
      <c r="I6" t="s">
        <v>23</v>
      </c>
      <c r="J6" t="s">
        <v>53</v>
      </c>
      <c r="K6" t="s">
        <v>30</v>
      </c>
      <c r="L6" t="s">
        <v>55</v>
      </c>
      <c r="M6" t="s">
        <v>242</v>
      </c>
      <c r="N6" s="24">
        <v>45.45</v>
      </c>
      <c r="O6" s="105">
        <v>96.8</v>
      </c>
      <c r="P6" s="105">
        <v>96.8</v>
      </c>
      <c r="Q6" s="111">
        <f>IFERROR(VLOOKUP(#REF!,#REF!,12,0),0)</f>
        <v>0</v>
      </c>
      <c r="T6" s="70">
        <v>0</v>
      </c>
      <c r="U6" s="60">
        <v>0</v>
      </c>
      <c r="V6" s="60">
        <v>0</v>
      </c>
      <c r="W6" s="70">
        <v>0</v>
      </c>
      <c r="X6" s="60">
        <v>0</v>
      </c>
      <c r="Y6" s="60">
        <v>0</v>
      </c>
      <c r="Z6" s="70">
        <v>0</v>
      </c>
      <c r="AA6" s="60">
        <v>0</v>
      </c>
      <c r="AB6" s="60">
        <v>0</v>
      </c>
      <c r="AC6" s="70">
        <v>0</v>
      </c>
      <c r="AD6" s="60">
        <v>0</v>
      </c>
      <c r="AE6" s="60">
        <v>0</v>
      </c>
      <c r="AF6" s="70">
        <v>0</v>
      </c>
      <c r="AG6" s="60">
        <v>0</v>
      </c>
      <c r="AH6" s="60">
        <v>0</v>
      </c>
      <c r="AI6" s="70">
        <v>0</v>
      </c>
      <c r="AJ6" s="60">
        <v>0</v>
      </c>
      <c r="AK6" s="60">
        <v>0</v>
      </c>
      <c r="AL6" s="70">
        <v>0</v>
      </c>
      <c r="AM6" s="60">
        <v>0</v>
      </c>
      <c r="AN6" s="60">
        <v>0</v>
      </c>
      <c r="AO6" s="70">
        <v>0</v>
      </c>
      <c r="AP6" s="60">
        <v>0</v>
      </c>
      <c r="AQ6" s="60">
        <v>0</v>
      </c>
      <c r="AR6" s="70">
        <v>0</v>
      </c>
      <c r="AS6" s="60">
        <v>0</v>
      </c>
      <c r="AT6" s="60">
        <v>0</v>
      </c>
      <c r="AU6" s="70">
        <v>0</v>
      </c>
      <c r="AV6" s="60">
        <v>0</v>
      </c>
      <c r="AW6" s="60">
        <v>0</v>
      </c>
      <c r="AX6" s="70">
        <v>0</v>
      </c>
      <c r="AY6" s="60">
        <v>0</v>
      </c>
      <c r="AZ6" s="60">
        <v>0</v>
      </c>
      <c r="BA6" s="70">
        <v>0</v>
      </c>
      <c r="BB6" s="60">
        <v>0</v>
      </c>
      <c r="BC6" s="60">
        <v>0</v>
      </c>
      <c r="BD6" s="70">
        <v>0</v>
      </c>
      <c r="BE6" s="60">
        <v>0</v>
      </c>
      <c r="BF6" s="60">
        <v>0</v>
      </c>
      <c r="BG6" s="70">
        <v>0</v>
      </c>
      <c r="BH6" s="60">
        <v>0</v>
      </c>
      <c r="BI6" s="60">
        <v>0</v>
      </c>
      <c r="BJ6" s="70">
        <v>0</v>
      </c>
      <c r="BK6" s="60">
        <v>0</v>
      </c>
      <c r="BL6" s="60">
        <v>0</v>
      </c>
      <c r="BM6" s="70">
        <v>0</v>
      </c>
      <c r="BN6" s="60">
        <v>0</v>
      </c>
      <c r="BO6" s="60">
        <v>0</v>
      </c>
      <c r="BP6" s="70">
        <v>0</v>
      </c>
      <c r="BQ6" s="60">
        <v>0</v>
      </c>
      <c r="BR6" s="60">
        <v>0</v>
      </c>
      <c r="BS6" s="70">
        <v>0</v>
      </c>
      <c r="BT6" s="60">
        <v>0</v>
      </c>
      <c r="BU6" s="60">
        <v>0</v>
      </c>
      <c r="BV6" s="70">
        <v>0</v>
      </c>
      <c r="BW6" s="60">
        <v>0</v>
      </c>
      <c r="BX6" s="60">
        <v>0</v>
      </c>
      <c r="BY6" s="70">
        <v>0</v>
      </c>
      <c r="BZ6" s="60">
        <v>0</v>
      </c>
      <c r="CA6" s="60">
        <v>0</v>
      </c>
      <c r="CB6" s="70">
        <v>0</v>
      </c>
      <c r="CC6" s="60">
        <v>0</v>
      </c>
      <c r="CD6" s="60">
        <v>0</v>
      </c>
      <c r="CE6" s="70">
        <v>0</v>
      </c>
      <c r="CF6" s="60">
        <v>0</v>
      </c>
      <c r="CG6" s="60">
        <v>0</v>
      </c>
      <c r="CH6" s="70">
        <v>0</v>
      </c>
      <c r="CI6" s="60">
        <v>0</v>
      </c>
      <c r="CJ6" s="60">
        <v>0</v>
      </c>
      <c r="CK6" s="70">
        <v>0</v>
      </c>
      <c r="CL6" s="60">
        <v>0</v>
      </c>
      <c r="CM6" s="60">
        <v>0</v>
      </c>
      <c r="CN6" s="70">
        <v>0</v>
      </c>
      <c r="CO6" s="60">
        <v>0</v>
      </c>
      <c r="CP6" s="60">
        <v>0</v>
      </c>
      <c r="CQ6" s="70">
        <v>0</v>
      </c>
      <c r="CR6" s="60">
        <v>0</v>
      </c>
      <c r="CS6" s="60">
        <v>0</v>
      </c>
      <c r="CT6" s="70">
        <v>0</v>
      </c>
      <c r="CU6" s="60">
        <v>0</v>
      </c>
      <c r="CV6" s="60">
        <v>0</v>
      </c>
      <c r="CW6" s="70">
        <v>0</v>
      </c>
      <c r="CX6" s="60">
        <v>0</v>
      </c>
      <c r="CY6" s="60">
        <v>0</v>
      </c>
      <c r="CZ6" s="70">
        <v>0</v>
      </c>
      <c r="DA6" s="60">
        <v>0</v>
      </c>
      <c r="DB6" s="60">
        <v>0</v>
      </c>
      <c r="DC6" s="70">
        <v>0</v>
      </c>
      <c r="DD6" s="60">
        <v>0</v>
      </c>
      <c r="DE6" s="60">
        <v>0</v>
      </c>
      <c r="DF6" s="70">
        <v>0</v>
      </c>
      <c r="DG6" s="60">
        <v>0</v>
      </c>
      <c r="DH6" s="60">
        <v>0</v>
      </c>
      <c r="DI6" s="70">
        <v>0</v>
      </c>
      <c r="DJ6" s="60">
        <v>0</v>
      </c>
      <c r="DK6" s="60">
        <v>0</v>
      </c>
      <c r="DL6" s="70">
        <v>0</v>
      </c>
      <c r="DM6" s="60">
        <v>0</v>
      </c>
      <c r="DN6" s="59">
        <v>0</v>
      </c>
      <c r="DO6" s="70">
        <v>0</v>
      </c>
      <c r="DP6" s="60">
        <v>0</v>
      </c>
      <c r="DQ6" s="59">
        <v>0</v>
      </c>
      <c r="DR6" s="70">
        <v>0</v>
      </c>
      <c r="DS6" s="60">
        <v>0</v>
      </c>
      <c r="DT6" s="59">
        <v>0</v>
      </c>
      <c r="DU6" s="70">
        <v>0</v>
      </c>
      <c r="DV6" s="60">
        <v>0</v>
      </c>
      <c r="DW6" s="59">
        <v>0</v>
      </c>
      <c r="DX6" s="70">
        <v>0</v>
      </c>
      <c r="DY6" s="60">
        <v>0</v>
      </c>
      <c r="DZ6" s="59">
        <v>0</v>
      </c>
      <c r="EA6" s="70">
        <v>0</v>
      </c>
      <c r="EB6" s="60">
        <v>0</v>
      </c>
      <c r="EC6" s="59">
        <v>0</v>
      </c>
      <c r="ED6" s="70">
        <v>0</v>
      </c>
      <c r="EE6" s="60">
        <v>0</v>
      </c>
      <c r="EF6" s="59">
        <v>0</v>
      </c>
      <c r="EG6" s="70">
        <v>0</v>
      </c>
      <c r="EH6" s="60">
        <v>0</v>
      </c>
      <c r="EI6" s="59">
        <v>0</v>
      </c>
      <c r="EJ6" s="70">
        <v>0</v>
      </c>
      <c r="EK6" s="60">
        <v>0</v>
      </c>
      <c r="EL6" s="59">
        <v>0</v>
      </c>
      <c r="EM6" s="70">
        <v>0</v>
      </c>
      <c r="EN6" s="60">
        <v>0</v>
      </c>
      <c r="EO6" s="59">
        <v>0</v>
      </c>
      <c r="EP6" s="70">
        <v>0</v>
      </c>
      <c r="EQ6" s="60">
        <v>0</v>
      </c>
      <c r="ER6" s="59">
        <v>0</v>
      </c>
      <c r="ES6" s="70">
        <v>0</v>
      </c>
      <c r="ET6" s="60">
        <v>0</v>
      </c>
      <c r="EU6" s="59">
        <v>0</v>
      </c>
      <c r="EV6" s="70">
        <v>0</v>
      </c>
      <c r="EW6" s="60">
        <v>0</v>
      </c>
      <c r="EX6" s="59">
        <v>0</v>
      </c>
      <c r="EY6" s="70">
        <v>0</v>
      </c>
      <c r="EZ6" s="60">
        <v>0</v>
      </c>
      <c r="FA6" s="59">
        <v>0</v>
      </c>
      <c r="FB6" s="70">
        <v>0</v>
      </c>
      <c r="FC6" s="60">
        <v>0</v>
      </c>
      <c r="FD6" s="59">
        <v>0</v>
      </c>
      <c r="FE6" s="70">
        <v>0</v>
      </c>
      <c r="FF6" s="60">
        <v>0</v>
      </c>
      <c r="FG6" s="59">
        <v>0</v>
      </c>
      <c r="FH6" s="70">
        <v>0</v>
      </c>
      <c r="FI6" s="60">
        <v>0</v>
      </c>
      <c r="FJ6" s="59">
        <v>0</v>
      </c>
      <c r="FK6" s="70">
        <v>0</v>
      </c>
      <c r="FL6" s="60">
        <v>0</v>
      </c>
      <c r="FM6" s="59">
        <v>0</v>
      </c>
      <c r="FN6" s="70">
        <v>0</v>
      </c>
      <c r="FO6" s="59">
        <v>0</v>
      </c>
      <c r="FP6" s="59">
        <v>0</v>
      </c>
      <c r="FQ6" s="59">
        <v>0</v>
      </c>
      <c r="FR6" s="59">
        <v>0</v>
      </c>
      <c r="FS6" s="59">
        <v>0</v>
      </c>
    </row>
    <row r="7" spans="1:175" hidden="1" x14ac:dyDescent="0.25">
      <c r="A7" s="26" t="e">
        <f>+M7&amp;#REF!</f>
        <v>#REF!</v>
      </c>
      <c r="B7" t="str">
        <f t="shared" si="0"/>
        <v>5G2FPD</v>
      </c>
      <c r="C7" t="str">
        <f t="shared" si="1"/>
        <v>5G2FMD</v>
      </c>
      <c r="D7" t="str">
        <f t="shared" si="2"/>
        <v>5G2FMT</v>
      </c>
      <c r="E7" t="str">
        <f t="shared" si="3"/>
        <v>5G2FMD</v>
      </c>
      <c r="F7" s="7"/>
      <c r="G7" t="s">
        <v>6</v>
      </c>
      <c r="H7" t="s">
        <v>15</v>
      </c>
      <c r="I7" t="s">
        <v>23</v>
      </c>
      <c r="J7" t="s">
        <v>53</v>
      </c>
      <c r="K7" t="s">
        <v>30</v>
      </c>
      <c r="L7" t="s">
        <v>55</v>
      </c>
      <c r="M7" t="s">
        <v>243</v>
      </c>
      <c r="N7" s="24">
        <v>64.87</v>
      </c>
      <c r="O7" s="105">
        <v>87.56</v>
      </c>
      <c r="P7" s="105">
        <v>87.56</v>
      </c>
      <c r="Q7" s="111">
        <f>IFERROR(VLOOKUP(#REF!,#REF!,12,0),0)</f>
        <v>0</v>
      </c>
      <c r="T7" s="70">
        <v>0</v>
      </c>
      <c r="U7" s="60">
        <v>0</v>
      </c>
      <c r="V7" s="60">
        <v>0</v>
      </c>
      <c r="W7" s="70">
        <v>0</v>
      </c>
      <c r="X7" s="60">
        <v>0</v>
      </c>
      <c r="Y7" s="60">
        <v>0</v>
      </c>
      <c r="Z7" s="70">
        <v>0</v>
      </c>
      <c r="AA7" s="60">
        <v>0</v>
      </c>
      <c r="AB7" s="60">
        <v>0</v>
      </c>
      <c r="AC7" s="70">
        <v>0</v>
      </c>
      <c r="AD7" s="60">
        <v>0</v>
      </c>
      <c r="AE7" s="60">
        <v>0</v>
      </c>
      <c r="AF7" s="70">
        <v>0</v>
      </c>
      <c r="AG7" s="60">
        <v>0</v>
      </c>
      <c r="AH7" s="60">
        <v>0</v>
      </c>
      <c r="AI7" s="70">
        <v>0</v>
      </c>
      <c r="AJ7" s="60">
        <v>0</v>
      </c>
      <c r="AK7" s="60">
        <v>0</v>
      </c>
      <c r="AL7" s="70">
        <v>0</v>
      </c>
      <c r="AM7" s="60">
        <v>0</v>
      </c>
      <c r="AN7" s="60">
        <v>0</v>
      </c>
      <c r="AO7" s="70">
        <v>0</v>
      </c>
      <c r="AP7" s="60">
        <v>0</v>
      </c>
      <c r="AQ7" s="60">
        <v>0</v>
      </c>
      <c r="AR7" s="70">
        <v>0</v>
      </c>
      <c r="AS7" s="60">
        <v>0</v>
      </c>
      <c r="AT7" s="60">
        <v>0</v>
      </c>
      <c r="AU7" s="70">
        <v>0</v>
      </c>
      <c r="AV7" s="60">
        <v>0</v>
      </c>
      <c r="AW7" s="60">
        <v>0</v>
      </c>
      <c r="AX7" s="70">
        <v>0</v>
      </c>
      <c r="AY7" s="60">
        <v>0</v>
      </c>
      <c r="AZ7" s="60">
        <v>0</v>
      </c>
      <c r="BA7" s="70">
        <v>0</v>
      </c>
      <c r="BB7" s="60">
        <v>0</v>
      </c>
      <c r="BC7" s="60">
        <v>0</v>
      </c>
      <c r="BD7" s="70">
        <v>0</v>
      </c>
      <c r="BE7" s="60">
        <v>0</v>
      </c>
      <c r="BF7" s="60">
        <v>0</v>
      </c>
      <c r="BG7" s="70">
        <v>0</v>
      </c>
      <c r="BH7" s="60">
        <v>0</v>
      </c>
      <c r="BI7" s="60">
        <v>0</v>
      </c>
      <c r="BJ7" s="70">
        <v>0</v>
      </c>
      <c r="BK7" s="60">
        <v>0</v>
      </c>
      <c r="BL7" s="60">
        <v>0</v>
      </c>
      <c r="BM7" s="70">
        <v>0</v>
      </c>
      <c r="BN7" s="60">
        <v>0</v>
      </c>
      <c r="BO7" s="60">
        <v>0</v>
      </c>
      <c r="BP7" s="70">
        <v>0</v>
      </c>
      <c r="BQ7" s="60">
        <v>0</v>
      </c>
      <c r="BR7" s="60">
        <v>0</v>
      </c>
      <c r="BS7" s="70">
        <v>0</v>
      </c>
      <c r="BT7" s="60">
        <v>0</v>
      </c>
      <c r="BU7" s="60">
        <v>0</v>
      </c>
      <c r="BV7" s="70">
        <v>0</v>
      </c>
      <c r="BW7" s="60">
        <v>0</v>
      </c>
      <c r="BX7" s="60">
        <v>0</v>
      </c>
      <c r="BY7" s="70">
        <v>0</v>
      </c>
      <c r="BZ7" s="60">
        <v>0</v>
      </c>
      <c r="CA7" s="60">
        <v>0</v>
      </c>
      <c r="CB7" s="70">
        <v>0</v>
      </c>
      <c r="CC7" s="60">
        <v>0</v>
      </c>
      <c r="CD7" s="60">
        <v>0</v>
      </c>
      <c r="CE7" s="70">
        <v>0</v>
      </c>
      <c r="CF7" s="60">
        <v>0</v>
      </c>
      <c r="CG7" s="60">
        <v>0</v>
      </c>
      <c r="CH7" s="70">
        <v>0</v>
      </c>
      <c r="CI7" s="60">
        <v>0</v>
      </c>
      <c r="CJ7" s="60">
        <v>0</v>
      </c>
      <c r="CK7" s="70">
        <v>0</v>
      </c>
      <c r="CL7" s="60">
        <v>0</v>
      </c>
      <c r="CM7" s="60">
        <v>0</v>
      </c>
      <c r="CN7" s="70">
        <v>0</v>
      </c>
      <c r="CO7" s="60">
        <v>0</v>
      </c>
      <c r="CP7" s="60">
        <v>0</v>
      </c>
      <c r="CQ7" s="70">
        <v>0</v>
      </c>
      <c r="CR7" s="60">
        <v>0</v>
      </c>
      <c r="CS7" s="60">
        <v>0</v>
      </c>
      <c r="CT7" s="70">
        <v>0</v>
      </c>
      <c r="CU7" s="60">
        <v>0</v>
      </c>
      <c r="CV7" s="60">
        <v>0</v>
      </c>
      <c r="CW7" s="70">
        <v>0</v>
      </c>
      <c r="CX7" s="60">
        <v>0</v>
      </c>
      <c r="CY7" s="60">
        <v>0</v>
      </c>
      <c r="CZ7" s="70">
        <v>0</v>
      </c>
      <c r="DA7" s="60">
        <v>0</v>
      </c>
      <c r="DB7" s="60">
        <v>0</v>
      </c>
      <c r="DC7" s="70">
        <v>0</v>
      </c>
      <c r="DD7" s="60">
        <v>0</v>
      </c>
      <c r="DE7" s="60">
        <v>0</v>
      </c>
      <c r="DF7" s="70">
        <v>0</v>
      </c>
      <c r="DG7" s="60">
        <v>0</v>
      </c>
      <c r="DH7" s="60">
        <v>0</v>
      </c>
      <c r="DI7" s="70">
        <v>0</v>
      </c>
      <c r="DJ7" s="60">
        <v>0</v>
      </c>
      <c r="DK7" s="60">
        <v>0</v>
      </c>
      <c r="DL7" s="70">
        <v>0</v>
      </c>
      <c r="DM7" s="60">
        <v>0</v>
      </c>
      <c r="DN7" s="59">
        <v>0</v>
      </c>
      <c r="DO7" s="70">
        <v>0</v>
      </c>
      <c r="DP7" s="60">
        <v>0</v>
      </c>
      <c r="DQ7" s="59">
        <v>0</v>
      </c>
      <c r="DR7" s="70">
        <v>0</v>
      </c>
      <c r="DS7" s="60">
        <v>0</v>
      </c>
      <c r="DT7" s="59">
        <v>0</v>
      </c>
      <c r="DU7" s="70">
        <v>0</v>
      </c>
      <c r="DV7" s="60">
        <v>0</v>
      </c>
      <c r="DW7" s="59">
        <v>0</v>
      </c>
      <c r="DX7" s="70">
        <v>0</v>
      </c>
      <c r="DY7" s="60">
        <v>0</v>
      </c>
      <c r="DZ7" s="59">
        <v>0</v>
      </c>
      <c r="EA7" s="70">
        <v>0</v>
      </c>
      <c r="EB7" s="60">
        <v>0</v>
      </c>
      <c r="EC7" s="59">
        <v>0</v>
      </c>
      <c r="ED7" s="70">
        <v>0</v>
      </c>
      <c r="EE7" s="60">
        <v>0</v>
      </c>
      <c r="EF7" s="59">
        <v>0</v>
      </c>
      <c r="EG7" s="70">
        <v>0</v>
      </c>
      <c r="EH7" s="60">
        <v>0</v>
      </c>
      <c r="EI7" s="59">
        <v>0</v>
      </c>
      <c r="EJ7" s="70">
        <v>0</v>
      </c>
      <c r="EK7" s="60">
        <v>0</v>
      </c>
      <c r="EL7" s="59">
        <v>0</v>
      </c>
      <c r="EM7" s="70">
        <v>0</v>
      </c>
      <c r="EN7" s="60">
        <v>0</v>
      </c>
      <c r="EO7" s="59">
        <v>0</v>
      </c>
      <c r="EP7" s="70">
        <v>0</v>
      </c>
      <c r="EQ7" s="60">
        <v>0</v>
      </c>
      <c r="ER7" s="59">
        <v>0</v>
      </c>
      <c r="ES7" s="70">
        <v>0</v>
      </c>
      <c r="ET7" s="60">
        <v>0</v>
      </c>
      <c r="EU7" s="59">
        <v>0</v>
      </c>
      <c r="EV7" s="70">
        <v>0</v>
      </c>
      <c r="EW7" s="60">
        <v>0</v>
      </c>
      <c r="EX7" s="59">
        <v>0</v>
      </c>
      <c r="EY7" s="70">
        <v>0</v>
      </c>
      <c r="EZ7" s="60">
        <v>0</v>
      </c>
      <c r="FA7" s="59">
        <v>0</v>
      </c>
      <c r="FB7" s="70">
        <v>0</v>
      </c>
      <c r="FC7" s="60">
        <v>0</v>
      </c>
      <c r="FD7" s="59">
        <v>0</v>
      </c>
      <c r="FE7" s="70">
        <v>0</v>
      </c>
      <c r="FF7" s="60">
        <v>0</v>
      </c>
      <c r="FG7" s="59">
        <v>0</v>
      </c>
      <c r="FH7" s="70">
        <v>0</v>
      </c>
      <c r="FI7" s="60">
        <v>0</v>
      </c>
      <c r="FJ7" s="59">
        <v>0</v>
      </c>
      <c r="FK7" s="70">
        <v>0</v>
      </c>
      <c r="FL7" s="60">
        <v>0</v>
      </c>
      <c r="FM7" s="59">
        <v>0</v>
      </c>
      <c r="FN7" s="70">
        <v>0</v>
      </c>
      <c r="FO7" s="59">
        <v>0</v>
      </c>
      <c r="FP7" s="59">
        <v>0</v>
      </c>
      <c r="FQ7" s="59">
        <v>0</v>
      </c>
      <c r="FR7" s="59">
        <v>0</v>
      </c>
      <c r="FS7" s="59">
        <v>0</v>
      </c>
    </row>
    <row r="8" spans="1:175" hidden="1" x14ac:dyDescent="0.25">
      <c r="A8" s="26" t="e">
        <f>+M8&amp;#REF!</f>
        <v>#REF!</v>
      </c>
      <c r="B8" t="str">
        <f t="shared" si="0"/>
        <v>5G21FPD</v>
      </c>
      <c r="C8" t="str">
        <f t="shared" si="1"/>
        <v>5G21FMD</v>
      </c>
      <c r="D8" t="str">
        <f t="shared" si="2"/>
        <v>5G21FMT</v>
      </c>
      <c r="E8" t="str">
        <f t="shared" si="3"/>
        <v>5G21FMD</v>
      </c>
      <c r="F8" s="7"/>
      <c r="G8" t="s">
        <v>6</v>
      </c>
      <c r="H8" t="s">
        <v>15</v>
      </c>
      <c r="I8" t="s">
        <v>23</v>
      </c>
      <c r="J8" t="s">
        <v>53</v>
      </c>
      <c r="K8" t="s">
        <v>30</v>
      </c>
      <c r="L8" t="s">
        <v>55</v>
      </c>
      <c r="M8" t="s">
        <v>244</v>
      </c>
      <c r="N8" s="24">
        <v>5.46</v>
      </c>
      <c r="O8" s="105">
        <v>77.31</v>
      </c>
      <c r="P8" s="105">
        <v>77.31</v>
      </c>
      <c r="Q8" s="111">
        <f>IFERROR(VLOOKUP(#REF!,#REF!,12,0),0)</f>
        <v>0</v>
      </c>
      <c r="T8" s="70">
        <v>0</v>
      </c>
      <c r="U8" s="60">
        <v>0</v>
      </c>
      <c r="V8" s="60">
        <v>0</v>
      </c>
      <c r="W8" s="70">
        <v>0</v>
      </c>
      <c r="X8" s="60">
        <v>0</v>
      </c>
      <c r="Y8" s="60">
        <v>0</v>
      </c>
      <c r="Z8" s="70">
        <v>0</v>
      </c>
      <c r="AA8" s="60">
        <v>0</v>
      </c>
      <c r="AB8" s="60">
        <v>0</v>
      </c>
      <c r="AC8" s="70">
        <v>0</v>
      </c>
      <c r="AD8" s="60">
        <v>0</v>
      </c>
      <c r="AE8" s="60">
        <v>0</v>
      </c>
      <c r="AF8" s="70">
        <v>0</v>
      </c>
      <c r="AG8" s="60">
        <v>0</v>
      </c>
      <c r="AH8" s="60">
        <v>0</v>
      </c>
      <c r="AI8" s="70">
        <v>0</v>
      </c>
      <c r="AJ8" s="60">
        <v>0</v>
      </c>
      <c r="AK8" s="60">
        <v>0</v>
      </c>
      <c r="AL8" s="70">
        <v>0</v>
      </c>
      <c r="AM8" s="60">
        <v>0</v>
      </c>
      <c r="AN8" s="60">
        <v>0</v>
      </c>
      <c r="AO8" s="70">
        <v>0</v>
      </c>
      <c r="AP8" s="60">
        <v>0</v>
      </c>
      <c r="AQ8" s="60">
        <v>0</v>
      </c>
      <c r="AR8" s="70">
        <v>0</v>
      </c>
      <c r="AS8" s="60">
        <v>0</v>
      </c>
      <c r="AT8" s="60">
        <v>0</v>
      </c>
      <c r="AU8" s="70">
        <v>0</v>
      </c>
      <c r="AV8" s="60">
        <v>0</v>
      </c>
      <c r="AW8" s="60">
        <v>0</v>
      </c>
      <c r="AX8" s="70">
        <v>0</v>
      </c>
      <c r="AY8" s="60">
        <v>0</v>
      </c>
      <c r="AZ8" s="60">
        <v>0</v>
      </c>
      <c r="BA8" s="70">
        <v>0</v>
      </c>
      <c r="BB8" s="60">
        <v>0</v>
      </c>
      <c r="BC8" s="60">
        <v>0</v>
      </c>
      <c r="BD8" s="70">
        <v>0</v>
      </c>
      <c r="BE8" s="60">
        <v>0</v>
      </c>
      <c r="BF8" s="60">
        <v>0</v>
      </c>
      <c r="BG8" s="70">
        <v>0</v>
      </c>
      <c r="BH8" s="60">
        <v>0</v>
      </c>
      <c r="BI8" s="60">
        <v>0</v>
      </c>
      <c r="BJ8" s="70">
        <v>0</v>
      </c>
      <c r="BK8" s="60">
        <v>0</v>
      </c>
      <c r="BL8" s="60">
        <v>0</v>
      </c>
      <c r="BM8" s="70">
        <v>0</v>
      </c>
      <c r="BN8" s="60">
        <v>0</v>
      </c>
      <c r="BO8" s="60">
        <v>0</v>
      </c>
      <c r="BP8" s="70">
        <v>0</v>
      </c>
      <c r="BQ8" s="60">
        <v>0</v>
      </c>
      <c r="BR8" s="60">
        <v>0</v>
      </c>
      <c r="BS8" s="70">
        <v>0</v>
      </c>
      <c r="BT8" s="60">
        <v>0</v>
      </c>
      <c r="BU8" s="60">
        <v>0</v>
      </c>
      <c r="BV8" s="70">
        <v>0</v>
      </c>
      <c r="BW8" s="60">
        <v>0</v>
      </c>
      <c r="BX8" s="60">
        <v>0</v>
      </c>
      <c r="BY8" s="70">
        <v>0</v>
      </c>
      <c r="BZ8" s="60">
        <v>0</v>
      </c>
      <c r="CA8" s="60">
        <v>0</v>
      </c>
      <c r="CB8" s="70">
        <v>0</v>
      </c>
      <c r="CC8" s="60">
        <v>0</v>
      </c>
      <c r="CD8" s="60">
        <v>0</v>
      </c>
      <c r="CE8" s="70">
        <v>0</v>
      </c>
      <c r="CF8" s="60">
        <v>0</v>
      </c>
      <c r="CG8" s="60">
        <v>0</v>
      </c>
      <c r="CH8" s="70">
        <v>0</v>
      </c>
      <c r="CI8" s="60">
        <v>0</v>
      </c>
      <c r="CJ8" s="60">
        <v>0</v>
      </c>
      <c r="CK8" s="70">
        <v>0</v>
      </c>
      <c r="CL8" s="60">
        <v>0</v>
      </c>
      <c r="CM8" s="60">
        <v>0</v>
      </c>
      <c r="CN8" s="70">
        <v>0</v>
      </c>
      <c r="CO8" s="60">
        <v>0</v>
      </c>
      <c r="CP8" s="60">
        <v>0</v>
      </c>
      <c r="CQ8" s="70">
        <v>0</v>
      </c>
      <c r="CR8" s="60">
        <v>0</v>
      </c>
      <c r="CS8" s="60">
        <v>0</v>
      </c>
      <c r="CT8" s="70">
        <v>0</v>
      </c>
      <c r="CU8" s="60">
        <v>0</v>
      </c>
      <c r="CV8" s="60">
        <v>0</v>
      </c>
      <c r="CW8" s="70">
        <v>0</v>
      </c>
      <c r="CX8" s="60">
        <v>0</v>
      </c>
      <c r="CY8" s="60">
        <v>0</v>
      </c>
      <c r="CZ8" s="70">
        <v>0</v>
      </c>
      <c r="DA8" s="60">
        <v>0</v>
      </c>
      <c r="DB8" s="60">
        <v>0</v>
      </c>
      <c r="DC8" s="70">
        <v>0</v>
      </c>
      <c r="DD8" s="60">
        <v>0</v>
      </c>
      <c r="DE8" s="60">
        <v>0</v>
      </c>
      <c r="DF8" s="70">
        <v>0</v>
      </c>
      <c r="DG8" s="60">
        <v>0</v>
      </c>
      <c r="DH8" s="60">
        <v>0</v>
      </c>
      <c r="DI8" s="70">
        <v>0</v>
      </c>
      <c r="DJ8" s="60">
        <v>0</v>
      </c>
      <c r="DK8" s="60">
        <v>0</v>
      </c>
      <c r="DL8" s="70">
        <v>0</v>
      </c>
      <c r="DM8" s="60">
        <v>0</v>
      </c>
      <c r="DN8" s="59">
        <v>0</v>
      </c>
      <c r="DO8" s="70">
        <v>0</v>
      </c>
      <c r="DP8" s="60">
        <v>0</v>
      </c>
      <c r="DQ8" s="59">
        <v>0</v>
      </c>
      <c r="DR8" s="70">
        <v>0</v>
      </c>
      <c r="DS8" s="60">
        <v>0</v>
      </c>
      <c r="DT8" s="59">
        <v>0</v>
      </c>
      <c r="DU8" s="70">
        <v>0</v>
      </c>
      <c r="DV8" s="60">
        <v>0</v>
      </c>
      <c r="DW8" s="59">
        <v>0</v>
      </c>
      <c r="DX8" s="70">
        <v>0</v>
      </c>
      <c r="DY8" s="60">
        <v>0</v>
      </c>
      <c r="DZ8" s="59">
        <v>0</v>
      </c>
      <c r="EA8" s="70">
        <v>0</v>
      </c>
      <c r="EB8" s="60">
        <v>0</v>
      </c>
      <c r="EC8" s="59">
        <v>0</v>
      </c>
      <c r="ED8" s="70">
        <v>0</v>
      </c>
      <c r="EE8" s="60">
        <v>0</v>
      </c>
      <c r="EF8" s="59">
        <v>0</v>
      </c>
      <c r="EG8" s="70">
        <v>0</v>
      </c>
      <c r="EH8" s="60">
        <v>0</v>
      </c>
      <c r="EI8" s="59">
        <v>0</v>
      </c>
      <c r="EJ8" s="70">
        <v>0</v>
      </c>
      <c r="EK8" s="60">
        <v>0</v>
      </c>
      <c r="EL8" s="59">
        <v>0</v>
      </c>
      <c r="EM8" s="70">
        <v>0</v>
      </c>
      <c r="EN8" s="60">
        <v>0</v>
      </c>
      <c r="EO8" s="59">
        <v>0</v>
      </c>
      <c r="EP8" s="70">
        <v>0</v>
      </c>
      <c r="EQ8" s="60">
        <v>0</v>
      </c>
      <c r="ER8" s="59">
        <v>0</v>
      </c>
      <c r="ES8" s="70">
        <v>0</v>
      </c>
      <c r="ET8" s="60">
        <v>0</v>
      </c>
      <c r="EU8" s="59">
        <v>0</v>
      </c>
      <c r="EV8" s="70">
        <v>0</v>
      </c>
      <c r="EW8" s="60">
        <v>0</v>
      </c>
      <c r="EX8" s="59">
        <v>0</v>
      </c>
      <c r="EY8" s="70">
        <v>0</v>
      </c>
      <c r="EZ8" s="60">
        <v>0</v>
      </c>
      <c r="FA8" s="59">
        <v>0</v>
      </c>
      <c r="FB8" s="70">
        <v>0</v>
      </c>
      <c r="FC8" s="60">
        <v>0</v>
      </c>
      <c r="FD8" s="59">
        <v>0</v>
      </c>
      <c r="FE8" s="70">
        <v>0</v>
      </c>
      <c r="FF8" s="60">
        <v>0</v>
      </c>
      <c r="FG8" s="59">
        <v>0</v>
      </c>
      <c r="FH8" s="70">
        <v>0</v>
      </c>
      <c r="FI8" s="60">
        <v>0</v>
      </c>
      <c r="FJ8" s="59">
        <v>0</v>
      </c>
      <c r="FK8" s="70">
        <v>0</v>
      </c>
      <c r="FL8" s="60">
        <v>0</v>
      </c>
      <c r="FM8" s="59">
        <v>0</v>
      </c>
      <c r="FN8" s="70">
        <v>0</v>
      </c>
      <c r="FO8" s="59">
        <v>0</v>
      </c>
      <c r="FP8" s="59">
        <v>0</v>
      </c>
      <c r="FQ8" s="59">
        <v>0</v>
      </c>
      <c r="FR8" s="59">
        <v>0</v>
      </c>
      <c r="FS8" s="59">
        <v>0</v>
      </c>
    </row>
    <row r="9" spans="1:175" hidden="1" x14ac:dyDescent="0.25">
      <c r="A9" s="26" t="e">
        <f>+M9&amp;#REF!</f>
        <v>#REF!</v>
      </c>
      <c r="B9" t="str">
        <f t="shared" si="0"/>
        <v>5G39FPD</v>
      </c>
      <c r="C9" t="str">
        <f t="shared" si="1"/>
        <v>5G39FMD</v>
      </c>
      <c r="D9" t="str">
        <f t="shared" si="2"/>
        <v>5G39FMT</v>
      </c>
      <c r="E9" t="str">
        <f t="shared" si="3"/>
        <v>5G39FPD</v>
      </c>
      <c r="F9" s="7"/>
      <c r="G9" t="s">
        <v>5</v>
      </c>
      <c r="H9" t="s">
        <v>15</v>
      </c>
      <c r="I9" t="s">
        <v>23</v>
      </c>
      <c r="J9" t="s">
        <v>53</v>
      </c>
      <c r="K9" t="s">
        <v>30</v>
      </c>
      <c r="L9" t="s">
        <v>55</v>
      </c>
      <c r="M9" t="s">
        <v>75</v>
      </c>
      <c r="N9" s="24">
        <v>24.68</v>
      </c>
      <c r="O9" s="105">
        <v>25.04</v>
      </c>
      <c r="P9" s="105">
        <v>25.04</v>
      </c>
      <c r="Q9" s="111">
        <f>IFERROR(VLOOKUP(#REF!,#REF!,12,0),0)</f>
        <v>0</v>
      </c>
      <c r="T9" s="70">
        <v>0</v>
      </c>
      <c r="U9" s="60">
        <v>0</v>
      </c>
      <c r="V9" s="60">
        <v>0</v>
      </c>
      <c r="W9" s="70">
        <v>0</v>
      </c>
      <c r="X9" s="60">
        <v>0</v>
      </c>
      <c r="Y9" s="60">
        <v>0</v>
      </c>
      <c r="Z9" s="70">
        <v>0</v>
      </c>
      <c r="AA9" s="60">
        <v>0</v>
      </c>
      <c r="AB9" s="60">
        <v>0</v>
      </c>
      <c r="AC9" s="70">
        <v>0</v>
      </c>
      <c r="AD9" s="60">
        <v>0</v>
      </c>
      <c r="AE9" s="60">
        <v>0</v>
      </c>
      <c r="AF9" s="70">
        <v>0</v>
      </c>
      <c r="AG9" s="60">
        <v>0</v>
      </c>
      <c r="AH9" s="60">
        <v>0</v>
      </c>
      <c r="AI9" s="70">
        <v>0</v>
      </c>
      <c r="AJ9" s="60">
        <v>0</v>
      </c>
      <c r="AK9" s="60">
        <v>0</v>
      </c>
      <c r="AL9" s="70">
        <v>0</v>
      </c>
      <c r="AM9" s="60">
        <v>0</v>
      </c>
      <c r="AN9" s="60">
        <v>0</v>
      </c>
      <c r="AO9" s="70">
        <v>0</v>
      </c>
      <c r="AP9" s="60">
        <v>0</v>
      </c>
      <c r="AQ9" s="60">
        <v>0</v>
      </c>
      <c r="AR9" s="70">
        <v>0</v>
      </c>
      <c r="AS9" s="60">
        <v>0</v>
      </c>
      <c r="AT9" s="60">
        <v>0</v>
      </c>
      <c r="AU9" s="70">
        <v>0</v>
      </c>
      <c r="AV9" s="60">
        <v>0</v>
      </c>
      <c r="AW9" s="60">
        <v>0</v>
      </c>
      <c r="AX9" s="70">
        <v>0</v>
      </c>
      <c r="AY9" s="60">
        <v>0</v>
      </c>
      <c r="AZ9" s="60">
        <v>0</v>
      </c>
      <c r="BA9" s="70">
        <v>0</v>
      </c>
      <c r="BB9" s="60">
        <v>0</v>
      </c>
      <c r="BC9" s="60">
        <v>0</v>
      </c>
      <c r="BD9" s="70">
        <v>0</v>
      </c>
      <c r="BE9" s="60">
        <v>0</v>
      </c>
      <c r="BF9" s="60">
        <v>0</v>
      </c>
      <c r="BG9" s="70">
        <v>0</v>
      </c>
      <c r="BH9" s="60">
        <v>0</v>
      </c>
      <c r="BI9" s="60">
        <v>0</v>
      </c>
      <c r="BJ9" s="70">
        <v>0</v>
      </c>
      <c r="BK9" s="60">
        <v>0</v>
      </c>
      <c r="BL9" s="60">
        <v>0</v>
      </c>
      <c r="BM9" s="70">
        <v>0</v>
      </c>
      <c r="BN9" s="60">
        <v>0</v>
      </c>
      <c r="BO9" s="60">
        <v>0</v>
      </c>
      <c r="BP9" s="70">
        <v>0</v>
      </c>
      <c r="BQ9" s="60">
        <v>0</v>
      </c>
      <c r="BR9" s="60">
        <v>0</v>
      </c>
      <c r="BS9" s="70">
        <v>0</v>
      </c>
      <c r="BT9" s="60">
        <v>0</v>
      </c>
      <c r="BU9" s="60">
        <v>0</v>
      </c>
      <c r="BV9" s="70">
        <v>0</v>
      </c>
      <c r="BW9" s="60">
        <v>0</v>
      </c>
      <c r="BX9" s="60">
        <v>0</v>
      </c>
      <c r="BY9" s="70">
        <v>0</v>
      </c>
      <c r="BZ9" s="60">
        <v>0</v>
      </c>
      <c r="CA9" s="60">
        <v>0</v>
      </c>
      <c r="CB9" s="70">
        <v>0</v>
      </c>
      <c r="CC9" s="60">
        <v>0</v>
      </c>
      <c r="CD9" s="60">
        <v>0</v>
      </c>
      <c r="CE9" s="70">
        <v>0</v>
      </c>
      <c r="CF9" s="60">
        <v>0</v>
      </c>
      <c r="CG9" s="60">
        <v>0</v>
      </c>
      <c r="CH9" s="70">
        <v>0</v>
      </c>
      <c r="CI9" s="60">
        <v>0</v>
      </c>
      <c r="CJ9" s="60">
        <v>0</v>
      </c>
      <c r="CK9" s="70">
        <v>0</v>
      </c>
      <c r="CL9" s="60">
        <v>0</v>
      </c>
      <c r="CM9" s="60">
        <v>0</v>
      </c>
      <c r="CN9" s="70">
        <v>0</v>
      </c>
      <c r="CO9" s="60">
        <v>0</v>
      </c>
      <c r="CP9" s="60">
        <v>0</v>
      </c>
      <c r="CQ9" s="70">
        <v>0</v>
      </c>
      <c r="CR9" s="60">
        <v>0</v>
      </c>
      <c r="CS9" s="60">
        <v>0</v>
      </c>
      <c r="CT9" s="70">
        <v>0</v>
      </c>
      <c r="CU9" s="60">
        <v>0</v>
      </c>
      <c r="CV9" s="60">
        <v>0</v>
      </c>
      <c r="CW9" s="70">
        <v>0</v>
      </c>
      <c r="CX9" s="60">
        <v>0</v>
      </c>
      <c r="CY9" s="60">
        <v>0</v>
      </c>
      <c r="CZ9" s="70">
        <v>0</v>
      </c>
      <c r="DA9" s="60">
        <v>0</v>
      </c>
      <c r="DB9" s="60">
        <v>0</v>
      </c>
      <c r="DC9" s="70">
        <v>0</v>
      </c>
      <c r="DD9" s="60">
        <v>0</v>
      </c>
      <c r="DE9" s="60">
        <v>0</v>
      </c>
      <c r="DF9" s="70">
        <v>0</v>
      </c>
      <c r="DG9" s="60">
        <v>0</v>
      </c>
      <c r="DH9" s="60">
        <v>0</v>
      </c>
      <c r="DI9" s="70">
        <v>0</v>
      </c>
      <c r="DJ9" s="60">
        <v>0</v>
      </c>
      <c r="DK9" s="60">
        <v>0</v>
      </c>
      <c r="DL9" s="70">
        <v>0</v>
      </c>
      <c r="DM9" s="60">
        <v>0</v>
      </c>
      <c r="DN9" s="59">
        <v>0</v>
      </c>
      <c r="DO9" s="70">
        <v>0</v>
      </c>
      <c r="DP9" s="60">
        <v>0</v>
      </c>
      <c r="DQ9" s="59">
        <v>0</v>
      </c>
      <c r="DR9" s="70">
        <v>0</v>
      </c>
      <c r="DS9" s="60">
        <v>0</v>
      </c>
      <c r="DT9" s="59">
        <v>0</v>
      </c>
      <c r="DU9" s="70">
        <v>0</v>
      </c>
      <c r="DV9" s="60">
        <v>0</v>
      </c>
      <c r="DW9" s="59">
        <v>0</v>
      </c>
      <c r="DX9" s="70">
        <v>0</v>
      </c>
      <c r="DY9" s="60">
        <v>0</v>
      </c>
      <c r="DZ9" s="59">
        <v>0</v>
      </c>
      <c r="EA9" s="70">
        <v>0</v>
      </c>
      <c r="EB9" s="60">
        <v>0</v>
      </c>
      <c r="EC9" s="59">
        <v>0</v>
      </c>
      <c r="ED9" s="70">
        <v>0</v>
      </c>
      <c r="EE9" s="60">
        <v>0</v>
      </c>
      <c r="EF9" s="59">
        <v>0</v>
      </c>
      <c r="EG9" s="70">
        <v>0</v>
      </c>
      <c r="EH9" s="60">
        <v>0</v>
      </c>
      <c r="EI9" s="59">
        <v>0</v>
      </c>
      <c r="EJ9" s="70">
        <v>0</v>
      </c>
      <c r="EK9" s="60">
        <v>0</v>
      </c>
      <c r="EL9" s="59">
        <v>0</v>
      </c>
      <c r="EM9" s="70">
        <v>0</v>
      </c>
      <c r="EN9" s="60">
        <v>0</v>
      </c>
      <c r="EO9" s="59">
        <v>0</v>
      </c>
      <c r="EP9" s="70">
        <v>0</v>
      </c>
      <c r="EQ9" s="60">
        <v>0</v>
      </c>
      <c r="ER9" s="59">
        <v>0</v>
      </c>
      <c r="ES9" s="70">
        <v>0</v>
      </c>
      <c r="ET9" s="60">
        <v>0</v>
      </c>
      <c r="EU9" s="59">
        <v>0</v>
      </c>
      <c r="EV9" s="70">
        <v>0</v>
      </c>
      <c r="EW9" s="60">
        <v>0</v>
      </c>
      <c r="EX9" s="59">
        <v>0</v>
      </c>
      <c r="EY9" s="70">
        <v>0</v>
      </c>
      <c r="EZ9" s="60">
        <v>0</v>
      </c>
      <c r="FA9" s="59">
        <v>0</v>
      </c>
      <c r="FB9" s="70">
        <v>0</v>
      </c>
      <c r="FC9" s="60">
        <v>0</v>
      </c>
      <c r="FD9" s="59">
        <v>0</v>
      </c>
      <c r="FE9" s="70">
        <v>0</v>
      </c>
      <c r="FF9" s="60">
        <v>0</v>
      </c>
      <c r="FG9" s="59">
        <v>0</v>
      </c>
      <c r="FH9" s="70">
        <v>0</v>
      </c>
      <c r="FI9" s="60">
        <v>0</v>
      </c>
      <c r="FJ9" s="59">
        <v>0</v>
      </c>
      <c r="FK9" s="70">
        <v>0</v>
      </c>
      <c r="FL9" s="60">
        <v>0</v>
      </c>
      <c r="FM9" s="59">
        <v>0</v>
      </c>
      <c r="FN9" s="70">
        <v>0</v>
      </c>
      <c r="FO9" s="59">
        <v>0</v>
      </c>
      <c r="FP9" s="59">
        <v>0</v>
      </c>
      <c r="FQ9" s="59">
        <v>0</v>
      </c>
      <c r="FR9" s="59">
        <v>0</v>
      </c>
      <c r="FS9" s="59">
        <v>0</v>
      </c>
    </row>
    <row r="10" spans="1:175" hidden="1" x14ac:dyDescent="0.25">
      <c r="A10" s="26" t="e">
        <f>+M10&amp;#REF!</f>
        <v>#REF!</v>
      </c>
      <c r="B10" t="str">
        <f t="shared" si="0"/>
        <v>5G40FPD</v>
      </c>
      <c r="C10" t="str">
        <f t="shared" si="1"/>
        <v>5G40FMD</v>
      </c>
      <c r="D10" t="str">
        <f t="shared" si="2"/>
        <v>5G40FMT</v>
      </c>
      <c r="E10" t="str">
        <f t="shared" si="3"/>
        <v>5G40FMD</v>
      </c>
      <c r="F10" s="7"/>
      <c r="G10" t="s">
        <v>6</v>
      </c>
      <c r="H10" t="s">
        <v>15</v>
      </c>
      <c r="I10" t="s">
        <v>23</v>
      </c>
      <c r="J10" t="s">
        <v>53</v>
      </c>
      <c r="K10" t="s">
        <v>30</v>
      </c>
      <c r="L10" t="s">
        <v>55</v>
      </c>
      <c r="M10" t="s">
        <v>245</v>
      </c>
      <c r="N10" s="24">
        <v>60.6</v>
      </c>
      <c r="O10" s="105">
        <v>60.97</v>
      </c>
      <c r="P10" s="105">
        <v>60.97</v>
      </c>
      <c r="Q10" s="111">
        <f>IFERROR(VLOOKUP(#REF!,#REF!,12,0),0)</f>
        <v>0</v>
      </c>
      <c r="T10" s="70">
        <v>0</v>
      </c>
      <c r="U10" s="60">
        <v>0</v>
      </c>
      <c r="V10" s="60">
        <v>0</v>
      </c>
      <c r="W10" s="70">
        <v>0</v>
      </c>
      <c r="X10" s="60">
        <v>0</v>
      </c>
      <c r="Y10" s="60">
        <v>0</v>
      </c>
      <c r="Z10" s="70">
        <v>0</v>
      </c>
      <c r="AA10" s="60">
        <v>0</v>
      </c>
      <c r="AB10" s="60">
        <v>0</v>
      </c>
      <c r="AC10" s="70">
        <v>0</v>
      </c>
      <c r="AD10" s="60">
        <v>0</v>
      </c>
      <c r="AE10" s="60">
        <v>0</v>
      </c>
      <c r="AF10" s="70">
        <v>0</v>
      </c>
      <c r="AG10" s="60">
        <v>0</v>
      </c>
      <c r="AH10" s="60">
        <v>0</v>
      </c>
      <c r="AI10" s="70">
        <v>0</v>
      </c>
      <c r="AJ10" s="60">
        <v>0</v>
      </c>
      <c r="AK10" s="60">
        <v>0</v>
      </c>
      <c r="AL10" s="70">
        <v>0</v>
      </c>
      <c r="AM10" s="60">
        <v>0</v>
      </c>
      <c r="AN10" s="60">
        <v>0</v>
      </c>
      <c r="AO10" s="70">
        <v>0</v>
      </c>
      <c r="AP10" s="60">
        <v>0</v>
      </c>
      <c r="AQ10" s="60">
        <v>0</v>
      </c>
      <c r="AR10" s="70">
        <v>0</v>
      </c>
      <c r="AS10" s="60">
        <v>0</v>
      </c>
      <c r="AT10" s="60">
        <v>0</v>
      </c>
      <c r="AU10" s="70">
        <v>0</v>
      </c>
      <c r="AV10" s="60">
        <v>0</v>
      </c>
      <c r="AW10" s="60">
        <v>0</v>
      </c>
      <c r="AX10" s="70">
        <v>0</v>
      </c>
      <c r="AY10" s="60">
        <v>0</v>
      </c>
      <c r="AZ10" s="60">
        <v>0</v>
      </c>
      <c r="BA10" s="70">
        <v>0</v>
      </c>
      <c r="BB10" s="60">
        <v>0</v>
      </c>
      <c r="BC10" s="60">
        <v>0</v>
      </c>
      <c r="BD10" s="70">
        <v>0</v>
      </c>
      <c r="BE10" s="60">
        <v>0</v>
      </c>
      <c r="BF10" s="60">
        <v>0</v>
      </c>
      <c r="BG10" s="70">
        <v>0</v>
      </c>
      <c r="BH10" s="60">
        <v>0</v>
      </c>
      <c r="BI10" s="60">
        <v>0</v>
      </c>
      <c r="BJ10" s="70">
        <v>0</v>
      </c>
      <c r="BK10" s="60">
        <v>0</v>
      </c>
      <c r="BL10" s="60">
        <v>0</v>
      </c>
      <c r="BM10" s="70">
        <v>0</v>
      </c>
      <c r="BN10" s="60">
        <v>0</v>
      </c>
      <c r="BO10" s="60">
        <v>0</v>
      </c>
      <c r="BP10" s="70">
        <v>0</v>
      </c>
      <c r="BQ10" s="60">
        <v>0</v>
      </c>
      <c r="BR10" s="60">
        <v>0</v>
      </c>
      <c r="BS10" s="70">
        <v>0</v>
      </c>
      <c r="BT10" s="60">
        <v>0</v>
      </c>
      <c r="BU10" s="60">
        <v>0</v>
      </c>
      <c r="BV10" s="70">
        <v>0</v>
      </c>
      <c r="BW10" s="60">
        <v>0</v>
      </c>
      <c r="BX10" s="60">
        <v>0</v>
      </c>
      <c r="BY10" s="70">
        <v>0</v>
      </c>
      <c r="BZ10" s="60">
        <v>0</v>
      </c>
      <c r="CA10" s="60">
        <v>0</v>
      </c>
      <c r="CB10" s="70">
        <v>0</v>
      </c>
      <c r="CC10" s="60">
        <v>0</v>
      </c>
      <c r="CD10" s="60">
        <v>0</v>
      </c>
      <c r="CE10" s="70">
        <v>0</v>
      </c>
      <c r="CF10" s="60">
        <v>0</v>
      </c>
      <c r="CG10" s="60">
        <v>0</v>
      </c>
      <c r="CH10" s="70">
        <v>0</v>
      </c>
      <c r="CI10" s="60">
        <v>0</v>
      </c>
      <c r="CJ10" s="60">
        <v>0</v>
      </c>
      <c r="CK10" s="70">
        <v>0</v>
      </c>
      <c r="CL10" s="60">
        <v>0</v>
      </c>
      <c r="CM10" s="60">
        <v>0</v>
      </c>
      <c r="CN10" s="70">
        <v>0</v>
      </c>
      <c r="CO10" s="60">
        <v>0</v>
      </c>
      <c r="CP10" s="60">
        <v>0</v>
      </c>
      <c r="CQ10" s="70">
        <v>0</v>
      </c>
      <c r="CR10" s="60">
        <v>0</v>
      </c>
      <c r="CS10" s="60">
        <v>0</v>
      </c>
      <c r="CT10" s="70">
        <v>0</v>
      </c>
      <c r="CU10" s="60">
        <v>0</v>
      </c>
      <c r="CV10" s="60">
        <v>0</v>
      </c>
      <c r="CW10" s="70">
        <v>0</v>
      </c>
      <c r="CX10" s="60">
        <v>0</v>
      </c>
      <c r="CY10" s="60">
        <v>0</v>
      </c>
      <c r="CZ10" s="70">
        <v>0</v>
      </c>
      <c r="DA10" s="60">
        <v>0</v>
      </c>
      <c r="DB10" s="60">
        <v>0</v>
      </c>
      <c r="DC10" s="70">
        <v>0</v>
      </c>
      <c r="DD10" s="60">
        <v>0</v>
      </c>
      <c r="DE10" s="60">
        <v>0</v>
      </c>
      <c r="DF10" s="70">
        <v>0</v>
      </c>
      <c r="DG10" s="60">
        <v>0</v>
      </c>
      <c r="DH10" s="60">
        <v>0</v>
      </c>
      <c r="DI10" s="70">
        <v>0</v>
      </c>
      <c r="DJ10" s="60">
        <v>0</v>
      </c>
      <c r="DK10" s="60">
        <v>0</v>
      </c>
      <c r="DL10" s="70">
        <v>0</v>
      </c>
      <c r="DM10" s="60">
        <v>0</v>
      </c>
      <c r="DN10" s="59">
        <v>0</v>
      </c>
      <c r="DO10" s="70">
        <v>0</v>
      </c>
      <c r="DP10" s="60">
        <v>0</v>
      </c>
      <c r="DQ10" s="59">
        <v>0</v>
      </c>
      <c r="DR10" s="70">
        <v>0</v>
      </c>
      <c r="DS10" s="60">
        <v>0</v>
      </c>
      <c r="DT10" s="59">
        <v>0</v>
      </c>
      <c r="DU10" s="70">
        <v>0</v>
      </c>
      <c r="DV10" s="60">
        <v>0</v>
      </c>
      <c r="DW10" s="59">
        <v>0</v>
      </c>
      <c r="DX10" s="70">
        <v>0</v>
      </c>
      <c r="DY10" s="60">
        <v>0</v>
      </c>
      <c r="DZ10" s="59">
        <v>0</v>
      </c>
      <c r="EA10" s="70">
        <v>0</v>
      </c>
      <c r="EB10" s="60">
        <v>0</v>
      </c>
      <c r="EC10" s="59">
        <v>0</v>
      </c>
      <c r="ED10" s="70">
        <v>0</v>
      </c>
      <c r="EE10" s="60">
        <v>0</v>
      </c>
      <c r="EF10" s="59">
        <v>0</v>
      </c>
      <c r="EG10" s="70">
        <v>0</v>
      </c>
      <c r="EH10" s="60">
        <v>0</v>
      </c>
      <c r="EI10" s="59">
        <v>0</v>
      </c>
      <c r="EJ10" s="70">
        <v>0</v>
      </c>
      <c r="EK10" s="60">
        <v>0</v>
      </c>
      <c r="EL10" s="59">
        <v>0</v>
      </c>
      <c r="EM10" s="70">
        <v>0</v>
      </c>
      <c r="EN10" s="60">
        <v>0</v>
      </c>
      <c r="EO10" s="59">
        <v>0</v>
      </c>
      <c r="EP10" s="70">
        <v>0</v>
      </c>
      <c r="EQ10" s="60">
        <v>0</v>
      </c>
      <c r="ER10" s="59">
        <v>0</v>
      </c>
      <c r="ES10" s="70">
        <v>0</v>
      </c>
      <c r="ET10" s="60">
        <v>0</v>
      </c>
      <c r="EU10" s="59">
        <v>0</v>
      </c>
      <c r="EV10" s="70">
        <v>0</v>
      </c>
      <c r="EW10" s="60">
        <v>0</v>
      </c>
      <c r="EX10" s="59">
        <v>0</v>
      </c>
      <c r="EY10" s="70">
        <v>0</v>
      </c>
      <c r="EZ10" s="60">
        <v>0</v>
      </c>
      <c r="FA10" s="59">
        <v>0</v>
      </c>
      <c r="FB10" s="70">
        <v>0</v>
      </c>
      <c r="FC10" s="60">
        <v>0</v>
      </c>
      <c r="FD10" s="59">
        <v>0</v>
      </c>
      <c r="FE10" s="70">
        <v>0</v>
      </c>
      <c r="FF10" s="60">
        <v>0</v>
      </c>
      <c r="FG10" s="59">
        <v>0</v>
      </c>
      <c r="FH10" s="70">
        <v>0</v>
      </c>
      <c r="FI10" s="60">
        <v>0</v>
      </c>
      <c r="FJ10" s="59">
        <v>0</v>
      </c>
      <c r="FK10" s="70">
        <v>0</v>
      </c>
      <c r="FL10" s="60">
        <v>0</v>
      </c>
      <c r="FM10" s="59">
        <v>0</v>
      </c>
      <c r="FN10" s="70">
        <v>0</v>
      </c>
      <c r="FO10" s="59">
        <v>0</v>
      </c>
      <c r="FP10" s="59">
        <v>0</v>
      </c>
      <c r="FQ10" s="59">
        <v>0</v>
      </c>
      <c r="FR10" s="59">
        <v>0</v>
      </c>
      <c r="FS10" s="59">
        <v>0</v>
      </c>
    </row>
    <row r="11" spans="1:175" hidden="1" x14ac:dyDescent="0.25">
      <c r="A11" s="26" t="e">
        <f>+M11&amp;#REF!</f>
        <v>#REF!</v>
      </c>
      <c r="B11" t="str">
        <f t="shared" si="0"/>
        <v>5G41FPD</v>
      </c>
      <c r="C11" t="str">
        <f t="shared" si="1"/>
        <v>5G41FMD</v>
      </c>
      <c r="D11" t="str">
        <f t="shared" si="2"/>
        <v>5G41FMT</v>
      </c>
      <c r="E11" t="str">
        <f t="shared" si="3"/>
        <v>5G41FPD</v>
      </c>
      <c r="F11" s="7"/>
      <c r="G11" t="s">
        <v>5</v>
      </c>
      <c r="H11" t="s">
        <v>15</v>
      </c>
      <c r="I11" t="s">
        <v>23</v>
      </c>
      <c r="J11" t="s">
        <v>53</v>
      </c>
      <c r="K11" t="s">
        <v>30</v>
      </c>
      <c r="L11" t="s">
        <v>55</v>
      </c>
      <c r="M11" t="s">
        <v>76</v>
      </c>
      <c r="N11" s="24">
        <v>48.78</v>
      </c>
      <c r="O11" s="105">
        <v>88.2</v>
      </c>
      <c r="P11" s="105">
        <v>88.2</v>
      </c>
      <c r="Q11" s="111">
        <f>IFERROR(VLOOKUP(#REF!,#REF!,12,0),0)</f>
        <v>0</v>
      </c>
      <c r="T11" s="70">
        <v>0</v>
      </c>
      <c r="U11" s="60">
        <v>0</v>
      </c>
      <c r="V11" s="60">
        <v>0</v>
      </c>
      <c r="W11" s="70">
        <v>0</v>
      </c>
      <c r="X11" s="60">
        <v>0</v>
      </c>
      <c r="Y11" s="60">
        <v>0</v>
      </c>
      <c r="Z11" s="70">
        <v>0</v>
      </c>
      <c r="AA11" s="60">
        <v>0</v>
      </c>
      <c r="AB11" s="60">
        <v>0</v>
      </c>
      <c r="AC11" s="70">
        <v>0</v>
      </c>
      <c r="AD11" s="60">
        <v>0</v>
      </c>
      <c r="AE11" s="60">
        <v>0</v>
      </c>
      <c r="AF11" s="70">
        <v>0</v>
      </c>
      <c r="AG11" s="60">
        <v>0</v>
      </c>
      <c r="AH11" s="60">
        <v>0</v>
      </c>
      <c r="AI11" s="70">
        <v>0</v>
      </c>
      <c r="AJ11" s="60">
        <v>0</v>
      </c>
      <c r="AK11" s="60">
        <v>0</v>
      </c>
      <c r="AL11" s="70">
        <v>0</v>
      </c>
      <c r="AM11" s="60">
        <v>0</v>
      </c>
      <c r="AN11" s="60">
        <v>0</v>
      </c>
      <c r="AO11" s="70">
        <v>0</v>
      </c>
      <c r="AP11" s="60">
        <v>0</v>
      </c>
      <c r="AQ11" s="60">
        <v>0</v>
      </c>
      <c r="AR11" s="70">
        <v>0</v>
      </c>
      <c r="AS11" s="60">
        <v>0</v>
      </c>
      <c r="AT11" s="60">
        <v>0</v>
      </c>
      <c r="AU11" s="70">
        <v>0</v>
      </c>
      <c r="AV11" s="60">
        <v>0</v>
      </c>
      <c r="AW11" s="60">
        <v>0</v>
      </c>
      <c r="AX11" s="70">
        <v>0</v>
      </c>
      <c r="AY11" s="60">
        <v>0</v>
      </c>
      <c r="AZ11" s="60">
        <v>0</v>
      </c>
      <c r="BA11" s="70">
        <v>0</v>
      </c>
      <c r="BB11" s="60">
        <v>0</v>
      </c>
      <c r="BC11" s="60">
        <v>0</v>
      </c>
      <c r="BD11" s="70">
        <v>0</v>
      </c>
      <c r="BE11" s="60">
        <v>0</v>
      </c>
      <c r="BF11" s="60">
        <v>0</v>
      </c>
      <c r="BG11" s="70">
        <v>0</v>
      </c>
      <c r="BH11" s="60">
        <v>0</v>
      </c>
      <c r="BI11" s="60">
        <v>0</v>
      </c>
      <c r="BJ11" s="70">
        <v>0</v>
      </c>
      <c r="BK11" s="60">
        <v>0</v>
      </c>
      <c r="BL11" s="60">
        <v>0</v>
      </c>
      <c r="BM11" s="70">
        <v>0</v>
      </c>
      <c r="BN11" s="60">
        <v>0</v>
      </c>
      <c r="BO11" s="60">
        <v>0</v>
      </c>
      <c r="BP11" s="70">
        <v>0</v>
      </c>
      <c r="BQ11" s="60">
        <v>0</v>
      </c>
      <c r="BR11" s="60">
        <v>0</v>
      </c>
      <c r="BS11" s="70">
        <v>0</v>
      </c>
      <c r="BT11" s="60">
        <v>0</v>
      </c>
      <c r="BU11" s="60">
        <v>0</v>
      </c>
      <c r="BV11" s="70">
        <v>0</v>
      </c>
      <c r="BW11" s="60">
        <v>0</v>
      </c>
      <c r="BX11" s="60">
        <v>0</v>
      </c>
      <c r="BY11" s="70">
        <v>0</v>
      </c>
      <c r="BZ11" s="60">
        <v>0</v>
      </c>
      <c r="CA11" s="60">
        <v>0</v>
      </c>
      <c r="CB11" s="70">
        <v>0</v>
      </c>
      <c r="CC11" s="60">
        <v>0</v>
      </c>
      <c r="CD11" s="60">
        <v>0</v>
      </c>
      <c r="CE11" s="70">
        <v>0</v>
      </c>
      <c r="CF11" s="60">
        <v>0</v>
      </c>
      <c r="CG11" s="60">
        <v>0</v>
      </c>
      <c r="CH11" s="70">
        <v>0</v>
      </c>
      <c r="CI11" s="60">
        <v>0</v>
      </c>
      <c r="CJ11" s="60">
        <v>0</v>
      </c>
      <c r="CK11" s="70">
        <v>0</v>
      </c>
      <c r="CL11" s="60">
        <v>0</v>
      </c>
      <c r="CM11" s="60">
        <v>0</v>
      </c>
      <c r="CN11" s="70">
        <v>0</v>
      </c>
      <c r="CO11" s="60">
        <v>0</v>
      </c>
      <c r="CP11" s="60">
        <v>0</v>
      </c>
      <c r="CQ11" s="70">
        <v>0</v>
      </c>
      <c r="CR11" s="60">
        <v>0</v>
      </c>
      <c r="CS11" s="60">
        <v>0</v>
      </c>
      <c r="CT11" s="70">
        <v>0</v>
      </c>
      <c r="CU11" s="60">
        <v>0</v>
      </c>
      <c r="CV11" s="60">
        <v>0</v>
      </c>
      <c r="CW11" s="70">
        <v>0</v>
      </c>
      <c r="CX11" s="60">
        <v>0</v>
      </c>
      <c r="CY11" s="60">
        <v>0</v>
      </c>
      <c r="CZ11" s="70">
        <v>0</v>
      </c>
      <c r="DA11" s="60">
        <v>0</v>
      </c>
      <c r="DB11" s="60">
        <v>0</v>
      </c>
      <c r="DC11" s="70">
        <v>0</v>
      </c>
      <c r="DD11" s="60">
        <v>0</v>
      </c>
      <c r="DE11" s="60">
        <v>0</v>
      </c>
      <c r="DF11" s="70">
        <v>0</v>
      </c>
      <c r="DG11" s="60">
        <v>0</v>
      </c>
      <c r="DH11" s="60">
        <v>0</v>
      </c>
      <c r="DI11" s="70">
        <v>0</v>
      </c>
      <c r="DJ11" s="60">
        <v>0</v>
      </c>
      <c r="DK11" s="60">
        <v>0</v>
      </c>
      <c r="DL11" s="70">
        <v>0</v>
      </c>
      <c r="DM11" s="60">
        <v>0</v>
      </c>
      <c r="DN11" s="59">
        <v>0</v>
      </c>
      <c r="DO11" s="70">
        <v>0</v>
      </c>
      <c r="DP11" s="60">
        <v>0</v>
      </c>
      <c r="DQ11" s="59">
        <v>0</v>
      </c>
      <c r="DR11" s="70">
        <v>0</v>
      </c>
      <c r="DS11" s="60">
        <v>0</v>
      </c>
      <c r="DT11" s="59">
        <v>0</v>
      </c>
      <c r="DU11" s="70">
        <v>0</v>
      </c>
      <c r="DV11" s="60">
        <v>0</v>
      </c>
      <c r="DW11" s="59">
        <v>0</v>
      </c>
      <c r="DX11" s="70">
        <v>0</v>
      </c>
      <c r="DY11" s="60">
        <v>0</v>
      </c>
      <c r="DZ11" s="59">
        <v>0</v>
      </c>
      <c r="EA11" s="70">
        <v>0</v>
      </c>
      <c r="EB11" s="60">
        <v>0</v>
      </c>
      <c r="EC11" s="59">
        <v>0</v>
      </c>
      <c r="ED11" s="70">
        <v>0</v>
      </c>
      <c r="EE11" s="60">
        <v>0</v>
      </c>
      <c r="EF11" s="59">
        <v>0</v>
      </c>
      <c r="EG11" s="70">
        <v>0</v>
      </c>
      <c r="EH11" s="60">
        <v>0</v>
      </c>
      <c r="EI11" s="59">
        <v>0</v>
      </c>
      <c r="EJ11" s="70">
        <v>0</v>
      </c>
      <c r="EK11" s="60">
        <v>0</v>
      </c>
      <c r="EL11" s="59">
        <v>0</v>
      </c>
      <c r="EM11" s="70">
        <v>0</v>
      </c>
      <c r="EN11" s="60">
        <v>0</v>
      </c>
      <c r="EO11" s="59">
        <v>0</v>
      </c>
      <c r="EP11" s="70">
        <v>0</v>
      </c>
      <c r="EQ11" s="60">
        <v>0</v>
      </c>
      <c r="ER11" s="59">
        <v>0</v>
      </c>
      <c r="ES11" s="70">
        <v>0</v>
      </c>
      <c r="ET11" s="60">
        <v>0</v>
      </c>
      <c r="EU11" s="59">
        <v>0</v>
      </c>
      <c r="EV11" s="70">
        <v>0</v>
      </c>
      <c r="EW11" s="60">
        <v>0</v>
      </c>
      <c r="EX11" s="59">
        <v>0</v>
      </c>
      <c r="EY11" s="70">
        <v>0</v>
      </c>
      <c r="EZ11" s="60">
        <v>0</v>
      </c>
      <c r="FA11" s="59">
        <v>0</v>
      </c>
      <c r="FB11" s="70">
        <v>0</v>
      </c>
      <c r="FC11" s="60">
        <v>0</v>
      </c>
      <c r="FD11" s="59">
        <v>0</v>
      </c>
      <c r="FE11" s="70">
        <v>0</v>
      </c>
      <c r="FF11" s="60">
        <v>0</v>
      </c>
      <c r="FG11" s="59">
        <v>0</v>
      </c>
      <c r="FH11" s="70">
        <v>0</v>
      </c>
      <c r="FI11" s="60">
        <v>0</v>
      </c>
      <c r="FJ11" s="59">
        <v>0</v>
      </c>
      <c r="FK11" s="70">
        <v>0</v>
      </c>
      <c r="FL11" s="60">
        <v>0</v>
      </c>
      <c r="FM11" s="59">
        <v>0</v>
      </c>
      <c r="FN11" s="70">
        <v>0</v>
      </c>
      <c r="FO11" s="59">
        <v>0</v>
      </c>
      <c r="FP11" s="59">
        <v>0</v>
      </c>
      <c r="FQ11" s="59">
        <v>0</v>
      </c>
      <c r="FR11" s="59">
        <v>0</v>
      </c>
      <c r="FS11" s="59">
        <v>0</v>
      </c>
    </row>
    <row r="12" spans="1:175" hidden="1" x14ac:dyDescent="0.25">
      <c r="A12" s="26" t="e">
        <f>+M12&amp;#REF!</f>
        <v>#REF!</v>
      </c>
      <c r="B12" t="str">
        <f t="shared" si="0"/>
        <v>5G6FPD</v>
      </c>
      <c r="C12" t="str">
        <f t="shared" si="1"/>
        <v>5G6FMD</v>
      </c>
      <c r="D12" t="str">
        <f t="shared" si="2"/>
        <v>5G6FMT</v>
      </c>
      <c r="E12" t="str">
        <f t="shared" si="3"/>
        <v>5G6FMD</v>
      </c>
      <c r="F12" s="7"/>
      <c r="G12" t="s">
        <v>6</v>
      </c>
      <c r="H12" t="s">
        <v>15</v>
      </c>
      <c r="I12" t="s">
        <v>23</v>
      </c>
      <c r="J12" t="s">
        <v>53</v>
      </c>
      <c r="K12" t="s">
        <v>30</v>
      </c>
      <c r="L12" t="s">
        <v>55</v>
      </c>
      <c r="M12" t="s">
        <v>246</v>
      </c>
      <c r="N12" s="24">
        <v>19.36</v>
      </c>
      <c r="O12" s="105">
        <v>38.200000000000003</v>
      </c>
      <c r="P12" s="105">
        <v>38.200000000000003</v>
      </c>
      <c r="Q12" s="111">
        <f>IFERROR(VLOOKUP(#REF!,#REF!,12,0),0)</f>
        <v>0</v>
      </c>
      <c r="T12" s="70">
        <v>0</v>
      </c>
      <c r="U12" s="60">
        <v>0</v>
      </c>
      <c r="V12" s="60">
        <v>0</v>
      </c>
      <c r="W12" s="70">
        <v>0</v>
      </c>
      <c r="X12" s="60">
        <v>0</v>
      </c>
      <c r="Y12" s="60">
        <v>0</v>
      </c>
      <c r="Z12" s="70">
        <v>0</v>
      </c>
      <c r="AA12" s="60">
        <v>0</v>
      </c>
      <c r="AB12" s="60">
        <v>0</v>
      </c>
      <c r="AC12" s="70">
        <v>0</v>
      </c>
      <c r="AD12" s="60">
        <v>0</v>
      </c>
      <c r="AE12" s="60">
        <v>0</v>
      </c>
      <c r="AF12" s="70">
        <v>0</v>
      </c>
      <c r="AG12" s="60">
        <v>0</v>
      </c>
      <c r="AH12" s="60">
        <v>0</v>
      </c>
      <c r="AI12" s="70">
        <v>0</v>
      </c>
      <c r="AJ12" s="60">
        <v>0</v>
      </c>
      <c r="AK12" s="60">
        <v>0</v>
      </c>
      <c r="AL12" s="70">
        <v>0</v>
      </c>
      <c r="AM12" s="60">
        <v>0</v>
      </c>
      <c r="AN12" s="60">
        <v>0</v>
      </c>
      <c r="AO12" s="70">
        <v>0</v>
      </c>
      <c r="AP12" s="60">
        <v>0</v>
      </c>
      <c r="AQ12" s="60">
        <v>0</v>
      </c>
      <c r="AR12" s="70">
        <v>0</v>
      </c>
      <c r="AS12" s="60">
        <v>0</v>
      </c>
      <c r="AT12" s="60">
        <v>0</v>
      </c>
      <c r="AU12" s="70">
        <v>0</v>
      </c>
      <c r="AV12" s="60">
        <v>0</v>
      </c>
      <c r="AW12" s="60">
        <v>0</v>
      </c>
      <c r="AX12" s="70">
        <v>0</v>
      </c>
      <c r="AY12" s="60">
        <v>0</v>
      </c>
      <c r="AZ12" s="60">
        <v>0</v>
      </c>
      <c r="BA12" s="70">
        <v>0</v>
      </c>
      <c r="BB12" s="60">
        <v>0</v>
      </c>
      <c r="BC12" s="60">
        <v>0</v>
      </c>
      <c r="BD12" s="70">
        <v>0</v>
      </c>
      <c r="BE12" s="60">
        <v>0</v>
      </c>
      <c r="BF12" s="60">
        <v>0</v>
      </c>
      <c r="BG12" s="70">
        <v>0</v>
      </c>
      <c r="BH12" s="60">
        <v>0</v>
      </c>
      <c r="BI12" s="60">
        <v>0</v>
      </c>
      <c r="BJ12" s="70">
        <v>0</v>
      </c>
      <c r="BK12" s="60">
        <v>0</v>
      </c>
      <c r="BL12" s="60">
        <v>0</v>
      </c>
      <c r="BM12" s="70">
        <v>0</v>
      </c>
      <c r="BN12" s="60">
        <v>0</v>
      </c>
      <c r="BO12" s="60">
        <v>0</v>
      </c>
      <c r="BP12" s="70">
        <v>0</v>
      </c>
      <c r="BQ12" s="60">
        <v>0</v>
      </c>
      <c r="BR12" s="60">
        <v>0</v>
      </c>
      <c r="BS12" s="70">
        <v>0</v>
      </c>
      <c r="BT12" s="60">
        <v>0</v>
      </c>
      <c r="BU12" s="60">
        <v>0</v>
      </c>
      <c r="BV12" s="70">
        <v>0</v>
      </c>
      <c r="BW12" s="60">
        <v>0</v>
      </c>
      <c r="BX12" s="60">
        <v>0</v>
      </c>
      <c r="BY12" s="70">
        <v>0</v>
      </c>
      <c r="BZ12" s="60">
        <v>0</v>
      </c>
      <c r="CA12" s="60">
        <v>0</v>
      </c>
      <c r="CB12" s="70">
        <v>0</v>
      </c>
      <c r="CC12" s="60">
        <v>0</v>
      </c>
      <c r="CD12" s="60">
        <v>0</v>
      </c>
      <c r="CE12" s="70">
        <v>0</v>
      </c>
      <c r="CF12" s="60">
        <v>0</v>
      </c>
      <c r="CG12" s="60">
        <v>0</v>
      </c>
      <c r="CH12" s="70">
        <v>0</v>
      </c>
      <c r="CI12" s="60">
        <v>0</v>
      </c>
      <c r="CJ12" s="60">
        <v>0</v>
      </c>
      <c r="CK12" s="70">
        <v>0</v>
      </c>
      <c r="CL12" s="60">
        <v>0</v>
      </c>
      <c r="CM12" s="60">
        <v>0</v>
      </c>
      <c r="CN12" s="70">
        <v>0</v>
      </c>
      <c r="CO12" s="60">
        <v>0</v>
      </c>
      <c r="CP12" s="60">
        <v>0</v>
      </c>
      <c r="CQ12" s="70">
        <v>0</v>
      </c>
      <c r="CR12" s="60">
        <v>0</v>
      </c>
      <c r="CS12" s="60">
        <v>0</v>
      </c>
      <c r="CT12" s="70">
        <v>0</v>
      </c>
      <c r="CU12" s="60">
        <v>0</v>
      </c>
      <c r="CV12" s="60">
        <v>0</v>
      </c>
      <c r="CW12" s="70">
        <v>0</v>
      </c>
      <c r="CX12" s="60">
        <v>0</v>
      </c>
      <c r="CY12" s="60">
        <v>0</v>
      </c>
      <c r="CZ12" s="70">
        <v>0</v>
      </c>
      <c r="DA12" s="60">
        <v>0</v>
      </c>
      <c r="DB12" s="60">
        <v>0</v>
      </c>
      <c r="DC12" s="70">
        <v>0</v>
      </c>
      <c r="DD12" s="60">
        <v>0</v>
      </c>
      <c r="DE12" s="60">
        <v>0</v>
      </c>
      <c r="DF12" s="70">
        <v>0</v>
      </c>
      <c r="DG12" s="60">
        <v>0</v>
      </c>
      <c r="DH12" s="60">
        <v>0</v>
      </c>
      <c r="DI12" s="70">
        <v>0</v>
      </c>
      <c r="DJ12" s="60">
        <v>0</v>
      </c>
      <c r="DK12" s="60">
        <v>0</v>
      </c>
      <c r="DL12" s="70">
        <v>0</v>
      </c>
      <c r="DM12" s="60">
        <v>0</v>
      </c>
      <c r="DN12" s="59">
        <v>0</v>
      </c>
      <c r="DO12" s="70">
        <v>0</v>
      </c>
      <c r="DP12" s="60">
        <v>0</v>
      </c>
      <c r="DQ12" s="59">
        <v>0</v>
      </c>
      <c r="DR12" s="70">
        <v>0</v>
      </c>
      <c r="DS12" s="60">
        <v>0</v>
      </c>
      <c r="DT12" s="59">
        <v>0</v>
      </c>
      <c r="DU12" s="70">
        <v>0</v>
      </c>
      <c r="DV12" s="60">
        <v>0</v>
      </c>
      <c r="DW12" s="59">
        <v>0</v>
      </c>
      <c r="DX12" s="70">
        <v>0</v>
      </c>
      <c r="DY12" s="60">
        <v>0</v>
      </c>
      <c r="DZ12" s="59">
        <v>0</v>
      </c>
      <c r="EA12" s="70">
        <v>0</v>
      </c>
      <c r="EB12" s="60">
        <v>0</v>
      </c>
      <c r="EC12" s="59">
        <v>0</v>
      </c>
      <c r="ED12" s="70">
        <v>0</v>
      </c>
      <c r="EE12" s="60">
        <v>0</v>
      </c>
      <c r="EF12" s="59">
        <v>0</v>
      </c>
      <c r="EG12" s="70">
        <v>0</v>
      </c>
      <c r="EH12" s="60">
        <v>0</v>
      </c>
      <c r="EI12" s="59">
        <v>0</v>
      </c>
      <c r="EJ12" s="70">
        <v>0</v>
      </c>
      <c r="EK12" s="60">
        <v>0</v>
      </c>
      <c r="EL12" s="59">
        <v>0</v>
      </c>
      <c r="EM12" s="70">
        <v>0</v>
      </c>
      <c r="EN12" s="60">
        <v>0</v>
      </c>
      <c r="EO12" s="59">
        <v>0</v>
      </c>
      <c r="EP12" s="70">
        <v>0</v>
      </c>
      <c r="EQ12" s="60">
        <v>0</v>
      </c>
      <c r="ER12" s="59">
        <v>0</v>
      </c>
      <c r="ES12" s="70">
        <v>0</v>
      </c>
      <c r="ET12" s="60">
        <v>0</v>
      </c>
      <c r="EU12" s="59">
        <v>0</v>
      </c>
      <c r="EV12" s="70">
        <v>0</v>
      </c>
      <c r="EW12" s="60">
        <v>0</v>
      </c>
      <c r="EX12" s="59">
        <v>0</v>
      </c>
      <c r="EY12" s="70">
        <v>0</v>
      </c>
      <c r="EZ12" s="60">
        <v>0</v>
      </c>
      <c r="FA12" s="59">
        <v>0</v>
      </c>
      <c r="FB12" s="70">
        <v>0</v>
      </c>
      <c r="FC12" s="60">
        <v>0</v>
      </c>
      <c r="FD12" s="59">
        <v>0</v>
      </c>
      <c r="FE12" s="70">
        <v>0</v>
      </c>
      <c r="FF12" s="60">
        <v>0</v>
      </c>
      <c r="FG12" s="59">
        <v>0</v>
      </c>
      <c r="FH12" s="70">
        <v>0</v>
      </c>
      <c r="FI12" s="60">
        <v>0</v>
      </c>
      <c r="FJ12" s="59">
        <v>0</v>
      </c>
      <c r="FK12" s="70">
        <v>0</v>
      </c>
      <c r="FL12" s="60">
        <v>0</v>
      </c>
      <c r="FM12" s="59">
        <v>0</v>
      </c>
      <c r="FN12" s="70">
        <v>0</v>
      </c>
      <c r="FO12" s="59">
        <v>0</v>
      </c>
      <c r="FP12" s="59">
        <v>0</v>
      </c>
      <c r="FQ12" s="59">
        <v>0</v>
      </c>
      <c r="FR12" s="59">
        <v>0</v>
      </c>
      <c r="FS12" s="59">
        <v>0</v>
      </c>
    </row>
    <row r="13" spans="1:175" hidden="1" x14ac:dyDescent="0.25">
      <c r="A13" s="26" t="e">
        <f>+M13&amp;#REF!</f>
        <v>#REF!</v>
      </c>
      <c r="B13" t="str">
        <f t="shared" si="0"/>
        <v>5G63FPD</v>
      </c>
      <c r="C13" t="str">
        <f t="shared" si="1"/>
        <v>5G63FMD</v>
      </c>
      <c r="D13" t="str">
        <f t="shared" si="2"/>
        <v>5G63FMT</v>
      </c>
      <c r="E13" t="str">
        <f t="shared" si="3"/>
        <v>5G63FMD</v>
      </c>
      <c r="F13" s="7"/>
      <c r="G13" t="s">
        <v>6</v>
      </c>
      <c r="H13" t="s">
        <v>15</v>
      </c>
      <c r="I13" t="s">
        <v>23</v>
      </c>
      <c r="J13" t="s">
        <v>53</v>
      </c>
      <c r="K13" t="s">
        <v>30</v>
      </c>
      <c r="L13" t="s">
        <v>55</v>
      </c>
      <c r="M13" t="s">
        <v>247</v>
      </c>
      <c r="N13" s="24">
        <v>6.41</v>
      </c>
      <c r="O13" s="105">
        <v>89.45</v>
      </c>
      <c r="P13" s="105">
        <v>89.45</v>
      </c>
      <c r="Q13" s="111">
        <f>IFERROR(VLOOKUP(#REF!,#REF!,12,0),0)</f>
        <v>0</v>
      </c>
      <c r="T13" s="70">
        <v>0</v>
      </c>
      <c r="U13" s="60">
        <v>0</v>
      </c>
      <c r="V13" s="60">
        <v>0</v>
      </c>
      <c r="W13" s="70">
        <v>0</v>
      </c>
      <c r="X13" s="60">
        <v>0</v>
      </c>
      <c r="Y13" s="60">
        <v>0</v>
      </c>
      <c r="Z13" s="70">
        <v>0</v>
      </c>
      <c r="AA13" s="60">
        <v>0</v>
      </c>
      <c r="AB13" s="60">
        <v>0</v>
      </c>
      <c r="AC13" s="70">
        <v>0</v>
      </c>
      <c r="AD13" s="60">
        <v>0</v>
      </c>
      <c r="AE13" s="60">
        <v>0</v>
      </c>
      <c r="AF13" s="70">
        <v>0</v>
      </c>
      <c r="AG13" s="60">
        <v>0</v>
      </c>
      <c r="AH13" s="60">
        <v>0</v>
      </c>
      <c r="AI13" s="70">
        <v>0</v>
      </c>
      <c r="AJ13" s="60">
        <v>0</v>
      </c>
      <c r="AK13" s="60">
        <v>0</v>
      </c>
      <c r="AL13" s="70">
        <v>0</v>
      </c>
      <c r="AM13" s="60">
        <v>0</v>
      </c>
      <c r="AN13" s="60">
        <v>0</v>
      </c>
      <c r="AO13" s="70">
        <v>0</v>
      </c>
      <c r="AP13" s="60">
        <v>0</v>
      </c>
      <c r="AQ13" s="60">
        <v>0</v>
      </c>
      <c r="AR13" s="70">
        <v>0</v>
      </c>
      <c r="AS13" s="60">
        <v>0</v>
      </c>
      <c r="AT13" s="60">
        <v>0</v>
      </c>
      <c r="AU13" s="70">
        <v>0</v>
      </c>
      <c r="AV13" s="60">
        <v>0</v>
      </c>
      <c r="AW13" s="60">
        <v>0</v>
      </c>
      <c r="AX13" s="70">
        <v>0</v>
      </c>
      <c r="AY13" s="60">
        <v>0</v>
      </c>
      <c r="AZ13" s="60">
        <v>0</v>
      </c>
      <c r="BA13" s="70">
        <v>0</v>
      </c>
      <c r="BB13" s="60">
        <v>0</v>
      </c>
      <c r="BC13" s="60">
        <v>0</v>
      </c>
      <c r="BD13" s="70">
        <v>0</v>
      </c>
      <c r="BE13" s="60">
        <v>0</v>
      </c>
      <c r="BF13" s="60">
        <v>0</v>
      </c>
      <c r="BG13" s="70">
        <v>0</v>
      </c>
      <c r="BH13" s="60">
        <v>0</v>
      </c>
      <c r="BI13" s="60">
        <v>0</v>
      </c>
      <c r="BJ13" s="70">
        <v>0</v>
      </c>
      <c r="BK13" s="60">
        <v>0</v>
      </c>
      <c r="BL13" s="60">
        <v>0</v>
      </c>
      <c r="BM13" s="70">
        <v>0</v>
      </c>
      <c r="BN13" s="60">
        <v>0</v>
      </c>
      <c r="BO13" s="60">
        <v>0</v>
      </c>
      <c r="BP13" s="70">
        <v>0</v>
      </c>
      <c r="BQ13" s="60">
        <v>0</v>
      </c>
      <c r="BR13" s="60">
        <v>0</v>
      </c>
      <c r="BS13" s="70">
        <v>0</v>
      </c>
      <c r="BT13" s="60">
        <v>0</v>
      </c>
      <c r="BU13" s="60">
        <v>0</v>
      </c>
      <c r="BV13" s="70">
        <v>0</v>
      </c>
      <c r="BW13" s="60">
        <v>0</v>
      </c>
      <c r="BX13" s="60">
        <v>0</v>
      </c>
      <c r="BY13" s="70">
        <v>0</v>
      </c>
      <c r="BZ13" s="60">
        <v>0</v>
      </c>
      <c r="CA13" s="60">
        <v>0</v>
      </c>
      <c r="CB13" s="70">
        <v>0</v>
      </c>
      <c r="CC13" s="60">
        <v>0</v>
      </c>
      <c r="CD13" s="60">
        <v>0</v>
      </c>
      <c r="CE13" s="70">
        <v>0</v>
      </c>
      <c r="CF13" s="60">
        <v>0</v>
      </c>
      <c r="CG13" s="60">
        <v>0</v>
      </c>
      <c r="CH13" s="70">
        <v>0</v>
      </c>
      <c r="CI13" s="60">
        <v>0</v>
      </c>
      <c r="CJ13" s="60">
        <v>0</v>
      </c>
      <c r="CK13" s="70">
        <v>0</v>
      </c>
      <c r="CL13" s="60">
        <v>0</v>
      </c>
      <c r="CM13" s="60">
        <v>0</v>
      </c>
      <c r="CN13" s="70">
        <v>0</v>
      </c>
      <c r="CO13" s="60">
        <v>0</v>
      </c>
      <c r="CP13" s="60">
        <v>0</v>
      </c>
      <c r="CQ13" s="70">
        <v>0</v>
      </c>
      <c r="CR13" s="60">
        <v>0</v>
      </c>
      <c r="CS13" s="60">
        <v>0</v>
      </c>
      <c r="CT13" s="70">
        <v>0</v>
      </c>
      <c r="CU13" s="60">
        <v>0</v>
      </c>
      <c r="CV13" s="60">
        <v>0</v>
      </c>
      <c r="CW13" s="70">
        <v>0</v>
      </c>
      <c r="CX13" s="60">
        <v>0</v>
      </c>
      <c r="CY13" s="60">
        <v>0</v>
      </c>
      <c r="CZ13" s="70">
        <v>0</v>
      </c>
      <c r="DA13" s="60">
        <v>0</v>
      </c>
      <c r="DB13" s="60">
        <v>0</v>
      </c>
      <c r="DC13" s="70">
        <v>0</v>
      </c>
      <c r="DD13" s="60">
        <v>0</v>
      </c>
      <c r="DE13" s="60">
        <v>0</v>
      </c>
      <c r="DF13" s="70">
        <v>0</v>
      </c>
      <c r="DG13" s="60">
        <v>0</v>
      </c>
      <c r="DH13" s="60">
        <v>0</v>
      </c>
      <c r="DI13" s="70">
        <v>0</v>
      </c>
      <c r="DJ13" s="60">
        <v>0</v>
      </c>
      <c r="DK13" s="60">
        <v>0</v>
      </c>
      <c r="DL13" s="70">
        <v>0</v>
      </c>
      <c r="DM13" s="60">
        <v>0</v>
      </c>
      <c r="DN13" s="59">
        <v>0</v>
      </c>
      <c r="DO13" s="70">
        <v>0</v>
      </c>
      <c r="DP13" s="60">
        <v>0</v>
      </c>
      <c r="DQ13" s="59">
        <v>0</v>
      </c>
      <c r="DR13" s="70">
        <v>0</v>
      </c>
      <c r="DS13" s="60">
        <v>0</v>
      </c>
      <c r="DT13" s="59">
        <v>0</v>
      </c>
      <c r="DU13" s="70">
        <v>0</v>
      </c>
      <c r="DV13" s="60">
        <v>0</v>
      </c>
      <c r="DW13" s="59">
        <v>0</v>
      </c>
      <c r="DX13" s="70">
        <v>0</v>
      </c>
      <c r="DY13" s="60">
        <v>0</v>
      </c>
      <c r="DZ13" s="59">
        <v>0</v>
      </c>
      <c r="EA13" s="70">
        <v>0</v>
      </c>
      <c r="EB13" s="60">
        <v>0</v>
      </c>
      <c r="EC13" s="59">
        <v>0</v>
      </c>
      <c r="ED13" s="70">
        <v>0</v>
      </c>
      <c r="EE13" s="60">
        <v>0</v>
      </c>
      <c r="EF13" s="59">
        <v>0</v>
      </c>
      <c r="EG13" s="70">
        <v>0</v>
      </c>
      <c r="EH13" s="60">
        <v>0</v>
      </c>
      <c r="EI13" s="59">
        <v>0</v>
      </c>
      <c r="EJ13" s="70">
        <v>0</v>
      </c>
      <c r="EK13" s="60">
        <v>0</v>
      </c>
      <c r="EL13" s="59">
        <v>0</v>
      </c>
      <c r="EM13" s="70">
        <v>0</v>
      </c>
      <c r="EN13" s="60">
        <v>0</v>
      </c>
      <c r="EO13" s="59">
        <v>0</v>
      </c>
      <c r="EP13" s="70">
        <v>0</v>
      </c>
      <c r="EQ13" s="60">
        <v>0</v>
      </c>
      <c r="ER13" s="59">
        <v>0</v>
      </c>
      <c r="ES13" s="70">
        <v>0</v>
      </c>
      <c r="ET13" s="60">
        <v>0</v>
      </c>
      <c r="EU13" s="59">
        <v>0</v>
      </c>
      <c r="EV13" s="70">
        <v>0</v>
      </c>
      <c r="EW13" s="60">
        <v>0</v>
      </c>
      <c r="EX13" s="59">
        <v>0</v>
      </c>
      <c r="EY13" s="70">
        <v>0</v>
      </c>
      <c r="EZ13" s="60">
        <v>0</v>
      </c>
      <c r="FA13" s="59">
        <v>0</v>
      </c>
      <c r="FB13" s="70">
        <v>0</v>
      </c>
      <c r="FC13" s="60">
        <v>0</v>
      </c>
      <c r="FD13" s="59">
        <v>0</v>
      </c>
      <c r="FE13" s="70">
        <v>0</v>
      </c>
      <c r="FF13" s="60">
        <v>0</v>
      </c>
      <c r="FG13" s="59">
        <v>0</v>
      </c>
      <c r="FH13" s="70">
        <v>0</v>
      </c>
      <c r="FI13" s="60">
        <v>0</v>
      </c>
      <c r="FJ13" s="59">
        <v>0</v>
      </c>
      <c r="FK13" s="70">
        <v>0</v>
      </c>
      <c r="FL13" s="60">
        <v>0</v>
      </c>
      <c r="FM13" s="59">
        <v>0</v>
      </c>
      <c r="FN13" s="70">
        <v>0</v>
      </c>
      <c r="FO13" s="59">
        <v>0</v>
      </c>
      <c r="FP13" s="59">
        <v>0</v>
      </c>
      <c r="FQ13" s="59">
        <v>0</v>
      </c>
      <c r="FR13" s="59">
        <v>0</v>
      </c>
      <c r="FS13" s="59">
        <v>0</v>
      </c>
    </row>
    <row r="14" spans="1:175" hidden="1" x14ac:dyDescent="0.25">
      <c r="A14" s="26" t="e">
        <f>+M14&amp;#REF!</f>
        <v>#REF!</v>
      </c>
      <c r="B14" t="str">
        <f t="shared" si="0"/>
        <v>5G7FPD</v>
      </c>
      <c r="C14" t="str">
        <f t="shared" si="1"/>
        <v>5G7FMD</v>
      </c>
      <c r="D14" t="str">
        <f t="shared" si="2"/>
        <v>5G7FMT</v>
      </c>
      <c r="E14" t="str">
        <f t="shared" si="3"/>
        <v>5G7FPD</v>
      </c>
      <c r="F14" s="7"/>
      <c r="G14" t="s">
        <v>5</v>
      </c>
      <c r="H14" t="s">
        <v>15</v>
      </c>
      <c r="I14" t="s">
        <v>23</v>
      </c>
      <c r="J14" t="s">
        <v>53</v>
      </c>
      <c r="K14" t="s">
        <v>30</v>
      </c>
      <c r="L14" t="s">
        <v>55</v>
      </c>
      <c r="M14" t="s">
        <v>81</v>
      </c>
      <c r="N14" s="24">
        <v>65.62</v>
      </c>
      <c r="O14" s="105">
        <v>66.34</v>
      </c>
      <c r="P14" s="105">
        <v>66.34</v>
      </c>
      <c r="Q14" s="111">
        <f>IFERROR(VLOOKUP(#REF!,#REF!,12,0),0)</f>
        <v>0</v>
      </c>
      <c r="T14" s="70">
        <v>0</v>
      </c>
      <c r="U14" s="60">
        <v>0</v>
      </c>
      <c r="V14" s="60">
        <v>0</v>
      </c>
      <c r="W14" s="70">
        <v>0</v>
      </c>
      <c r="X14" s="60">
        <v>0</v>
      </c>
      <c r="Y14" s="60">
        <v>0</v>
      </c>
      <c r="Z14" s="70">
        <v>0</v>
      </c>
      <c r="AA14" s="60">
        <v>0</v>
      </c>
      <c r="AB14" s="60">
        <v>0</v>
      </c>
      <c r="AC14" s="70">
        <v>0</v>
      </c>
      <c r="AD14" s="60">
        <v>0</v>
      </c>
      <c r="AE14" s="60">
        <v>0</v>
      </c>
      <c r="AF14" s="70">
        <v>0</v>
      </c>
      <c r="AG14" s="60">
        <v>0</v>
      </c>
      <c r="AH14" s="60">
        <v>0</v>
      </c>
      <c r="AI14" s="70">
        <v>0</v>
      </c>
      <c r="AJ14" s="60">
        <v>0</v>
      </c>
      <c r="AK14" s="60">
        <v>0</v>
      </c>
      <c r="AL14" s="70">
        <v>0</v>
      </c>
      <c r="AM14" s="60">
        <v>0</v>
      </c>
      <c r="AN14" s="60">
        <v>0</v>
      </c>
      <c r="AO14" s="70">
        <v>0</v>
      </c>
      <c r="AP14" s="60">
        <v>0</v>
      </c>
      <c r="AQ14" s="60">
        <v>0</v>
      </c>
      <c r="AR14" s="70">
        <v>0</v>
      </c>
      <c r="AS14" s="60">
        <v>0</v>
      </c>
      <c r="AT14" s="60">
        <v>0</v>
      </c>
      <c r="AU14" s="70">
        <v>0</v>
      </c>
      <c r="AV14" s="60">
        <v>0</v>
      </c>
      <c r="AW14" s="60">
        <v>0</v>
      </c>
      <c r="AX14" s="70">
        <v>0</v>
      </c>
      <c r="AY14" s="60">
        <v>0</v>
      </c>
      <c r="AZ14" s="60">
        <v>0</v>
      </c>
      <c r="BA14" s="70">
        <v>0</v>
      </c>
      <c r="BB14" s="60">
        <v>0</v>
      </c>
      <c r="BC14" s="60">
        <v>0</v>
      </c>
      <c r="BD14" s="70">
        <v>0</v>
      </c>
      <c r="BE14" s="60">
        <v>0</v>
      </c>
      <c r="BF14" s="60">
        <v>0</v>
      </c>
      <c r="BG14" s="70">
        <v>0</v>
      </c>
      <c r="BH14" s="60">
        <v>0</v>
      </c>
      <c r="BI14" s="60">
        <v>0</v>
      </c>
      <c r="BJ14" s="70">
        <v>0</v>
      </c>
      <c r="BK14" s="60">
        <v>0</v>
      </c>
      <c r="BL14" s="60">
        <v>0</v>
      </c>
      <c r="BM14" s="70">
        <v>0</v>
      </c>
      <c r="BN14" s="60">
        <v>0</v>
      </c>
      <c r="BO14" s="60">
        <v>0</v>
      </c>
      <c r="BP14" s="70">
        <v>0</v>
      </c>
      <c r="BQ14" s="60">
        <v>0</v>
      </c>
      <c r="BR14" s="60">
        <v>0</v>
      </c>
      <c r="BS14" s="70">
        <v>0</v>
      </c>
      <c r="BT14" s="60">
        <v>0</v>
      </c>
      <c r="BU14" s="60">
        <v>0</v>
      </c>
      <c r="BV14" s="70">
        <v>0</v>
      </c>
      <c r="BW14" s="60">
        <v>0</v>
      </c>
      <c r="BX14" s="60">
        <v>0</v>
      </c>
      <c r="BY14" s="70">
        <v>0</v>
      </c>
      <c r="BZ14" s="60">
        <v>0</v>
      </c>
      <c r="CA14" s="60">
        <v>0</v>
      </c>
      <c r="CB14" s="70">
        <v>0</v>
      </c>
      <c r="CC14" s="60">
        <v>0</v>
      </c>
      <c r="CD14" s="60">
        <v>0</v>
      </c>
      <c r="CE14" s="70">
        <v>0</v>
      </c>
      <c r="CF14" s="60">
        <v>0</v>
      </c>
      <c r="CG14" s="60">
        <v>0</v>
      </c>
      <c r="CH14" s="70">
        <v>0</v>
      </c>
      <c r="CI14" s="60">
        <v>0</v>
      </c>
      <c r="CJ14" s="60">
        <v>0</v>
      </c>
      <c r="CK14" s="70">
        <v>0</v>
      </c>
      <c r="CL14" s="60">
        <v>0</v>
      </c>
      <c r="CM14" s="60">
        <v>0</v>
      </c>
      <c r="CN14" s="70">
        <v>0</v>
      </c>
      <c r="CO14" s="60">
        <v>0</v>
      </c>
      <c r="CP14" s="60">
        <v>0</v>
      </c>
      <c r="CQ14" s="70">
        <v>0</v>
      </c>
      <c r="CR14" s="60">
        <v>0</v>
      </c>
      <c r="CS14" s="60">
        <v>0</v>
      </c>
      <c r="CT14" s="70">
        <v>0</v>
      </c>
      <c r="CU14" s="60">
        <v>0</v>
      </c>
      <c r="CV14" s="60">
        <v>0</v>
      </c>
      <c r="CW14" s="70">
        <v>0</v>
      </c>
      <c r="CX14" s="60">
        <v>0</v>
      </c>
      <c r="CY14" s="60">
        <v>0</v>
      </c>
      <c r="CZ14" s="70">
        <v>0</v>
      </c>
      <c r="DA14" s="60">
        <v>0</v>
      </c>
      <c r="DB14" s="60">
        <v>0</v>
      </c>
      <c r="DC14" s="70">
        <v>0</v>
      </c>
      <c r="DD14" s="60">
        <v>0</v>
      </c>
      <c r="DE14" s="60">
        <v>0</v>
      </c>
      <c r="DF14" s="70">
        <v>0</v>
      </c>
      <c r="DG14" s="60">
        <v>0</v>
      </c>
      <c r="DH14" s="60">
        <v>0</v>
      </c>
      <c r="DI14" s="70">
        <v>0</v>
      </c>
      <c r="DJ14" s="60">
        <v>0</v>
      </c>
      <c r="DK14" s="60">
        <v>0</v>
      </c>
      <c r="DL14" s="70">
        <v>0</v>
      </c>
      <c r="DM14" s="60">
        <v>0</v>
      </c>
      <c r="DN14" s="59">
        <v>0</v>
      </c>
      <c r="DO14" s="70">
        <v>0</v>
      </c>
      <c r="DP14" s="60">
        <v>0</v>
      </c>
      <c r="DQ14" s="59">
        <v>0</v>
      </c>
      <c r="DR14" s="70">
        <v>0</v>
      </c>
      <c r="DS14" s="60">
        <v>0</v>
      </c>
      <c r="DT14" s="59">
        <v>0</v>
      </c>
      <c r="DU14" s="70">
        <v>0</v>
      </c>
      <c r="DV14" s="60">
        <v>0</v>
      </c>
      <c r="DW14" s="59">
        <v>0</v>
      </c>
      <c r="DX14" s="70">
        <v>0</v>
      </c>
      <c r="DY14" s="60">
        <v>0</v>
      </c>
      <c r="DZ14" s="59">
        <v>0</v>
      </c>
      <c r="EA14" s="70">
        <v>0</v>
      </c>
      <c r="EB14" s="60">
        <v>0</v>
      </c>
      <c r="EC14" s="59">
        <v>0</v>
      </c>
      <c r="ED14" s="70">
        <v>0</v>
      </c>
      <c r="EE14" s="60">
        <v>0</v>
      </c>
      <c r="EF14" s="59">
        <v>0</v>
      </c>
      <c r="EG14" s="70">
        <v>0</v>
      </c>
      <c r="EH14" s="60">
        <v>0</v>
      </c>
      <c r="EI14" s="59">
        <v>0</v>
      </c>
      <c r="EJ14" s="70">
        <v>0</v>
      </c>
      <c r="EK14" s="60">
        <v>0</v>
      </c>
      <c r="EL14" s="59">
        <v>0</v>
      </c>
      <c r="EM14" s="70">
        <v>0</v>
      </c>
      <c r="EN14" s="60">
        <v>0</v>
      </c>
      <c r="EO14" s="59">
        <v>0</v>
      </c>
      <c r="EP14" s="70">
        <v>0</v>
      </c>
      <c r="EQ14" s="60">
        <v>0</v>
      </c>
      <c r="ER14" s="59">
        <v>0</v>
      </c>
      <c r="ES14" s="70">
        <v>0</v>
      </c>
      <c r="ET14" s="60">
        <v>0</v>
      </c>
      <c r="EU14" s="59">
        <v>0</v>
      </c>
      <c r="EV14" s="70">
        <v>0</v>
      </c>
      <c r="EW14" s="60">
        <v>0</v>
      </c>
      <c r="EX14" s="59">
        <v>0</v>
      </c>
      <c r="EY14" s="70">
        <v>0</v>
      </c>
      <c r="EZ14" s="60">
        <v>0</v>
      </c>
      <c r="FA14" s="59">
        <v>0</v>
      </c>
      <c r="FB14" s="70">
        <v>0</v>
      </c>
      <c r="FC14" s="60">
        <v>0</v>
      </c>
      <c r="FD14" s="59">
        <v>0</v>
      </c>
      <c r="FE14" s="70">
        <v>0</v>
      </c>
      <c r="FF14" s="60">
        <v>0</v>
      </c>
      <c r="FG14" s="59">
        <v>0</v>
      </c>
      <c r="FH14" s="70">
        <v>0</v>
      </c>
      <c r="FI14" s="60">
        <v>0</v>
      </c>
      <c r="FJ14" s="59">
        <v>0</v>
      </c>
      <c r="FK14" s="70">
        <v>0</v>
      </c>
      <c r="FL14" s="60">
        <v>0</v>
      </c>
      <c r="FM14" s="59">
        <v>0</v>
      </c>
      <c r="FN14" s="70">
        <v>0</v>
      </c>
      <c r="FO14" s="59">
        <v>0</v>
      </c>
      <c r="FP14" s="59">
        <v>0</v>
      </c>
      <c r="FQ14" s="59">
        <v>0</v>
      </c>
      <c r="FR14" s="59">
        <v>0</v>
      </c>
      <c r="FS14" s="59">
        <v>0</v>
      </c>
    </row>
    <row r="15" spans="1:175" hidden="1" x14ac:dyDescent="0.25">
      <c r="A15" s="26" t="e">
        <f>+M15&amp;#REF!</f>
        <v>#REF!</v>
      </c>
      <c r="B15" t="str">
        <f t="shared" si="0"/>
        <v>5G77FPD</v>
      </c>
      <c r="C15" t="str">
        <f t="shared" si="1"/>
        <v>5G77FMD</v>
      </c>
      <c r="D15" t="str">
        <f t="shared" si="2"/>
        <v>5G77FMT</v>
      </c>
      <c r="E15" t="str">
        <f t="shared" si="3"/>
        <v>5G77FMD</v>
      </c>
      <c r="F15" s="7"/>
      <c r="G15" t="s">
        <v>6</v>
      </c>
      <c r="H15" t="s">
        <v>15</v>
      </c>
      <c r="I15" t="s">
        <v>23</v>
      </c>
      <c r="J15" t="s">
        <v>53</v>
      </c>
      <c r="K15" t="s">
        <v>25</v>
      </c>
      <c r="L15" t="s">
        <v>55</v>
      </c>
      <c r="M15" t="s">
        <v>248</v>
      </c>
      <c r="N15" s="24">
        <v>45.27</v>
      </c>
      <c r="O15" s="105">
        <v>45.27</v>
      </c>
      <c r="P15" s="105">
        <v>45.27</v>
      </c>
      <c r="Q15" s="111">
        <f>IFERROR(VLOOKUP(#REF!,#REF!,12,0),0)</f>
        <v>0</v>
      </c>
      <c r="T15" s="70">
        <v>0</v>
      </c>
      <c r="U15" s="60">
        <v>0</v>
      </c>
      <c r="V15" s="60">
        <v>0</v>
      </c>
      <c r="W15" s="70">
        <v>0</v>
      </c>
      <c r="X15" s="60">
        <v>0</v>
      </c>
      <c r="Y15" s="60">
        <v>0</v>
      </c>
      <c r="Z15" s="70">
        <v>0</v>
      </c>
      <c r="AA15" s="60">
        <v>0</v>
      </c>
      <c r="AB15" s="60">
        <v>0</v>
      </c>
      <c r="AC15" s="70">
        <v>0</v>
      </c>
      <c r="AD15" s="60">
        <v>0</v>
      </c>
      <c r="AE15" s="60">
        <v>0</v>
      </c>
      <c r="AF15" s="70">
        <v>0</v>
      </c>
      <c r="AG15" s="60">
        <v>0</v>
      </c>
      <c r="AH15" s="60">
        <v>0</v>
      </c>
      <c r="AI15" s="70">
        <v>0</v>
      </c>
      <c r="AJ15" s="60">
        <v>0</v>
      </c>
      <c r="AK15" s="60">
        <v>0</v>
      </c>
      <c r="AL15" s="70">
        <v>0</v>
      </c>
      <c r="AM15" s="60">
        <v>0</v>
      </c>
      <c r="AN15" s="60">
        <v>0</v>
      </c>
      <c r="AO15" s="70">
        <v>0</v>
      </c>
      <c r="AP15" s="60">
        <v>0</v>
      </c>
      <c r="AQ15" s="60">
        <v>0</v>
      </c>
      <c r="AR15" s="70">
        <v>0</v>
      </c>
      <c r="AS15" s="60">
        <v>0</v>
      </c>
      <c r="AT15" s="60">
        <v>0</v>
      </c>
      <c r="AU15" s="70">
        <v>0</v>
      </c>
      <c r="AV15" s="60">
        <v>0</v>
      </c>
      <c r="AW15" s="60">
        <v>0</v>
      </c>
      <c r="AX15" s="70">
        <v>0</v>
      </c>
      <c r="AY15" s="60">
        <v>0</v>
      </c>
      <c r="AZ15" s="60">
        <v>0</v>
      </c>
      <c r="BA15" s="70">
        <v>0</v>
      </c>
      <c r="BB15" s="60">
        <v>0</v>
      </c>
      <c r="BC15" s="60">
        <v>0</v>
      </c>
      <c r="BD15" s="70">
        <v>0</v>
      </c>
      <c r="BE15" s="60">
        <v>0</v>
      </c>
      <c r="BF15" s="60">
        <v>0</v>
      </c>
      <c r="BG15" s="70">
        <v>0</v>
      </c>
      <c r="BH15" s="60">
        <v>0</v>
      </c>
      <c r="BI15" s="60">
        <v>0</v>
      </c>
      <c r="BJ15" s="70">
        <v>0</v>
      </c>
      <c r="BK15" s="60">
        <v>0</v>
      </c>
      <c r="BL15" s="60">
        <v>0</v>
      </c>
      <c r="BM15" s="70">
        <v>0</v>
      </c>
      <c r="BN15" s="60">
        <v>0</v>
      </c>
      <c r="BO15" s="60">
        <v>0</v>
      </c>
      <c r="BP15" s="70">
        <v>0</v>
      </c>
      <c r="BQ15" s="60">
        <v>0</v>
      </c>
      <c r="BR15" s="60">
        <v>0</v>
      </c>
      <c r="BS15" s="70">
        <v>0</v>
      </c>
      <c r="BT15" s="60">
        <v>0</v>
      </c>
      <c r="BU15" s="60">
        <v>0</v>
      </c>
      <c r="BV15" s="70">
        <v>0</v>
      </c>
      <c r="BW15" s="60">
        <v>0</v>
      </c>
      <c r="BX15" s="60">
        <v>0</v>
      </c>
      <c r="BY15" s="70">
        <v>0</v>
      </c>
      <c r="BZ15" s="60">
        <v>0</v>
      </c>
      <c r="CA15" s="60">
        <v>0</v>
      </c>
      <c r="CB15" s="70">
        <v>0</v>
      </c>
      <c r="CC15" s="60">
        <v>0</v>
      </c>
      <c r="CD15" s="60">
        <v>0</v>
      </c>
      <c r="CE15" s="70">
        <v>0</v>
      </c>
      <c r="CF15" s="60">
        <v>0</v>
      </c>
      <c r="CG15" s="60">
        <v>0</v>
      </c>
      <c r="CH15" s="70">
        <v>0</v>
      </c>
      <c r="CI15" s="60">
        <v>0</v>
      </c>
      <c r="CJ15" s="60">
        <v>0</v>
      </c>
      <c r="CK15" s="70">
        <v>0</v>
      </c>
      <c r="CL15" s="60">
        <v>0</v>
      </c>
      <c r="CM15" s="60">
        <v>0</v>
      </c>
      <c r="CN15" s="70">
        <v>0</v>
      </c>
      <c r="CO15" s="60">
        <v>0</v>
      </c>
      <c r="CP15" s="60">
        <v>0</v>
      </c>
      <c r="CQ15" s="70">
        <v>0</v>
      </c>
      <c r="CR15" s="60">
        <v>0</v>
      </c>
      <c r="CS15" s="60">
        <v>0</v>
      </c>
      <c r="CT15" s="70">
        <v>0</v>
      </c>
      <c r="CU15" s="60">
        <v>0</v>
      </c>
      <c r="CV15" s="60">
        <v>0</v>
      </c>
      <c r="CW15" s="70">
        <v>0</v>
      </c>
      <c r="CX15" s="60">
        <v>0</v>
      </c>
      <c r="CY15" s="60">
        <v>0</v>
      </c>
      <c r="CZ15" s="70">
        <v>0</v>
      </c>
      <c r="DA15" s="60">
        <v>0</v>
      </c>
      <c r="DB15" s="60">
        <v>0</v>
      </c>
      <c r="DC15" s="70">
        <v>0</v>
      </c>
      <c r="DD15" s="60">
        <v>0</v>
      </c>
      <c r="DE15" s="60">
        <v>0</v>
      </c>
      <c r="DF15" s="70">
        <v>0</v>
      </c>
      <c r="DG15" s="60">
        <v>0</v>
      </c>
      <c r="DH15" s="60">
        <v>0</v>
      </c>
      <c r="DI15" s="70">
        <v>0</v>
      </c>
      <c r="DJ15" s="60">
        <v>0</v>
      </c>
      <c r="DK15" s="60">
        <v>0</v>
      </c>
      <c r="DL15" s="70">
        <v>0</v>
      </c>
      <c r="DM15" s="60">
        <v>0</v>
      </c>
      <c r="DN15" s="59">
        <v>0</v>
      </c>
      <c r="DO15" s="70">
        <v>0</v>
      </c>
      <c r="DP15" s="60">
        <v>0</v>
      </c>
      <c r="DQ15" s="59">
        <v>0</v>
      </c>
      <c r="DR15" s="70">
        <v>0</v>
      </c>
      <c r="DS15" s="60">
        <v>0</v>
      </c>
      <c r="DT15" s="59">
        <v>0</v>
      </c>
      <c r="DU15" s="70">
        <v>0</v>
      </c>
      <c r="DV15" s="60">
        <v>0</v>
      </c>
      <c r="DW15" s="59">
        <v>0</v>
      </c>
      <c r="DX15" s="70">
        <v>0</v>
      </c>
      <c r="DY15" s="60">
        <v>0</v>
      </c>
      <c r="DZ15" s="59">
        <v>0</v>
      </c>
      <c r="EA15" s="70">
        <v>0</v>
      </c>
      <c r="EB15" s="60">
        <v>0</v>
      </c>
      <c r="EC15" s="59">
        <v>0</v>
      </c>
      <c r="ED15" s="70">
        <v>0</v>
      </c>
      <c r="EE15" s="60">
        <v>0</v>
      </c>
      <c r="EF15" s="59">
        <v>0</v>
      </c>
      <c r="EG15" s="70">
        <v>0</v>
      </c>
      <c r="EH15" s="60">
        <v>0</v>
      </c>
      <c r="EI15" s="59">
        <v>0</v>
      </c>
      <c r="EJ15" s="70">
        <v>0</v>
      </c>
      <c r="EK15" s="60">
        <v>0</v>
      </c>
      <c r="EL15" s="59">
        <v>0</v>
      </c>
      <c r="EM15" s="70">
        <v>0</v>
      </c>
      <c r="EN15" s="60">
        <v>0</v>
      </c>
      <c r="EO15" s="59">
        <v>0</v>
      </c>
      <c r="EP15" s="70">
        <v>0</v>
      </c>
      <c r="EQ15" s="60">
        <v>0</v>
      </c>
      <c r="ER15" s="59">
        <v>0</v>
      </c>
      <c r="ES15" s="70">
        <v>0</v>
      </c>
      <c r="ET15" s="60">
        <v>0</v>
      </c>
      <c r="EU15" s="59">
        <v>0</v>
      </c>
      <c r="EV15" s="70">
        <v>0</v>
      </c>
      <c r="EW15" s="60">
        <v>0</v>
      </c>
      <c r="EX15" s="59">
        <v>0</v>
      </c>
      <c r="EY15" s="70">
        <v>0</v>
      </c>
      <c r="EZ15" s="60">
        <v>0</v>
      </c>
      <c r="FA15" s="59">
        <v>0</v>
      </c>
      <c r="FB15" s="70">
        <v>0</v>
      </c>
      <c r="FC15" s="60">
        <v>0</v>
      </c>
      <c r="FD15" s="59">
        <v>0</v>
      </c>
      <c r="FE15" s="70">
        <v>0</v>
      </c>
      <c r="FF15" s="60">
        <v>0</v>
      </c>
      <c r="FG15" s="59">
        <v>0</v>
      </c>
      <c r="FH15" s="70">
        <v>0</v>
      </c>
      <c r="FI15" s="60">
        <v>0</v>
      </c>
      <c r="FJ15" s="59">
        <v>0</v>
      </c>
      <c r="FK15" s="70">
        <v>0</v>
      </c>
      <c r="FL15" s="60">
        <v>0</v>
      </c>
      <c r="FM15" s="59">
        <v>0</v>
      </c>
      <c r="FN15" s="70">
        <v>0</v>
      </c>
      <c r="FO15" s="59">
        <v>0</v>
      </c>
      <c r="FP15" s="59">
        <v>0</v>
      </c>
      <c r="FQ15" s="59">
        <v>0</v>
      </c>
      <c r="FR15" s="59">
        <v>0</v>
      </c>
      <c r="FS15" s="59">
        <v>0</v>
      </c>
    </row>
    <row r="16" spans="1:175" hidden="1" x14ac:dyDescent="0.25">
      <c r="A16" s="26" t="e">
        <f>+M16&amp;#REF!</f>
        <v>#REF!</v>
      </c>
      <c r="B16" t="str">
        <f t="shared" si="0"/>
        <v>5G79FPD</v>
      </c>
      <c r="C16" t="str">
        <f t="shared" si="1"/>
        <v>5G79FMD</v>
      </c>
      <c r="D16" t="str">
        <f t="shared" si="2"/>
        <v>5G79FMT</v>
      </c>
      <c r="E16" t="str">
        <f t="shared" si="3"/>
        <v>5G79FMD</v>
      </c>
      <c r="F16" s="7"/>
      <c r="G16" t="s">
        <v>6</v>
      </c>
      <c r="H16" t="s">
        <v>15</v>
      </c>
      <c r="I16" t="s">
        <v>23</v>
      </c>
      <c r="J16" t="s">
        <v>53</v>
      </c>
      <c r="K16" t="s">
        <v>25</v>
      </c>
      <c r="L16" t="s">
        <v>77</v>
      </c>
      <c r="M16" t="s">
        <v>249</v>
      </c>
      <c r="N16" s="24">
        <v>11.73</v>
      </c>
      <c r="O16" s="105">
        <v>35.03</v>
      </c>
      <c r="P16" s="105">
        <v>35.03</v>
      </c>
      <c r="Q16" s="111">
        <f>IFERROR(VLOOKUP(#REF!,#REF!,12,0),0)</f>
        <v>0</v>
      </c>
      <c r="T16" s="70">
        <v>0</v>
      </c>
      <c r="U16" s="60">
        <v>0</v>
      </c>
      <c r="V16" s="60">
        <v>0</v>
      </c>
      <c r="W16" s="70">
        <v>0</v>
      </c>
      <c r="X16" s="60">
        <v>0</v>
      </c>
      <c r="Y16" s="60">
        <v>0</v>
      </c>
      <c r="Z16" s="70">
        <v>0</v>
      </c>
      <c r="AA16" s="60">
        <v>0</v>
      </c>
      <c r="AB16" s="60">
        <v>0</v>
      </c>
      <c r="AC16" s="70">
        <v>0</v>
      </c>
      <c r="AD16" s="60">
        <v>0</v>
      </c>
      <c r="AE16" s="60">
        <v>0</v>
      </c>
      <c r="AF16" s="70">
        <v>0</v>
      </c>
      <c r="AG16" s="60">
        <v>0</v>
      </c>
      <c r="AH16" s="60">
        <v>0</v>
      </c>
      <c r="AI16" s="70">
        <v>0</v>
      </c>
      <c r="AJ16" s="60">
        <v>0</v>
      </c>
      <c r="AK16" s="60">
        <v>0</v>
      </c>
      <c r="AL16" s="70">
        <v>0</v>
      </c>
      <c r="AM16" s="60">
        <v>0</v>
      </c>
      <c r="AN16" s="60">
        <v>0</v>
      </c>
      <c r="AO16" s="70">
        <v>0</v>
      </c>
      <c r="AP16" s="60">
        <v>0</v>
      </c>
      <c r="AQ16" s="60">
        <v>0</v>
      </c>
      <c r="AR16" s="70">
        <v>0</v>
      </c>
      <c r="AS16" s="60">
        <v>0</v>
      </c>
      <c r="AT16" s="60">
        <v>0</v>
      </c>
      <c r="AU16" s="70">
        <v>0</v>
      </c>
      <c r="AV16" s="60">
        <v>0</v>
      </c>
      <c r="AW16" s="60">
        <v>0</v>
      </c>
      <c r="AX16" s="70">
        <v>0</v>
      </c>
      <c r="AY16" s="60">
        <v>0</v>
      </c>
      <c r="AZ16" s="60">
        <v>0</v>
      </c>
      <c r="BA16" s="70">
        <v>0</v>
      </c>
      <c r="BB16" s="60">
        <v>0</v>
      </c>
      <c r="BC16" s="60">
        <v>0</v>
      </c>
      <c r="BD16" s="70">
        <v>0</v>
      </c>
      <c r="BE16" s="60">
        <v>0</v>
      </c>
      <c r="BF16" s="60">
        <v>0</v>
      </c>
      <c r="BG16" s="70">
        <v>0</v>
      </c>
      <c r="BH16" s="60">
        <v>0</v>
      </c>
      <c r="BI16" s="60">
        <v>0</v>
      </c>
      <c r="BJ16" s="70">
        <v>0</v>
      </c>
      <c r="BK16" s="60">
        <v>0</v>
      </c>
      <c r="BL16" s="60">
        <v>0</v>
      </c>
      <c r="BM16" s="70">
        <v>0</v>
      </c>
      <c r="BN16" s="60">
        <v>0</v>
      </c>
      <c r="BO16" s="60">
        <v>0</v>
      </c>
      <c r="BP16" s="70">
        <v>0</v>
      </c>
      <c r="BQ16" s="60">
        <v>0</v>
      </c>
      <c r="BR16" s="60">
        <v>0</v>
      </c>
      <c r="BS16" s="70">
        <v>0</v>
      </c>
      <c r="BT16" s="60">
        <v>0</v>
      </c>
      <c r="BU16" s="60">
        <v>0</v>
      </c>
      <c r="BV16" s="70">
        <v>0</v>
      </c>
      <c r="BW16" s="60">
        <v>0</v>
      </c>
      <c r="BX16" s="60">
        <v>0</v>
      </c>
      <c r="BY16" s="70">
        <v>0</v>
      </c>
      <c r="BZ16" s="60">
        <v>0</v>
      </c>
      <c r="CA16" s="60">
        <v>0</v>
      </c>
      <c r="CB16" s="70">
        <v>0</v>
      </c>
      <c r="CC16" s="60">
        <v>0</v>
      </c>
      <c r="CD16" s="60">
        <v>0</v>
      </c>
      <c r="CE16" s="70">
        <v>0</v>
      </c>
      <c r="CF16" s="60">
        <v>0</v>
      </c>
      <c r="CG16" s="60">
        <v>0</v>
      </c>
      <c r="CH16" s="70">
        <v>0</v>
      </c>
      <c r="CI16" s="60">
        <v>0</v>
      </c>
      <c r="CJ16" s="60">
        <v>0</v>
      </c>
      <c r="CK16" s="70">
        <v>0</v>
      </c>
      <c r="CL16" s="60">
        <v>0</v>
      </c>
      <c r="CM16" s="60">
        <v>0</v>
      </c>
      <c r="CN16" s="70">
        <v>0</v>
      </c>
      <c r="CO16" s="60">
        <v>0</v>
      </c>
      <c r="CP16" s="60">
        <v>0</v>
      </c>
      <c r="CQ16" s="70">
        <v>0</v>
      </c>
      <c r="CR16" s="60">
        <v>0</v>
      </c>
      <c r="CS16" s="60">
        <v>0</v>
      </c>
      <c r="CT16" s="70">
        <v>0</v>
      </c>
      <c r="CU16" s="60">
        <v>0</v>
      </c>
      <c r="CV16" s="60">
        <v>0</v>
      </c>
      <c r="CW16" s="70">
        <v>0</v>
      </c>
      <c r="CX16" s="60">
        <v>0</v>
      </c>
      <c r="CY16" s="60">
        <v>0</v>
      </c>
      <c r="CZ16" s="70">
        <v>0</v>
      </c>
      <c r="DA16" s="60">
        <v>0</v>
      </c>
      <c r="DB16" s="60">
        <v>0</v>
      </c>
      <c r="DC16" s="70">
        <v>0</v>
      </c>
      <c r="DD16" s="60">
        <v>0</v>
      </c>
      <c r="DE16" s="60">
        <v>0</v>
      </c>
      <c r="DF16" s="70">
        <v>0</v>
      </c>
      <c r="DG16" s="60">
        <v>0</v>
      </c>
      <c r="DH16" s="60">
        <v>0</v>
      </c>
      <c r="DI16" s="70">
        <v>0</v>
      </c>
      <c r="DJ16" s="60">
        <v>0</v>
      </c>
      <c r="DK16" s="60">
        <v>0</v>
      </c>
      <c r="DL16" s="70">
        <v>0</v>
      </c>
      <c r="DM16" s="60">
        <v>0</v>
      </c>
      <c r="DN16" s="59">
        <v>0</v>
      </c>
      <c r="DO16" s="70">
        <v>0</v>
      </c>
      <c r="DP16" s="60">
        <v>0</v>
      </c>
      <c r="DQ16" s="59">
        <v>0</v>
      </c>
      <c r="DR16" s="70">
        <v>0</v>
      </c>
      <c r="DS16" s="60">
        <v>0</v>
      </c>
      <c r="DT16" s="59">
        <v>0</v>
      </c>
      <c r="DU16" s="70">
        <v>0</v>
      </c>
      <c r="DV16" s="60">
        <v>0</v>
      </c>
      <c r="DW16" s="59">
        <v>0</v>
      </c>
      <c r="DX16" s="70">
        <v>0</v>
      </c>
      <c r="DY16" s="60">
        <v>0</v>
      </c>
      <c r="DZ16" s="59">
        <v>0</v>
      </c>
      <c r="EA16" s="70">
        <v>0</v>
      </c>
      <c r="EB16" s="60">
        <v>0</v>
      </c>
      <c r="EC16" s="59">
        <v>0</v>
      </c>
      <c r="ED16" s="70">
        <v>0</v>
      </c>
      <c r="EE16" s="60">
        <v>0</v>
      </c>
      <c r="EF16" s="59">
        <v>0</v>
      </c>
      <c r="EG16" s="70">
        <v>0</v>
      </c>
      <c r="EH16" s="60">
        <v>0</v>
      </c>
      <c r="EI16" s="59">
        <v>0</v>
      </c>
      <c r="EJ16" s="70">
        <v>0</v>
      </c>
      <c r="EK16" s="60">
        <v>0</v>
      </c>
      <c r="EL16" s="59">
        <v>0</v>
      </c>
      <c r="EM16" s="70">
        <v>0</v>
      </c>
      <c r="EN16" s="60">
        <v>0</v>
      </c>
      <c r="EO16" s="59">
        <v>0</v>
      </c>
      <c r="EP16" s="70">
        <v>0</v>
      </c>
      <c r="EQ16" s="60">
        <v>0</v>
      </c>
      <c r="ER16" s="59">
        <v>0</v>
      </c>
      <c r="ES16" s="70">
        <v>0</v>
      </c>
      <c r="ET16" s="60">
        <v>0</v>
      </c>
      <c r="EU16" s="59">
        <v>0</v>
      </c>
      <c r="EV16" s="70">
        <v>0</v>
      </c>
      <c r="EW16" s="60">
        <v>0</v>
      </c>
      <c r="EX16" s="59">
        <v>0</v>
      </c>
      <c r="EY16" s="70">
        <v>0</v>
      </c>
      <c r="EZ16" s="60">
        <v>0</v>
      </c>
      <c r="FA16" s="59">
        <v>0</v>
      </c>
      <c r="FB16" s="70">
        <v>0</v>
      </c>
      <c r="FC16" s="60">
        <v>0</v>
      </c>
      <c r="FD16" s="59">
        <v>0</v>
      </c>
      <c r="FE16" s="70">
        <v>0</v>
      </c>
      <c r="FF16" s="60">
        <v>0</v>
      </c>
      <c r="FG16" s="59">
        <v>0</v>
      </c>
      <c r="FH16" s="70">
        <v>0</v>
      </c>
      <c r="FI16" s="60">
        <v>0</v>
      </c>
      <c r="FJ16" s="59">
        <v>0</v>
      </c>
      <c r="FK16" s="70">
        <v>0</v>
      </c>
      <c r="FL16" s="60">
        <v>0</v>
      </c>
      <c r="FM16" s="59">
        <v>0</v>
      </c>
      <c r="FN16" s="70">
        <v>0</v>
      </c>
      <c r="FO16" s="59">
        <v>0</v>
      </c>
      <c r="FP16" s="59">
        <v>0</v>
      </c>
      <c r="FQ16" s="59">
        <v>0</v>
      </c>
      <c r="FR16" s="59">
        <v>0</v>
      </c>
      <c r="FS16" s="59">
        <v>0</v>
      </c>
    </row>
    <row r="17" spans="1:175" hidden="1" x14ac:dyDescent="0.25">
      <c r="A17" s="26" t="e">
        <f>+M17&amp;#REF!</f>
        <v>#REF!</v>
      </c>
      <c r="B17" t="str">
        <f t="shared" si="0"/>
        <v>5G83FPD</v>
      </c>
      <c r="C17" t="str">
        <f t="shared" si="1"/>
        <v>5G83FMD</v>
      </c>
      <c r="D17" t="str">
        <f t="shared" si="2"/>
        <v>5G83FMT</v>
      </c>
      <c r="E17" t="str">
        <f t="shared" si="3"/>
        <v>5G83FPD</v>
      </c>
      <c r="F17" s="7"/>
      <c r="G17" t="s">
        <v>5</v>
      </c>
      <c r="H17" t="s">
        <v>15</v>
      </c>
      <c r="I17" t="s">
        <v>23</v>
      </c>
      <c r="J17" t="s">
        <v>53</v>
      </c>
      <c r="K17" t="s">
        <v>25</v>
      </c>
      <c r="L17" t="s">
        <v>55</v>
      </c>
      <c r="M17" t="s">
        <v>82</v>
      </c>
      <c r="N17" s="24">
        <v>68.989999999999995</v>
      </c>
      <c r="O17" s="105">
        <v>79.89</v>
      </c>
      <c r="P17" s="105">
        <v>79.89</v>
      </c>
      <c r="Q17" s="111">
        <f>IFERROR(VLOOKUP(#REF!,#REF!,12,0),0)</f>
        <v>0</v>
      </c>
      <c r="T17" s="70">
        <v>0</v>
      </c>
      <c r="U17" s="60">
        <v>0</v>
      </c>
      <c r="V17" s="60">
        <v>0</v>
      </c>
      <c r="W17" s="70">
        <v>0</v>
      </c>
      <c r="X17" s="60">
        <v>0</v>
      </c>
      <c r="Y17" s="60">
        <v>0</v>
      </c>
      <c r="Z17" s="70">
        <v>0</v>
      </c>
      <c r="AA17" s="60">
        <v>0</v>
      </c>
      <c r="AB17" s="60">
        <v>0</v>
      </c>
      <c r="AC17" s="70">
        <v>0</v>
      </c>
      <c r="AD17" s="60">
        <v>0</v>
      </c>
      <c r="AE17" s="60">
        <v>0</v>
      </c>
      <c r="AF17" s="70">
        <v>0</v>
      </c>
      <c r="AG17" s="60">
        <v>0</v>
      </c>
      <c r="AH17" s="60">
        <v>0</v>
      </c>
      <c r="AI17" s="70">
        <v>0</v>
      </c>
      <c r="AJ17" s="60">
        <v>0</v>
      </c>
      <c r="AK17" s="60">
        <v>0</v>
      </c>
      <c r="AL17" s="70">
        <v>0</v>
      </c>
      <c r="AM17" s="60">
        <v>0</v>
      </c>
      <c r="AN17" s="60">
        <v>0</v>
      </c>
      <c r="AO17" s="70">
        <v>0</v>
      </c>
      <c r="AP17" s="60">
        <v>0</v>
      </c>
      <c r="AQ17" s="60">
        <v>0</v>
      </c>
      <c r="AR17" s="70">
        <v>0</v>
      </c>
      <c r="AS17" s="60">
        <v>0</v>
      </c>
      <c r="AT17" s="60">
        <v>0</v>
      </c>
      <c r="AU17" s="70">
        <v>0</v>
      </c>
      <c r="AV17" s="60">
        <v>0</v>
      </c>
      <c r="AW17" s="60">
        <v>0</v>
      </c>
      <c r="AX17" s="70">
        <v>0</v>
      </c>
      <c r="AY17" s="60">
        <v>0</v>
      </c>
      <c r="AZ17" s="60">
        <v>0</v>
      </c>
      <c r="BA17" s="70">
        <v>0</v>
      </c>
      <c r="BB17" s="60">
        <v>0</v>
      </c>
      <c r="BC17" s="60">
        <v>0</v>
      </c>
      <c r="BD17" s="70">
        <v>0</v>
      </c>
      <c r="BE17" s="60">
        <v>0</v>
      </c>
      <c r="BF17" s="60">
        <v>0</v>
      </c>
      <c r="BG17" s="70">
        <v>0</v>
      </c>
      <c r="BH17" s="60">
        <v>0</v>
      </c>
      <c r="BI17" s="60">
        <v>0</v>
      </c>
      <c r="BJ17" s="70">
        <v>0</v>
      </c>
      <c r="BK17" s="60">
        <v>0</v>
      </c>
      <c r="BL17" s="60">
        <v>0</v>
      </c>
      <c r="BM17" s="70">
        <v>0</v>
      </c>
      <c r="BN17" s="60">
        <v>0</v>
      </c>
      <c r="BO17" s="60">
        <v>0</v>
      </c>
      <c r="BP17" s="70">
        <v>0</v>
      </c>
      <c r="BQ17" s="60">
        <v>0</v>
      </c>
      <c r="BR17" s="60">
        <v>0</v>
      </c>
      <c r="BS17" s="70">
        <v>0</v>
      </c>
      <c r="BT17" s="60">
        <v>0</v>
      </c>
      <c r="BU17" s="60">
        <v>0</v>
      </c>
      <c r="BV17" s="70">
        <v>0</v>
      </c>
      <c r="BW17" s="60">
        <v>0</v>
      </c>
      <c r="BX17" s="60">
        <v>0</v>
      </c>
      <c r="BY17" s="70">
        <v>0</v>
      </c>
      <c r="BZ17" s="60">
        <v>0</v>
      </c>
      <c r="CA17" s="60">
        <v>0</v>
      </c>
      <c r="CB17" s="70">
        <v>0</v>
      </c>
      <c r="CC17" s="60">
        <v>0</v>
      </c>
      <c r="CD17" s="60">
        <v>0</v>
      </c>
      <c r="CE17" s="70">
        <v>0</v>
      </c>
      <c r="CF17" s="60">
        <v>0</v>
      </c>
      <c r="CG17" s="60">
        <v>0</v>
      </c>
      <c r="CH17" s="70">
        <v>0</v>
      </c>
      <c r="CI17" s="60">
        <v>0</v>
      </c>
      <c r="CJ17" s="60">
        <v>0</v>
      </c>
      <c r="CK17" s="70">
        <v>0</v>
      </c>
      <c r="CL17" s="60">
        <v>0</v>
      </c>
      <c r="CM17" s="60">
        <v>0</v>
      </c>
      <c r="CN17" s="70">
        <v>0</v>
      </c>
      <c r="CO17" s="60">
        <v>0</v>
      </c>
      <c r="CP17" s="60">
        <v>0</v>
      </c>
      <c r="CQ17" s="70">
        <v>0</v>
      </c>
      <c r="CR17" s="60">
        <v>0</v>
      </c>
      <c r="CS17" s="60">
        <v>0</v>
      </c>
      <c r="CT17" s="70">
        <v>0</v>
      </c>
      <c r="CU17" s="60">
        <v>0</v>
      </c>
      <c r="CV17" s="60">
        <v>0</v>
      </c>
      <c r="CW17" s="70">
        <v>0</v>
      </c>
      <c r="CX17" s="60">
        <v>0</v>
      </c>
      <c r="CY17" s="60">
        <v>0</v>
      </c>
      <c r="CZ17" s="70">
        <v>0</v>
      </c>
      <c r="DA17" s="60">
        <v>0</v>
      </c>
      <c r="DB17" s="60">
        <v>0</v>
      </c>
      <c r="DC17" s="70">
        <v>0</v>
      </c>
      <c r="DD17" s="60">
        <v>0</v>
      </c>
      <c r="DE17" s="60">
        <v>0</v>
      </c>
      <c r="DF17" s="70">
        <v>0</v>
      </c>
      <c r="DG17" s="60">
        <v>0</v>
      </c>
      <c r="DH17" s="60">
        <v>0</v>
      </c>
      <c r="DI17" s="70">
        <v>0</v>
      </c>
      <c r="DJ17" s="60">
        <v>0</v>
      </c>
      <c r="DK17" s="60">
        <v>0</v>
      </c>
      <c r="DL17" s="70">
        <v>0</v>
      </c>
      <c r="DM17" s="60">
        <v>0</v>
      </c>
      <c r="DN17" s="59">
        <v>0</v>
      </c>
      <c r="DO17" s="70">
        <v>0</v>
      </c>
      <c r="DP17" s="60">
        <v>0</v>
      </c>
      <c r="DQ17" s="59">
        <v>0</v>
      </c>
      <c r="DR17" s="70">
        <v>0</v>
      </c>
      <c r="DS17" s="60">
        <v>0</v>
      </c>
      <c r="DT17" s="59">
        <v>0</v>
      </c>
      <c r="DU17" s="70">
        <v>0</v>
      </c>
      <c r="DV17" s="60">
        <v>0</v>
      </c>
      <c r="DW17" s="59">
        <v>0</v>
      </c>
      <c r="DX17" s="70">
        <v>0</v>
      </c>
      <c r="DY17" s="60">
        <v>0</v>
      </c>
      <c r="DZ17" s="59">
        <v>0</v>
      </c>
      <c r="EA17" s="70">
        <v>0</v>
      </c>
      <c r="EB17" s="60">
        <v>0</v>
      </c>
      <c r="EC17" s="59">
        <v>0</v>
      </c>
      <c r="ED17" s="70">
        <v>0</v>
      </c>
      <c r="EE17" s="60">
        <v>0</v>
      </c>
      <c r="EF17" s="59">
        <v>0</v>
      </c>
      <c r="EG17" s="70">
        <v>0</v>
      </c>
      <c r="EH17" s="60">
        <v>0</v>
      </c>
      <c r="EI17" s="59">
        <v>0</v>
      </c>
      <c r="EJ17" s="70">
        <v>0</v>
      </c>
      <c r="EK17" s="60">
        <v>0</v>
      </c>
      <c r="EL17" s="59">
        <v>0</v>
      </c>
      <c r="EM17" s="70">
        <v>0</v>
      </c>
      <c r="EN17" s="60">
        <v>0</v>
      </c>
      <c r="EO17" s="59">
        <v>0</v>
      </c>
      <c r="EP17" s="70">
        <v>0</v>
      </c>
      <c r="EQ17" s="60">
        <v>0</v>
      </c>
      <c r="ER17" s="59">
        <v>0</v>
      </c>
      <c r="ES17" s="70">
        <v>0</v>
      </c>
      <c r="ET17" s="60">
        <v>0</v>
      </c>
      <c r="EU17" s="59">
        <v>0</v>
      </c>
      <c r="EV17" s="70">
        <v>0</v>
      </c>
      <c r="EW17" s="60">
        <v>0</v>
      </c>
      <c r="EX17" s="59">
        <v>0</v>
      </c>
      <c r="EY17" s="70">
        <v>0</v>
      </c>
      <c r="EZ17" s="60">
        <v>0</v>
      </c>
      <c r="FA17" s="59">
        <v>0</v>
      </c>
      <c r="FB17" s="70">
        <v>0</v>
      </c>
      <c r="FC17" s="60">
        <v>0</v>
      </c>
      <c r="FD17" s="59">
        <v>0</v>
      </c>
      <c r="FE17" s="70">
        <v>0</v>
      </c>
      <c r="FF17" s="60">
        <v>0</v>
      </c>
      <c r="FG17" s="59">
        <v>0</v>
      </c>
      <c r="FH17" s="70">
        <v>0</v>
      </c>
      <c r="FI17" s="60">
        <v>0</v>
      </c>
      <c r="FJ17" s="59">
        <v>0</v>
      </c>
      <c r="FK17" s="70">
        <v>0</v>
      </c>
      <c r="FL17" s="60">
        <v>0</v>
      </c>
      <c r="FM17" s="59">
        <v>0</v>
      </c>
      <c r="FN17" s="70">
        <v>0</v>
      </c>
      <c r="FO17" s="59">
        <v>0</v>
      </c>
      <c r="FP17" s="59">
        <v>0</v>
      </c>
      <c r="FQ17" s="59">
        <v>0</v>
      </c>
      <c r="FR17" s="59">
        <v>0</v>
      </c>
      <c r="FS17" s="59">
        <v>0</v>
      </c>
    </row>
    <row r="18" spans="1:175" hidden="1" x14ac:dyDescent="0.25">
      <c r="A18" s="26" t="e">
        <f>+M18&amp;#REF!</f>
        <v>#REF!</v>
      </c>
      <c r="B18" t="str">
        <f t="shared" si="0"/>
        <v>5G93FPD</v>
      </c>
      <c r="C18" t="str">
        <f t="shared" si="1"/>
        <v>5G93FMD</v>
      </c>
      <c r="D18" t="str">
        <f t="shared" si="2"/>
        <v>5G93FMT</v>
      </c>
      <c r="E18" t="str">
        <f t="shared" si="3"/>
        <v>5G93FMD</v>
      </c>
      <c r="F18" s="7"/>
      <c r="G18" t="s">
        <v>6</v>
      </c>
      <c r="H18" t="s">
        <v>15</v>
      </c>
      <c r="I18" t="s">
        <v>23</v>
      </c>
      <c r="J18" t="s">
        <v>53</v>
      </c>
      <c r="K18" t="s">
        <v>25</v>
      </c>
      <c r="L18" t="s">
        <v>55</v>
      </c>
      <c r="M18" t="s">
        <v>250</v>
      </c>
      <c r="N18" s="24">
        <v>31.28</v>
      </c>
      <c r="O18" s="105">
        <v>37.229999999999997</v>
      </c>
      <c r="P18" s="105">
        <v>37.229999999999997</v>
      </c>
      <c r="Q18" s="111">
        <f>IFERROR(VLOOKUP(#REF!,#REF!,12,0),0)</f>
        <v>0</v>
      </c>
      <c r="T18" s="70">
        <v>0</v>
      </c>
      <c r="U18" s="60">
        <v>0</v>
      </c>
      <c r="V18" s="60">
        <v>0</v>
      </c>
      <c r="W18" s="70">
        <v>0</v>
      </c>
      <c r="X18" s="60">
        <v>0</v>
      </c>
      <c r="Y18" s="60">
        <v>0</v>
      </c>
      <c r="Z18" s="70">
        <v>0</v>
      </c>
      <c r="AA18" s="60">
        <v>0</v>
      </c>
      <c r="AB18" s="60">
        <v>0</v>
      </c>
      <c r="AC18" s="70">
        <v>0</v>
      </c>
      <c r="AD18" s="60">
        <v>0</v>
      </c>
      <c r="AE18" s="60">
        <v>0</v>
      </c>
      <c r="AF18" s="70">
        <v>0</v>
      </c>
      <c r="AG18" s="60">
        <v>0</v>
      </c>
      <c r="AH18" s="60">
        <v>0</v>
      </c>
      <c r="AI18" s="70">
        <v>0</v>
      </c>
      <c r="AJ18" s="60">
        <v>0</v>
      </c>
      <c r="AK18" s="60">
        <v>0</v>
      </c>
      <c r="AL18" s="70">
        <v>0</v>
      </c>
      <c r="AM18" s="60">
        <v>0</v>
      </c>
      <c r="AN18" s="60">
        <v>0</v>
      </c>
      <c r="AO18" s="70">
        <v>0</v>
      </c>
      <c r="AP18" s="60">
        <v>0</v>
      </c>
      <c r="AQ18" s="60">
        <v>0</v>
      </c>
      <c r="AR18" s="70">
        <v>0</v>
      </c>
      <c r="AS18" s="60">
        <v>0</v>
      </c>
      <c r="AT18" s="60">
        <v>0</v>
      </c>
      <c r="AU18" s="70">
        <v>0</v>
      </c>
      <c r="AV18" s="60">
        <v>0</v>
      </c>
      <c r="AW18" s="60">
        <v>0</v>
      </c>
      <c r="AX18" s="70">
        <v>0</v>
      </c>
      <c r="AY18" s="60">
        <v>0</v>
      </c>
      <c r="AZ18" s="60">
        <v>0</v>
      </c>
      <c r="BA18" s="70">
        <v>0</v>
      </c>
      <c r="BB18" s="60">
        <v>0</v>
      </c>
      <c r="BC18" s="60">
        <v>0</v>
      </c>
      <c r="BD18" s="70">
        <v>0</v>
      </c>
      <c r="BE18" s="60">
        <v>0</v>
      </c>
      <c r="BF18" s="60">
        <v>0</v>
      </c>
      <c r="BG18" s="70">
        <v>0</v>
      </c>
      <c r="BH18" s="60">
        <v>0</v>
      </c>
      <c r="BI18" s="60">
        <v>0</v>
      </c>
      <c r="BJ18" s="70">
        <v>0</v>
      </c>
      <c r="BK18" s="60">
        <v>0</v>
      </c>
      <c r="BL18" s="60">
        <v>0</v>
      </c>
      <c r="BM18" s="70">
        <v>0</v>
      </c>
      <c r="BN18" s="60">
        <v>0</v>
      </c>
      <c r="BO18" s="60">
        <v>0</v>
      </c>
      <c r="BP18" s="70">
        <v>0</v>
      </c>
      <c r="BQ18" s="60">
        <v>0</v>
      </c>
      <c r="BR18" s="60">
        <v>0</v>
      </c>
      <c r="BS18" s="70">
        <v>0</v>
      </c>
      <c r="BT18" s="60">
        <v>0</v>
      </c>
      <c r="BU18" s="60">
        <v>0</v>
      </c>
      <c r="BV18" s="70">
        <v>0</v>
      </c>
      <c r="BW18" s="60">
        <v>0</v>
      </c>
      <c r="BX18" s="60">
        <v>0</v>
      </c>
      <c r="BY18" s="70">
        <v>0</v>
      </c>
      <c r="BZ18" s="60">
        <v>0</v>
      </c>
      <c r="CA18" s="60">
        <v>0</v>
      </c>
      <c r="CB18" s="70">
        <v>0</v>
      </c>
      <c r="CC18" s="60">
        <v>0</v>
      </c>
      <c r="CD18" s="60">
        <v>0</v>
      </c>
      <c r="CE18" s="70">
        <v>0</v>
      </c>
      <c r="CF18" s="60">
        <v>0</v>
      </c>
      <c r="CG18" s="60">
        <v>0</v>
      </c>
      <c r="CH18" s="70">
        <v>0</v>
      </c>
      <c r="CI18" s="60">
        <v>0</v>
      </c>
      <c r="CJ18" s="60">
        <v>0</v>
      </c>
      <c r="CK18" s="70">
        <v>0</v>
      </c>
      <c r="CL18" s="60">
        <v>0</v>
      </c>
      <c r="CM18" s="60">
        <v>0</v>
      </c>
      <c r="CN18" s="70">
        <v>0</v>
      </c>
      <c r="CO18" s="60">
        <v>0</v>
      </c>
      <c r="CP18" s="60">
        <v>0</v>
      </c>
      <c r="CQ18" s="70">
        <v>0</v>
      </c>
      <c r="CR18" s="60">
        <v>0</v>
      </c>
      <c r="CS18" s="60">
        <v>0</v>
      </c>
      <c r="CT18" s="70">
        <v>0</v>
      </c>
      <c r="CU18" s="60">
        <v>0</v>
      </c>
      <c r="CV18" s="60">
        <v>0</v>
      </c>
      <c r="CW18" s="70">
        <v>0</v>
      </c>
      <c r="CX18" s="60">
        <v>0</v>
      </c>
      <c r="CY18" s="60">
        <v>0</v>
      </c>
      <c r="CZ18" s="70">
        <v>0</v>
      </c>
      <c r="DA18" s="60">
        <v>0</v>
      </c>
      <c r="DB18" s="60">
        <v>0</v>
      </c>
      <c r="DC18" s="70">
        <v>0</v>
      </c>
      <c r="DD18" s="60">
        <v>0</v>
      </c>
      <c r="DE18" s="60">
        <v>0</v>
      </c>
      <c r="DF18" s="70">
        <v>0</v>
      </c>
      <c r="DG18" s="60">
        <v>0</v>
      </c>
      <c r="DH18" s="60">
        <v>0</v>
      </c>
      <c r="DI18" s="70">
        <v>0</v>
      </c>
      <c r="DJ18" s="60">
        <v>0</v>
      </c>
      <c r="DK18" s="60">
        <v>0</v>
      </c>
      <c r="DL18" s="70">
        <v>0</v>
      </c>
      <c r="DM18" s="60">
        <v>0</v>
      </c>
      <c r="DN18" s="59">
        <v>0</v>
      </c>
      <c r="DO18" s="70">
        <v>0</v>
      </c>
      <c r="DP18" s="60">
        <v>0</v>
      </c>
      <c r="DQ18" s="59">
        <v>0</v>
      </c>
      <c r="DR18" s="70">
        <v>0</v>
      </c>
      <c r="DS18" s="60">
        <v>0</v>
      </c>
      <c r="DT18" s="59">
        <v>0</v>
      </c>
      <c r="DU18" s="70">
        <v>0</v>
      </c>
      <c r="DV18" s="60">
        <v>0</v>
      </c>
      <c r="DW18" s="59">
        <v>0</v>
      </c>
      <c r="DX18" s="70">
        <v>0</v>
      </c>
      <c r="DY18" s="60">
        <v>0</v>
      </c>
      <c r="DZ18" s="59">
        <v>0</v>
      </c>
      <c r="EA18" s="70">
        <v>0</v>
      </c>
      <c r="EB18" s="60">
        <v>0</v>
      </c>
      <c r="EC18" s="59">
        <v>0</v>
      </c>
      <c r="ED18" s="70">
        <v>0</v>
      </c>
      <c r="EE18" s="60">
        <v>0</v>
      </c>
      <c r="EF18" s="59">
        <v>0</v>
      </c>
      <c r="EG18" s="70">
        <v>0</v>
      </c>
      <c r="EH18" s="60">
        <v>0</v>
      </c>
      <c r="EI18" s="59">
        <v>0</v>
      </c>
      <c r="EJ18" s="70">
        <v>0</v>
      </c>
      <c r="EK18" s="60">
        <v>0</v>
      </c>
      <c r="EL18" s="59">
        <v>0</v>
      </c>
      <c r="EM18" s="70">
        <v>0</v>
      </c>
      <c r="EN18" s="60">
        <v>0</v>
      </c>
      <c r="EO18" s="59">
        <v>0</v>
      </c>
      <c r="EP18" s="70">
        <v>0</v>
      </c>
      <c r="EQ18" s="60">
        <v>0</v>
      </c>
      <c r="ER18" s="59">
        <v>0</v>
      </c>
      <c r="ES18" s="70">
        <v>0</v>
      </c>
      <c r="ET18" s="60">
        <v>0</v>
      </c>
      <c r="EU18" s="59">
        <v>0</v>
      </c>
      <c r="EV18" s="70">
        <v>0</v>
      </c>
      <c r="EW18" s="60">
        <v>0</v>
      </c>
      <c r="EX18" s="59">
        <v>0</v>
      </c>
      <c r="EY18" s="70">
        <v>0</v>
      </c>
      <c r="EZ18" s="60">
        <v>0</v>
      </c>
      <c r="FA18" s="59">
        <v>0</v>
      </c>
      <c r="FB18" s="70">
        <v>0</v>
      </c>
      <c r="FC18" s="60">
        <v>0</v>
      </c>
      <c r="FD18" s="59">
        <v>0</v>
      </c>
      <c r="FE18" s="70">
        <v>0</v>
      </c>
      <c r="FF18" s="60">
        <v>0</v>
      </c>
      <c r="FG18" s="59">
        <v>0</v>
      </c>
      <c r="FH18" s="70">
        <v>0</v>
      </c>
      <c r="FI18" s="60">
        <v>0</v>
      </c>
      <c r="FJ18" s="59">
        <v>0</v>
      </c>
      <c r="FK18" s="70">
        <v>0</v>
      </c>
      <c r="FL18" s="60">
        <v>0</v>
      </c>
      <c r="FM18" s="59">
        <v>0</v>
      </c>
      <c r="FN18" s="70">
        <v>0</v>
      </c>
      <c r="FO18" s="59">
        <v>0</v>
      </c>
      <c r="FP18" s="59">
        <v>0</v>
      </c>
      <c r="FQ18" s="59">
        <v>0</v>
      </c>
      <c r="FR18" s="59">
        <v>0</v>
      </c>
      <c r="FS18" s="59">
        <v>0</v>
      </c>
    </row>
    <row r="19" spans="1:175" hidden="1" x14ac:dyDescent="0.25">
      <c r="A19" s="26" t="e">
        <f>+M19&amp;#REF!</f>
        <v>#REF!</v>
      </c>
      <c r="B19" t="str">
        <f t="shared" si="0"/>
        <v>5G97FPD</v>
      </c>
      <c r="C19" t="str">
        <f t="shared" si="1"/>
        <v>5G97FMD</v>
      </c>
      <c r="D19" t="str">
        <f t="shared" si="2"/>
        <v>5G97FMT</v>
      </c>
      <c r="E19" t="str">
        <f t="shared" si="3"/>
        <v>5G97FMD</v>
      </c>
      <c r="F19" s="7"/>
      <c r="G19" t="s">
        <v>6</v>
      </c>
      <c r="H19" t="s">
        <v>15</v>
      </c>
      <c r="I19" t="s">
        <v>23</v>
      </c>
      <c r="J19" t="s">
        <v>53</v>
      </c>
      <c r="K19" t="s">
        <v>25</v>
      </c>
      <c r="L19" t="s">
        <v>55</v>
      </c>
      <c r="M19" t="s">
        <v>251</v>
      </c>
      <c r="N19" s="24">
        <v>8.8000000000000007</v>
      </c>
      <c r="O19" s="105">
        <v>8.8000000000000007</v>
      </c>
      <c r="P19" s="105">
        <v>8.8000000000000007</v>
      </c>
      <c r="Q19" s="111">
        <f>IFERROR(VLOOKUP(#REF!,#REF!,12,0),0)</f>
        <v>0</v>
      </c>
      <c r="T19" s="70">
        <v>0</v>
      </c>
      <c r="U19" s="60">
        <v>0</v>
      </c>
      <c r="V19" s="60">
        <v>0</v>
      </c>
      <c r="W19" s="70">
        <v>0</v>
      </c>
      <c r="X19" s="60">
        <v>0</v>
      </c>
      <c r="Y19" s="60">
        <v>0</v>
      </c>
      <c r="Z19" s="70">
        <v>0</v>
      </c>
      <c r="AA19" s="60">
        <v>0</v>
      </c>
      <c r="AB19" s="60">
        <v>0</v>
      </c>
      <c r="AC19" s="70">
        <v>0</v>
      </c>
      <c r="AD19" s="60">
        <v>0</v>
      </c>
      <c r="AE19" s="60">
        <v>0</v>
      </c>
      <c r="AF19" s="70">
        <v>0</v>
      </c>
      <c r="AG19" s="60">
        <v>0</v>
      </c>
      <c r="AH19" s="60">
        <v>0</v>
      </c>
      <c r="AI19" s="70">
        <v>0</v>
      </c>
      <c r="AJ19" s="60">
        <v>0</v>
      </c>
      <c r="AK19" s="60">
        <v>0</v>
      </c>
      <c r="AL19" s="70">
        <v>0</v>
      </c>
      <c r="AM19" s="60">
        <v>0</v>
      </c>
      <c r="AN19" s="60">
        <v>0</v>
      </c>
      <c r="AO19" s="70">
        <v>0</v>
      </c>
      <c r="AP19" s="60">
        <v>0</v>
      </c>
      <c r="AQ19" s="60">
        <v>0</v>
      </c>
      <c r="AR19" s="70">
        <v>0</v>
      </c>
      <c r="AS19" s="60">
        <v>0</v>
      </c>
      <c r="AT19" s="60">
        <v>0</v>
      </c>
      <c r="AU19" s="70">
        <v>0</v>
      </c>
      <c r="AV19" s="60">
        <v>0</v>
      </c>
      <c r="AW19" s="60">
        <v>0</v>
      </c>
      <c r="AX19" s="70">
        <v>0</v>
      </c>
      <c r="AY19" s="60">
        <v>0</v>
      </c>
      <c r="AZ19" s="60">
        <v>0</v>
      </c>
      <c r="BA19" s="70">
        <v>0</v>
      </c>
      <c r="BB19" s="60">
        <v>0</v>
      </c>
      <c r="BC19" s="60">
        <v>0</v>
      </c>
      <c r="BD19" s="70">
        <v>0</v>
      </c>
      <c r="BE19" s="60">
        <v>0</v>
      </c>
      <c r="BF19" s="60">
        <v>0</v>
      </c>
      <c r="BG19" s="70">
        <v>0</v>
      </c>
      <c r="BH19" s="60">
        <v>0</v>
      </c>
      <c r="BI19" s="60">
        <v>0</v>
      </c>
      <c r="BJ19" s="70">
        <v>0</v>
      </c>
      <c r="BK19" s="60">
        <v>0</v>
      </c>
      <c r="BL19" s="60">
        <v>0</v>
      </c>
      <c r="BM19" s="70">
        <v>0</v>
      </c>
      <c r="BN19" s="60">
        <v>0</v>
      </c>
      <c r="BO19" s="60">
        <v>0</v>
      </c>
      <c r="BP19" s="70">
        <v>0</v>
      </c>
      <c r="BQ19" s="60">
        <v>0</v>
      </c>
      <c r="BR19" s="60">
        <v>0</v>
      </c>
      <c r="BS19" s="70">
        <v>0</v>
      </c>
      <c r="BT19" s="60">
        <v>0</v>
      </c>
      <c r="BU19" s="60">
        <v>0</v>
      </c>
      <c r="BV19" s="70">
        <v>0</v>
      </c>
      <c r="BW19" s="60">
        <v>0</v>
      </c>
      <c r="BX19" s="60">
        <v>0</v>
      </c>
      <c r="BY19" s="70">
        <v>0</v>
      </c>
      <c r="BZ19" s="60">
        <v>0</v>
      </c>
      <c r="CA19" s="60">
        <v>0</v>
      </c>
      <c r="CB19" s="70">
        <v>0</v>
      </c>
      <c r="CC19" s="60">
        <v>0</v>
      </c>
      <c r="CD19" s="60">
        <v>0</v>
      </c>
      <c r="CE19" s="70">
        <v>0</v>
      </c>
      <c r="CF19" s="60">
        <v>0</v>
      </c>
      <c r="CG19" s="60">
        <v>0</v>
      </c>
      <c r="CH19" s="70">
        <v>0</v>
      </c>
      <c r="CI19" s="60">
        <v>0</v>
      </c>
      <c r="CJ19" s="60">
        <v>0</v>
      </c>
      <c r="CK19" s="70">
        <v>0</v>
      </c>
      <c r="CL19" s="60">
        <v>0</v>
      </c>
      <c r="CM19" s="60">
        <v>0</v>
      </c>
      <c r="CN19" s="70">
        <v>0</v>
      </c>
      <c r="CO19" s="60">
        <v>0</v>
      </c>
      <c r="CP19" s="60">
        <v>0</v>
      </c>
      <c r="CQ19" s="70">
        <v>0</v>
      </c>
      <c r="CR19" s="60">
        <v>0</v>
      </c>
      <c r="CS19" s="60">
        <v>0</v>
      </c>
      <c r="CT19" s="70">
        <v>0</v>
      </c>
      <c r="CU19" s="60">
        <v>0</v>
      </c>
      <c r="CV19" s="60">
        <v>0</v>
      </c>
      <c r="CW19" s="70">
        <v>0</v>
      </c>
      <c r="CX19" s="60">
        <v>0</v>
      </c>
      <c r="CY19" s="60">
        <v>0</v>
      </c>
      <c r="CZ19" s="70">
        <v>0</v>
      </c>
      <c r="DA19" s="60">
        <v>0</v>
      </c>
      <c r="DB19" s="60">
        <v>0</v>
      </c>
      <c r="DC19" s="70">
        <v>0</v>
      </c>
      <c r="DD19" s="60">
        <v>0</v>
      </c>
      <c r="DE19" s="60">
        <v>0</v>
      </c>
      <c r="DF19" s="70">
        <v>0</v>
      </c>
      <c r="DG19" s="60">
        <v>0</v>
      </c>
      <c r="DH19" s="60">
        <v>0</v>
      </c>
      <c r="DI19" s="70">
        <v>0</v>
      </c>
      <c r="DJ19" s="60">
        <v>0</v>
      </c>
      <c r="DK19" s="60">
        <v>0</v>
      </c>
      <c r="DL19" s="70">
        <v>0</v>
      </c>
      <c r="DM19" s="60">
        <v>0</v>
      </c>
      <c r="DN19" s="59">
        <v>0</v>
      </c>
      <c r="DO19" s="70">
        <v>0</v>
      </c>
      <c r="DP19" s="60">
        <v>0</v>
      </c>
      <c r="DQ19" s="59">
        <v>0</v>
      </c>
      <c r="DR19" s="70">
        <v>0</v>
      </c>
      <c r="DS19" s="60">
        <v>0</v>
      </c>
      <c r="DT19" s="59">
        <v>0</v>
      </c>
      <c r="DU19" s="70">
        <v>0</v>
      </c>
      <c r="DV19" s="60">
        <v>0</v>
      </c>
      <c r="DW19" s="59">
        <v>0</v>
      </c>
      <c r="DX19" s="70">
        <v>0</v>
      </c>
      <c r="DY19" s="60">
        <v>0</v>
      </c>
      <c r="DZ19" s="59">
        <v>0</v>
      </c>
      <c r="EA19" s="70">
        <v>0</v>
      </c>
      <c r="EB19" s="60">
        <v>0</v>
      </c>
      <c r="EC19" s="59">
        <v>0</v>
      </c>
      <c r="ED19" s="70">
        <v>0</v>
      </c>
      <c r="EE19" s="60">
        <v>0</v>
      </c>
      <c r="EF19" s="59">
        <v>0</v>
      </c>
      <c r="EG19" s="70">
        <v>0</v>
      </c>
      <c r="EH19" s="60">
        <v>0</v>
      </c>
      <c r="EI19" s="59">
        <v>0</v>
      </c>
      <c r="EJ19" s="70">
        <v>0</v>
      </c>
      <c r="EK19" s="60">
        <v>0</v>
      </c>
      <c r="EL19" s="59">
        <v>0</v>
      </c>
      <c r="EM19" s="70">
        <v>0</v>
      </c>
      <c r="EN19" s="60">
        <v>0</v>
      </c>
      <c r="EO19" s="59">
        <v>0</v>
      </c>
      <c r="EP19" s="70">
        <v>0</v>
      </c>
      <c r="EQ19" s="60">
        <v>0</v>
      </c>
      <c r="ER19" s="59">
        <v>0</v>
      </c>
      <c r="ES19" s="70">
        <v>0</v>
      </c>
      <c r="ET19" s="60">
        <v>0</v>
      </c>
      <c r="EU19" s="59">
        <v>0</v>
      </c>
      <c r="EV19" s="70">
        <v>0</v>
      </c>
      <c r="EW19" s="60">
        <v>0</v>
      </c>
      <c r="EX19" s="59">
        <v>0</v>
      </c>
      <c r="EY19" s="70">
        <v>0</v>
      </c>
      <c r="EZ19" s="60">
        <v>0</v>
      </c>
      <c r="FA19" s="59">
        <v>0</v>
      </c>
      <c r="FB19" s="70">
        <v>0</v>
      </c>
      <c r="FC19" s="60">
        <v>0</v>
      </c>
      <c r="FD19" s="59">
        <v>0</v>
      </c>
      <c r="FE19" s="70">
        <v>0</v>
      </c>
      <c r="FF19" s="60">
        <v>0</v>
      </c>
      <c r="FG19" s="59">
        <v>0</v>
      </c>
      <c r="FH19" s="70">
        <v>0</v>
      </c>
      <c r="FI19" s="60">
        <v>0</v>
      </c>
      <c r="FJ19" s="59">
        <v>0</v>
      </c>
      <c r="FK19" s="70">
        <v>0</v>
      </c>
      <c r="FL19" s="60">
        <v>0</v>
      </c>
      <c r="FM19" s="59">
        <v>0</v>
      </c>
      <c r="FN19" s="70">
        <v>0</v>
      </c>
      <c r="FO19" s="59">
        <v>0</v>
      </c>
      <c r="FP19" s="59">
        <v>0</v>
      </c>
      <c r="FQ19" s="59">
        <v>0</v>
      </c>
      <c r="FR19" s="59">
        <v>0</v>
      </c>
      <c r="FS19" s="59">
        <v>0</v>
      </c>
    </row>
    <row r="20" spans="1:175" hidden="1" x14ac:dyDescent="0.25">
      <c r="A20" s="26" t="e">
        <f>+M20&amp;#REF!</f>
        <v>#REF!</v>
      </c>
      <c r="B20" t="str">
        <f t="shared" si="0"/>
        <v>5G99FPD</v>
      </c>
      <c r="C20" t="str">
        <f t="shared" si="1"/>
        <v>5G99FMD</v>
      </c>
      <c r="D20" t="str">
        <f t="shared" si="2"/>
        <v>5G99FMT</v>
      </c>
      <c r="E20" t="str">
        <f t="shared" si="3"/>
        <v>5G99FMD</v>
      </c>
      <c r="F20" s="7"/>
      <c r="G20" t="s">
        <v>6</v>
      </c>
      <c r="H20" t="s">
        <v>15</v>
      </c>
      <c r="I20" t="s">
        <v>23</v>
      </c>
      <c r="J20" t="s">
        <v>53</v>
      </c>
      <c r="K20" t="s">
        <v>25</v>
      </c>
      <c r="L20" t="s">
        <v>55</v>
      </c>
      <c r="M20" t="s">
        <v>252</v>
      </c>
      <c r="N20" s="24">
        <v>14.86</v>
      </c>
      <c r="O20" s="105">
        <v>15.2</v>
      </c>
      <c r="P20" s="105">
        <v>15.2</v>
      </c>
      <c r="Q20" s="111">
        <f>IFERROR(VLOOKUP(#REF!,#REF!,12,0),0)</f>
        <v>0</v>
      </c>
      <c r="T20" s="70">
        <v>0</v>
      </c>
      <c r="U20" s="60">
        <v>0</v>
      </c>
      <c r="V20" s="60">
        <v>0</v>
      </c>
      <c r="W20" s="70">
        <v>0</v>
      </c>
      <c r="X20" s="60">
        <v>0</v>
      </c>
      <c r="Y20" s="60">
        <v>0</v>
      </c>
      <c r="Z20" s="70">
        <v>0</v>
      </c>
      <c r="AA20" s="60">
        <v>0</v>
      </c>
      <c r="AB20" s="60">
        <v>0</v>
      </c>
      <c r="AC20" s="70">
        <v>0</v>
      </c>
      <c r="AD20" s="60">
        <v>0</v>
      </c>
      <c r="AE20" s="60">
        <v>0</v>
      </c>
      <c r="AF20" s="70">
        <v>0</v>
      </c>
      <c r="AG20" s="60">
        <v>0</v>
      </c>
      <c r="AH20" s="60">
        <v>0</v>
      </c>
      <c r="AI20" s="70">
        <v>0</v>
      </c>
      <c r="AJ20" s="60">
        <v>0</v>
      </c>
      <c r="AK20" s="60">
        <v>0</v>
      </c>
      <c r="AL20" s="70">
        <v>0</v>
      </c>
      <c r="AM20" s="60">
        <v>0</v>
      </c>
      <c r="AN20" s="60">
        <v>0</v>
      </c>
      <c r="AO20" s="70">
        <v>0</v>
      </c>
      <c r="AP20" s="60">
        <v>0</v>
      </c>
      <c r="AQ20" s="60">
        <v>0</v>
      </c>
      <c r="AR20" s="70">
        <v>0</v>
      </c>
      <c r="AS20" s="60">
        <v>0</v>
      </c>
      <c r="AT20" s="60">
        <v>0</v>
      </c>
      <c r="AU20" s="70">
        <v>0</v>
      </c>
      <c r="AV20" s="60">
        <v>0</v>
      </c>
      <c r="AW20" s="60">
        <v>0</v>
      </c>
      <c r="AX20" s="70">
        <v>0</v>
      </c>
      <c r="AY20" s="60">
        <v>0</v>
      </c>
      <c r="AZ20" s="60">
        <v>0</v>
      </c>
      <c r="BA20" s="70">
        <v>0</v>
      </c>
      <c r="BB20" s="60">
        <v>0</v>
      </c>
      <c r="BC20" s="60">
        <v>0</v>
      </c>
      <c r="BD20" s="70">
        <v>0</v>
      </c>
      <c r="BE20" s="60">
        <v>0</v>
      </c>
      <c r="BF20" s="60">
        <v>0</v>
      </c>
      <c r="BG20" s="70">
        <v>0</v>
      </c>
      <c r="BH20" s="60">
        <v>0</v>
      </c>
      <c r="BI20" s="60">
        <v>0</v>
      </c>
      <c r="BJ20" s="70">
        <v>0</v>
      </c>
      <c r="BK20" s="60">
        <v>0</v>
      </c>
      <c r="BL20" s="60">
        <v>0</v>
      </c>
      <c r="BM20" s="70">
        <v>0</v>
      </c>
      <c r="BN20" s="60">
        <v>0</v>
      </c>
      <c r="BO20" s="60">
        <v>0</v>
      </c>
      <c r="BP20" s="70">
        <v>0</v>
      </c>
      <c r="BQ20" s="60">
        <v>0</v>
      </c>
      <c r="BR20" s="60">
        <v>0</v>
      </c>
      <c r="BS20" s="70">
        <v>0</v>
      </c>
      <c r="BT20" s="60">
        <v>0</v>
      </c>
      <c r="BU20" s="60">
        <v>0</v>
      </c>
      <c r="BV20" s="70">
        <v>0</v>
      </c>
      <c r="BW20" s="60">
        <v>0</v>
      </c>
      <c r="BX20" s="60">
        <v>0</v>
      </c>
      <c r="BY20" s="70">
        <v>0</v>
      </c>
      <c r="BZ20" s="60">
        <v>0</v>
      </c>
      <c r="CA20" s="60">
        <v>0</v>
      </c>
      <c r="CB20" s="70">
        <v>0</v>
      </c>
      <c r="CC20" s="60">
        <v>0</v>
      </c>
      <c r="CD20" s="60">
        <v>0</v>
      </c>
      <c r="CE20" s="70">
        <v>0</v>
      </c>
      <c r="CF20" s="60">
        <v>0</v>
      </c>
      <c r="CG20" s="60">
        <v>0</v>
      </c>
      <c r="CH20" s="70">
        <v>0</v>
      </c>
      <c r="CI20" s="60">
        <v>0</v>
      </c>
      <c r="CJ20" s="60">
        <v>0</v>
      </c>
      <c r="CK20" s="70">
        <v>0</v>
      </c>
      <c r="CL20" s="60">
        <v>0</v>
      </c>
      <c r="CM20" s="60">
        <v>0</v>
      </c>
      <c r="CN20" s="70">
        <v>0</v>
      </c>
      <c r="CO20" s="60">
        <v>0</v>
      </c>
      <c r="CP20" s="60">
        <v>0</v>
      </c>
      <c r="CQ20" s="70">
        <v>0</v>
      </c>
      <c r="CR20" s="60">
        <v>0</v>
      </c>
      <c r="CS20" s="60">
        <v>0</v>
      </c>
      <c r="CT20" s="70">
        <v>0</v>
      </c>
      <c r="CU20" s="60">
        <v>0</v>
      </c>
      <c r="CV20" s="60">
        <v>0</v>
      </c>
      <c r="CW20" s="70">
        <v>0</v>
      </c>
      <c r="CX20" s="60">
        <v>0</v>
      </c>
      <c r="CY20" s="60">
        <v>0</v>
      </c>
      <c r="CZ20" s="70">
        <v>0</v>
      </c>
      <c r="DA20" s="60">
        <v>0</v>
      </c>
      <c r="DB20" s="60">
        <v>0</v>
      </c>
      <c r="DC20" s="70">
        <v>0</v>
      </c>
      <c r="DD20" s="60">
        <v>0</v>
      </c>
      <c r="DE20" s="60">
        <v>0</v>
      </c>
      <c r="DF20" s="70">
        <v>0</v>
      </c>
      <c r="DG20" s="60">
        <v>0</v>
      </c>
      <c r="DH20" s="60">
        <v>0</v>
      </c>
      <c r="DI20" s="70">
        <v>0</v>
      </c>
      <c r="DJ20" s="60">
        <v>0</v>
      </c>
      <c r="DK20" s="60">
        <v>0</v>
      </c>
      <c r="DL20" s="70">
        <v>0</v>
      </c>
      <c r="DM20" s="60">
        <v>0</v>
      </c>
      <c r="DN20" s="59">
        <v>0</v>
      </c>
      <c r="DO20" s="70">
        <v>0</v>
      </c>
      <c r="DP20" s="60">
        <v>0</v>
      </c>
      <c r="DQ20" s="59">
        <v>0</v>
      </c>
      <c r="DR20" s="70">
        <v>0</v>
      </c>
      <c r="DS20" s="60">
        <v>0</v>
      </c>
      <c r="DT20" s="59">
        <v>0</v>
      </c>
      <c r="DU20" s="70">
        <v>0</v>
      </c>
      <c r="DV20" s="60">
        <v>0</v>
      </c>
      <c r="DW20" s="59">
        <v>0</v>
      </c>
      <c r="DX20" s="70">
        <v>0</v>
      </c>
      <c r="DY20" s="60">
        <v>0</v>
      </c>
      <c r="DZ20" s="59">
        <v>0</v>
      </c>
      <c r="EA20" s="70">
        <v>0</v>
      </c>
      <c r="EB20" s="60">
        <v>0</v>
      </c>
      <c r="EC20" s="59">
        <v>0</v>
      </c>
      <c r="ED20" s="70">
        <v>0</v>
      </c>
      <c r="EE20" s="60">
        <v>0</v>
      </c>
      <c r="EF20" s="59">
        <v>0</v>
      </c>
      <c r="EG20" s="70">
        <v>0</v>
      </c>
      <c r="EH20" s="60">
        <v>0</v>
      </c>
      <c r="EI20" s="59">
        <v>0</v>
      </c>
      <c r="EJ20" s="70">
        <v>0</v>
      </c>
      <c r="EK20" s="60">
        <v>0</v>
      </c>
      <c r="EL20" s="59">
        <v>0</v>
      </c>
      <c r="EM20" s="70">
        <v>0</v>
      </c>
      <c r="EN20" s="60">
        <v>0</v>
      </c>
      <c r="EO20" s="59">
        <v>0</v>
      </c>
      <c r="EP20" s="70">
        <v>0</v>
      </c>
      <c r="EQ20" s="60">
        <v>0</v>
      </c>
      <c r="ER20" s="59">
        <v>0</v>
      </c>
      <c r="ES20" s="70">
        <v>0</v>
      </c>
      <c r="ET20" s="60">
        <v>0</v>
      </c>
      <c r="EU20" s="59">
        <v>0</v>
      </c>
      <c r="EV20" s="70">
        <v>0</v>
      </c>
      <c r="EW20" s="60">
        <v>0</v>
      </c>
      <c r="EX20" s="59">
        <v>0</v>
      </c>
      <c r="EY20" s="70">
        <v>0</v>
      </c>
      <c r="EZ20" s="60">
        <v>0</v>
      </c>
      <c r="FA20" s="59">
        <v>0</v>
      </c>
      <c r="FB20" s="70">
        <v>0</v>
      </c>
      <c r="FC20" s="60">
        <v>0</v>
      </c>
      <c r="FD20" s="59">
        <v>0</v>
      </c>
      <c r="FE20" s="70">
        <v>0</v>
      </c>
      <c r="FF20" s="60">
        <v>0</v>
      </c>
      <c r="FG20" s="59">
        <v>0</v>
      </c>
      <c r="FH20" s="70">
        <v>0</v>
      </c>
      <c r="FI20" s="60">
        <v>0</v>
      </c>
      <c r="FJ20" s="59">
        <v>0</v>
      </c>
      <c r="FK20" s="70">
        <v>0</v>
      </c>
      <c r="FL20" s="60">
        <v>0</v>
      </c>
      <c r="FM20" s="59">
        <v>0</v>
      </c>
      <c r="FN20" s="70">
        <v>0</v>
      </c>
      <c r="FO20" s="59">
        <v>0</v>
      </c>
      <c r="FP20" s="59">
        <v>0</v>
      </c>
      <c r="FQ20" s="59">
        <v>0</v>
      </c>
      <c r="FR20" s="59">
        <v>0</v>
      </c>
      <c r="FS20" s="59">
        <v>0</v>
      </c>
    </row>
    <row r="21" spans="1:175" hidden="1" x14ac:dyDescent="0.25">
      <c r="A21" s="26" t="e">
        <f>+M21&amp;#REF!</f>
        <v>#REF!</v>
      </c>
      <c r="B21" t="str">
        <f t="shared" si="0"/>
        <v>5L105AFPD</v>
      </c>
      <c r="C21" t="str">
        <f t="shared" si="1"/>
        <v>5L105AFMD</v>
      </c>
      <c r="D21" t="str">
        <f t="shared" si="2"/>
        <v>5L105AFMT</v>
      </c>
      <c r="E21" t="str">
        <f t="shared" si="3"/>
        <v>5L105AFMD</v>
      </c>
      <c r="F21" s="7"/>
      <c r="G21" t="s">
        <v>6</v>
      </c>
      <c r="H21" t="s">
        <v>15</v>
      </c>
      <c r="I21" t="s">
        <v>16</v>
      </c>
      <c r="J21" t="s">
        <v>53</v>
      </c>
      <c r="K21" t="s">
        <v>17</v>
      </c>
      <c r="L21" t="s">
        <v>55</v>
      </c>
      <c r="M21" t="s">
        <v>253</v>
      </c>
      <c r="N21" s="24">
        <v>6.02</v>
      </c>
      <c r="O21" s="105">
        <v>14</v>
      </c>
      <c r="P21" s="105">
        <v>14</v>
      </c>
      <c r="Q21" s="111">
        <f>IFERROR(VLOOKUP(#REF!,#REF!,12,0),0)</f>
        <v>0</v>
      </c>
      <c r="T21" s="70">
        <v>0</v>
      </c>
      <c r="U21" s="60">
        <v>0</v>
      </c>
      <c r="V21" s="60">
        <v>0</v>
      </c>
      <c r="W21" s="70">
        <v>0</v>
      </c>
      <c r="X21" s="60">
        <v>0</v>
      </c>
      <c r="Y21" s="60">
        <v>0</v>
      </c>
      <c r="Z21" s="70">
        <v>0</v>
      </c>
      <c r="AA21" s="60">
        <v>0</v>
      </c>
      <c r="AB21" s="60">
        <v>0</v>
      </c>
      <c r="AC21" s="70">
        <v>0</v>
      </c>
      <c r="AD21" s="60">
        <v>0</v>
      </c>
      <c r="AE21" s="60">
        <v>0</v>
      </c>
      <c r="AF21" s="70">
        <v>0</v>
      </c>
      <c r="AG21" s="60">
        <v>0</v>
      </c>
      <c r="AH21" s="60">
        <v>0</v>
      </c>
      <c r="AI21" s="70">
        <v>0</v>
      </c>
      <c r="AJ21" s="60">
        <v>0</v>
      </c>
      <c r="AK21" s="60">
        <v>0</v>
      </c>
      <c r="AL21" s="70">
        <v>0</v>
      </c>
      <c r="AM21" s="60">
        <v>0</v>
      </c>
      <c r="AN21" s="60">
        <v>0</v>
      </c>
      <c r="AO21" s="70">
        <v>0</v>
      </c>
      <c r="AP21" s="60">
        <v>0</v>
      </c>
      <c r="AQ21" s="60">
        <v>0</v>
      </c>
      <c r="AR21" s="70">
        <v>0</v>
      </c>
      <c r="AS21" s="60">
        <v>0</v>
      </c>
      <c r="AT21" s="60">
        <v>0</v>
      </c>
      <c r="AU21" s="70">
        <v>0</v>
      </c>
      <c r="AV21" s="60">
        <v>0</v>
      </c>
      <c r="AW21" s="60">
        <v>0</v>
      </c>
      <c r="AX21" s="70">
        <v>0</v>
      </c>
      <c r="AY21" s="60">
        <v>0</v>
      </c>
      <c r="AZ21" s="60">
        <v>0</v>
      </c>
      <c r="BA21" s="70">
        <v>0</v>
      </c>
      <c r="BB21" s="60">
        <v>0</v>
      </c>
      <c r="BC21" s="60">
        <v>0</v>
      </c>
      <c r="BD21" s="70">
        <v>0</v>
      </c>
      <c r="BE21" s="60">
        <v>0</v>
      </c>
      <c r="BF21" s="60">
        <v>0</v>
      </c>
      <c r="BG21" s="70">
        <v>0</v>
      </c>
      <c r="BH21" s="60">
        <v>0</v>
      </c>
      <c r="BI21" s="60">
        <v>0</v>
      </c>
      <c r="BJ21" s="70">
        <v>0</v>
      </c>
      <c r="BK21" s="60">
        <v>0</v>
      </c>
      <c r="BL21" s="60">
        <v>0</v>
      </c>
      <c r="BM21" s="70">
        <v>0</v>
      </c>
      <c r="BN21" s="60">
        <v>0</v>
      </c>
      <c r="BO21" s="60">
        <v>0</v>
      </c>
      <c r="BP21" s="70">
        <v>0</v>
      </c>
      <c r="BQ21" s="60">
        <v>0</v>
      </c>
      <c r="BR21" s="60">
        <v>0</v>
      </c>
      <c r="BS21" s="70">
        <v>0</v>
      </c>
      <c r="BT21" s="60">
        <v>0</v>
      </c>
      <c r="BU21" s="60">
        <v>0</v>
      </c>
      <c r="BV21" s="70">
        <v>0</v>
      </c>
      <c r="BW21" s="60">
        <v>0</v>
      </c>
      <c r="BX21" s="60">
        <v>0</v>
      </c>
      <c r="BY21" s="70">
        <v>0</v>
      </c>
      <c r="BZ21" s="60">
        <v>0</v>
      </c>
      <c r="CA21" s="60">
        <v>0</v>
      </c>
      <c r="CB21" s="70">
        <v>0</v>
      </c>
      <c r="CC21" s="60">
        <v>0</v>
      </c>
      <c r="CD21" s="60">
        <v>0</v>
      </c>
      <c r="CE21" s="70">
        <v>0</v>
      </c>
      <c r="CF21" s="60">
        <v>0</v>
      </c>
      <c r="CG21" s="60">
        <v>0</v>
      </c>
      <c r="CH21" s="70">
        <v>0</v>
      </c>
      <c r="CI21" s="60">
        <v>0</v>
      </c>
      <c r="CJ21" s="60">
        <v>0</v>
      </c>
      <c r="CK21" s="70">
        <v>0</v>
      </c>
      <c r="CL21" s="60">
        <v>0</v>
      </c>
      <c r="CM21" s="60">
        <v>0</v>
      </c>
      <c r="CN21" s="70">
        <v>0</v>
      </c>
      <c r="CO21" s="60">
        <v>0</v>
      </c>
      <c r="CP21" s="60">
        <v>0</v>
      </c>
      <c r="CQ21" s="70">
        <v>0</v>
      </c>
      <c r="CR21" s="60">
        <v>0</v>
      </c>
      <c r="CS21" s="60">
        <v>0</v>
      </c>
      <c r="CT21" s="70">
        <v>0</v>
      </c>
      <c r="CU21" s="60">
        <v>0</v>
      </c>
      <c r="CV21" s="60">
        <v>0</v>
      </c>
      <c r="CW21" s="70">
        <v>0</v>
      </c>
      <c r="CX21" s="60">
        <v>0</v>
      </c>
      <c r="CY21" s="60">
        <v>0</v>
      </c>
      <c r="CZ21" s="70">
        <v>0</v>
      </c>
      <c r="DA21" s="60">
        <v>0</v>
      </c>
      <c r="DB21" s="60">
        <v>0</v>
      </c>
      <c r="DC21" s="70">
        <v>0</v>
      </c>
      <c r="DD21" s="60">
        <v>0</v>
      </c>
      <c r="DE21" s="60">
        <v>0</v>
      </c>
      <c r="DF21" s="70">
        <v>0</v>
      </c>
      <c r="DG21" s="60">
        <v>0</v>
      </c>
      <c r="DH21" s="60">
        <v>0</v>
      </c>
      <c r="DI21" s="70">
        <v>0</v>
      </c>
      <c r="DJ21" s="60">
        <v>0</v>
      </c>
      <c r="DK21" s="60">
        <v>0</v>
      </c>
      <c r="DL21" s="70">
        <v>0</v>
      </c>
      <c r="DM21" s="60">
        <v>0</v>
      </c>
      <c r="DN21" s="59">
        <v>0</v>
      </c>
      <c r="DO21" s="70">
        <v>0</v>
      </c>
      <c r="DP21" s="60">
        <v>0</v>
      </c>
      <c r="DQ21" s="59">
        <v>0</v>
      </c>
      <c r="DR21" s="70">
        <v>0</v>
      </c>
      <c r="DS21" s="60">
        <v>0</v>
      </c>
      <c r="DT21" s="59">
        <v>0</v>
      </c>
      <c r="DU21" s="70">
        <v>0</v>
      </c>
      <c r="DV21" s="60">
        <v>0</v>
      </c>
      <c r="DW21" s="59">
        <v>0</v>
      </c>
      <c r="DX21" s="70">
        <v>0</v>
      </c>
      <c r="DY21" s="60">
        <v>0</v>
      </c>
      <c r="DZ21" s="59">
        <v>0</v>
      </c>
      <c r="EA21" s="70">
        <v>0</v>
      </c>
      <c r="EB21" s="60">
        <v>0</v>
      </c>
      <c r="EC21" s="59">
        <v>0</v>
      </c>
      <c r="ED21" s="70">
        <v>0</v>
      </c>
      <c r="EE21" s="60">
        <v>0</v>
      </c>
      <c r="EF21" s="59">
        <v>0</v>
      </c>
      <c r="EG21" s="70">
        <v>0</v>
      </c>
      <c r="EH21" s="60">
        <v>0</v>
      </c>
      <c r="EI21" s="59">
        <v>0</v>
      </c>
      <c r="EJ21" s="70">
        <v>0</v>
      </c>
      <c r="EK21" s="60">
        <v>0</v>
      </c>
      <c r="EL21" s="59">
        <v>0</v>
      </c>
      <c r="EM21" s="70">
        <v>0</v>
      </c>
      <c r="EN21" s="60">
        <v>0</v>
      </c>
      <c r="EO21" s="59">
        <v>0</v>
      </c>
      <c r="EP21" s="70">
        <v>0</v>
      </c>
      <c r="EQ21" s="60">
        <v>0</v>
      </c>
      <c r="ER21" s="59">
        <v>0</v>
      </c>
      <c r="ES21" s="70">
        <v>0</v>
      </c>
      <c r="ET21" s="60">
        <v>0</v>
      </c>
      <c r="EU21" s="59">
        <v>0</v>
      </c>
      <c r="EV21" s="70">
        <v>0</v>
      </c>
      <c r="EW21" s="60">
        <v>0</v>
      </c>
      <c r="EX21" s="59">
        <v>0</v>
      </c>
      <c r="EY21" s="70">
        <v>0</v>
      </c>
      <c r="EZ21" s="60">
        <v>0</v>
      </c>
      <c r="FA21" s="59">
        <v>0</v>
      </c>
      <c r="FB21" s="70">
        <v>0</v>
      </c>
      <c r="FC21" s="60">
        <v>0</v>
      </c>
      <c r="FD21" s="59">
        <v>0</v>
      </c>
      <c r="FE21" s="70">
        <v>0</v>
      </c>
      <c r="FF21" s="60">
        <v>0</v>
      </c>
      <c r="FG21" s="59">
        <v>0</v>
      </c>
      <c r="FH21" s="70">
        <v>0</v>
      </c>
      <c r="FI21" s="60">
        <v>0</v>
      </c>
      <c r="FJ21" s="59">
        <v>0</v>
      </c>
      <c r="FK21" s="70">
        <v>0</v>
      </c>
      <c r="FL21" s="60">
        <v>0</v>
      </c>
      <c r="FM21" s="59">
        <v>0</v>
      </c>
      <c r="FN21" s="70">
        <v>0</v>
      </c>
      <c r="FO21" s="59">
        <v>0</v>
      </c>
      <c r="FP21" s="59">
        <v>0</v>
      </c>
      <c r="FQ21" s="59">
        <v>0</v>
      </c>
      <c r="FR21" s="59">
        <v>0</v>
      </c>
      <c r="FS21" s="59">
        <v>0</v>
      </c>
    </row>
    <row r="22" spans="1:175" hidden="1" x14ac:dyDescent="0.25">
      <c r="A22" s="26" t="e">
        <f>+M22&amp;#REF!</f>
        <v>#REF!</v>
      </c>
      <c r="B22" t="str">
        <f t="shared" si="0"/>
        <v>5L87FPD</v>
      </c>
      <c r="C22" t="str">
        <f t="shared" si="1"/>
        <v>5L87FMD</v>
      </c>
      <c r="D22" t="str">
        <f t="shared" si="2"/>
        <v>5L87FMT</v>
      </c>
      <c r="E22" t="str">
        <f t="shared" si="3"/>
        <v>5L87FMD</v>
      </c>
      <c r="F22" s="7"/>
      <c r="G22" t="s">
        <v>6</v>
      </c>
      <c r="H22" t="s">
        <v>15</v>
      </c>
      <c r="I22" t="s">
        <v>16</v>
      </c>
      <c r="J22" t="s">
        <v>53</v>
      </c>
      <c r="K22" t="s">
        <v>17</v>
      </c>
      <c r="L22" t="s">
        <v>55</v>
      </c>
      <c r="M22" t="s">
        <v>254</v>
      </c>
      <c r="N22" s="24">
        <v>12.45</v>
      </c>
      <c r="O22" s="105">
        <v>66.17</v>
      </c>
      <c r="P22" s="105">
        <v>66.17</v>
      </c>
      <c r="Q22" s="111">
        <f>IFERROR(VLOOKUP(#REF!,#REF!,12,0),0)</f>
        <v>0</v>
      </c>
      <c r="T22" s="70">
        <v>0</v>
      </c>
      <c r="U22" s="60">
        <v>0</v>
      </c>
      <c r="V22" s="60">
        <v>0</v>
      </c>
      <c r="W22" s="70">
        <v>0</v>
      </c>
      <c r="X22" s="60">
        <v>0</v>
      </c>
      <c r="Y22" s="60">
        <v>0</v>
      </c>
      <c r="Z22" s="70">
        <v>0</v>
      </c>
      <c r="AA22" s="60">
        <v>0</v>
      </c>
      <c r="AB22" s="60">
        <v>0</v>
      </c>
      <c r="AC22" s="70">
        <v>0</v>
      </c>
      <c r="AD22" s="60">
        <v>0</v>
      </c>
      <c r="AE22" s="60">
        <v>0</v>
      </c>
      <c r="AF22" s="70">
        <v>0</v>
      </c>
      <c r="AG22" s="60">
        <v>0</v>
      </c>
      <c r="AH22" s="60">
        <v>0</v>
      </c>
      <c r="AI22" s="70">
        <v>0</v>
      </c>
      <c r="AJ22" s="60">
        <v>0</v>
      </c>
      <c r="AK22" s="60">
        <v>0</v>
      </c>
      <c r="AL22" s="70">
        <v>0</v>
      </c>
      <c r="AM22" s="60">
        <v>0</v>
      </c>
      <c r="AN22" s="60">
        <v>0</v>
      </c>
      <c r="AO22" s="70">
        <v>0</v>
      </c>
      <c r="AP22" s="60">
        <v>0</v>
      </c>
      <c r="AQ22" s="60">
        <v>0</v>
      </c>
      <c r="AR22" s="70">
        <v>0</v>
      </c>
      <c r="AS22" s="60">
        <v>0</v>
      </c>
      <c r="AT22" s="60">
        <v>0</v>
      </c>
      <c r="AU22" s="70">
        <v>0</v>
      </c>
      <c r="AV22" s="60">
        <v>0</v>
      </c>
      <c r="AW22" s="60">
        <v>0</v>
      </c>
      <c r="AX22" s="70">
        <v>0</v>
      </c>
      <c r="AY22" s="60">
        <v>0</v>
      </c>
      <c r="AZ22" s="60">
        <v>0</v>
      </c>
      <c r="BA22" s="70">
        <v>0</v>
      </c>
      <c r="BB22" s="60">
        <v>0</v>
      </c>
      <c r="BC22" s="60">
        <v>0</v>
      </c>
      <c r="BD22" s="70">
        <v>0</v>
      </c>
      <c r="BE22" s="60">
        <v>0</v>
      </c>
      <c r="BF22" s="60">
        <v>0</v>
      </c>
      <c r="BG22" s="70">
        <v>0</v>
      </c>
      <c r="BH22" s="60">
        <v>0</v>
      </c>
      <c r="BI22" s="60">
        <v>0</v>
      </c>
      <c r="BJ22" s="70">
        <v>0</v>
      </c>
      <c r="BK22" s="60">
        <v>0</v>
      </c>
      <c r="BL22" s="60">
        <v>0</v>
      </c>
      <c r="BM22" s="70">
        <v>0</v>
      </c>
      <c r="BN22" s="60">
        <v>0</v>
      </c>
      <c r="BO22" s="60">
        <v>0</v>
      </c>
      <c r="BP22" s="70">
        <v>0</v>
      </c>
      <c r="BQ22" s="60">
        <v>0</v>
      </c>
      <c r="BR22" s="60">
        <v>0</v>
      </c>
      <c r="BS22" s="70">
        <v>0</v>
      </c>
      <c r="BT22" s="60">
        <v>0</v>
      </c>
      <c r="BU22" s="60">
        <v>0</v>
      </c>
      <c r="BV22" s="70">
        <v>0</v>
      </c>
      <c r="BW22" s="60">
        <v>0</v>
      </c>
      <c r="BX22" s="60">
        <v>0</v>
      </c>
      <c r="BY22" s="70">
        <v>0</v>
      </c>
      <c r="BZ22" s="60">
        <v>0</v>
      </c>
      <c r="CA22" s="60">
        <v>0</v>
      </c>
      <c r="CB22" s="70">
        <v>0</v>
      </c>
      <c r="CC22" s="60">
        <v>0</v>
      </c>
      <c r="CD22" s="60">
        <v>0</v>
      </c>
      <c r="CE22" s="70">
        <v>0</v>
      </c>
      <c r="CF22" s="60">
        <v>0</v>
      </c>
      <c r="CG22" s="60">
        <v>0</v>
      </c>
      <c r="CH22" s="70">
        <v>0</v>
      </c>
      <c r="CI22" s="60">
        <v>0</v>
      </c>
      <c r="CJ22" s="60">
        <v>0</v>
      </c>
      <c r="CK22" s="70">
        <v>0</v>
      </c>
      <c r="CL22" s="60">
        <v>0</v>
      </c>
      <c r="CM22" s="60">
        <v>0</v>
      </c>
      <c r="CN22" s="70">
        <v>0</v>
      </c>
      <c r="CO22" s="60">
        <v>0</v>
      </c>
      <c r="CP22" s="60">
        <v>0</v>
      </c>
      <c r="CQ22" s="70">
        <v>0</v>
      </c>
      <c r="CR22" s="60">
        <v>0</v>
      </c>
      <c r="CS22" s="60">
        <v>0</v>
      </c>
      <c r="CT22" s="70">
        <v>0</v>
      </c>
      <c r="CU22" s="60">
        <v>0</v>
      </c>
      <c r="CV22" s="60">
        <v>0</v>
      </c>
      <c r="CW22" s="70">
        <v>0</v>
      </c>
      <c r="CX22" s="60">
        <v>0</v>
      </c>
      <c r="CY22" s="60">
        <v>0</v>
      </c>
      <c r="CZ22" s="70">
        <v>0</v>
      </c>
      <c r="DA22" s="60">
        <v>0</v>
      </c>
      <c r="DB22" s="60">
        <v>0</v>
      </c>
      <c r="DC22" s="70">
        <v>0</v>
      </c>
      <c r="DD22" s="60">
        <v>0</v>
      </c>
      <c r="DE22" s="60">
        <v>0</v>
      </c>
      <c r="DF22" s="70">
        <v>0</v>
      </c>
      <c r="DG22" s="60">
        <v>0</v>
      </c>
      <c r="DH22" s="60">
        <v>0</v>
      </c>
      <c r="DI22" s="70">
        <v>0</v>
      </c>
      <c r="DJ22" s="60">
        <v>0</v>
      </c>
      <c r="DK22" s="60">
        <v>0</v>
      </c>
      <c r="DL22" s="70">
        <v>0</v>
      </c>
      <c r="DM22" s="60">
        <v>0</v>
      </c>
      <c r="DN22" s="59">
        <v>0</v>
      </c>
      <c r="DO22" s="70">
        <v>0</v>
      </c>
      <c r="DP22" s="60">
        <v>0</v>
      </c>
      <c r="DQ22" s="59">
        <v>0</v>
      </c>
      <c r="DR22" s="70">
        <v>0</v>
      </c>
      <c r="DS22" s="60">
        <v>0</v>
      </c>
      <c r="DT22" s="59">
        <v>0</v>
      </c>
      <c r="DU22" s="70">
        <v>0</v>
      </c>
      <c r="DV22" s="60">
        <v>0</v>
      </c>
      <c r="DW22" s="59">
        <v>0</v>
      </c>
      <c r="DX22" s="70">
        <v>0</v>
      </c>
      <c r="DY22" s="60">
        <v>0</v>
      </c>
      <c r="DZ22" s="59">
        <v>0</v>
      </c>
      <c r="EA22" s="70">
        <v>0</v>
      </c>
      <c r="EB22" s="60">
        <v>0</v>
      </c>
      <c r="EC22" s="59">
        <v>0</v>
      </c>
      <c r="ED22" s="70">
        <v>0</v>
      </c>
      <c r="EE22" s="60">
        <v>0</v>
      </c>
      <c r="EF22" s="59">
        <v>0</v>
      </c>
      <c r="EG22" s="70">
        <v>0</v>
      </c>
      <c r="EH22" s="60">
        <v>0</v>
      </c>
      <c r="EI22" s="59">
        <v>0</v>
      </c>
      <c r="EJ22" s="70">
        <v>0</v>
      </c>
      <c r="EK22" s="60">
        <v>0</v>
      </c>
      <c r="EL22" s="59">
        <v>0</v>
      </c>
      <c r="EM22" s="70">
        <v>0</v>
      </c>
      <c r="EN22" s="60">
        <v>0</v>
      </c>
      <c r="EO22" s="59">
        <v>0</v>
      </c>
      <c r="EP22" s="70">
        <v>0</v>
      </c>
      <c r="EQ22" s="60">
        <v>0</v>
      </c>
      <c r="ER22" s="59">
        <v>0</v>
      </c>
      <c r="ES22" s="70">
        <v>0</v>
      </c>
      <c r="ET22" s="60">
        <v>0</v>
      </c>
      <c r="EU22" s="59">
        <v>0</v>
      </c>
      <c r="EV22" s="70">
        <v>0</v>
      </c>
      <c r="EW22" s="60">
        <v>0</v>
      </c>
      <c r="EX22" s="59">
        <v>0</v>
      </c>
      <c r="EY22" s="70">
        <v>0</v>
      </c>
      <c r="EZ22" s="60">
        <v>0</v>
      </c>
      <c r="FA22" s="59">
        <v>0</v>
      </c>
      <c r="FB22" s="70">
        <v>0</v>
      </c>
      <c r="FC22" s="60">
        <v>0</v>
      </c>
      <c r="FD22" s="59">
        <v>0</v>
      </c>
      <c r="FE22" s="70">
        <v>0</v>
      </c>
      <c r="FF22" s="60">
        <v>0</v>
      </c>
      <c r="FG22" s="59">
        <v>0</v>
      </c>
      <c r="FH22" s="70">
        <v>0</v>
      </c>
      <c r="FI22" s="60">
        <v>0</v>
      </c>
      <c r="FJ22" s="59">
        <v>0</v>
      </c>
      <c r="FK22" s="70">
        <v>0</v>
      </c>
      <c r="FL22" s="60">
        <v>0</v>
      </c>
      <c r="FM22" s="59">
        <v>0</v>
      </c>
      <c r="FN22" s="70">
        <v>0</v>
      </c>
      <c r="FO22" s="59">
        <v>0</v>
      </c>
      <c r="FP22" s="59">
        <v>0</v>
      </c>
      <c r="FQ22" s="59">
        <v>0</v>
      </c>
      <c r="FR22" s="59">
        <v>0</v>
      </c>
      <c r="FS22" s="59">
        <v>0</v>
      </c>
    </row>
    <row r="23" spans="1:175" hidden="1" x14ac:dyDescent="0.25">
      <c r="A23" s="26" t="e">
        <f>+M23&amp;#REF!</f>
        <v>#REF!</v>
      </c>
      <c r="B23" t="str">
        <f t="shared" si="0"/>
        <v>5R165FPD</v>
      </c>
      <c r="C23" t="str">
        <f t="shared" si="1"/>
        <v>5R165FMD</v>
      </c>
      <c r="D23" t="str">
        <f t="shared" si="2"/>
        <v>5R165FMT</v>
      </c>
      <c r="E23" t="str">
        <f t="shared" si="3"/>
        <v>5R165FMD</v>
      </c>
      <c r="F23" s="7"/>
      <c r="G23" t="s">
        <v>6</v>
      </c>
      <c r="H23" t="s">
        <v>15</v>
      </c>
      <c r="I23" t="s">
        <v>19</v>
      </c>
      <c r="J23" t="s">
        <v>49</v>
      </c>
      <c r="K23" t="s">
        <v>21</v>
      </c>
      <c r="L23" t="s">
        <v>55</v>
      </c>
      <c r="M23" t="s">
        <v>240</v>
      </c>
      <c r="N23" s="24">
        <v>11.77</v>
      </c>
      <c r="O23" s="105">
        <v>20.74</v>
      </c>
      <c r="P23" s="105">
        <v>20.74</v>
      </c>
      <c r="Q23" s="111">
        <f>IFERROR(VLOOKUP(#REF!,#REF!,12,0),0)</f>
        <v>0</v>
      </c>
      <c r="T23" s="70">
        <v>0</v>
      </c>
      <c r="U23" s="60">
        <v>0</v>
      </c>
      <c r="V23" s="60">
        <v>0</v>
      </c>
      <c r="W23" s="70">
        <v>0</v>
      </c>
      <c r="X23" s="60">
        <v>0</v>
      </c>
      <c r="Y23" s="60">
        <v>0</v>
      </c>
      <c r="Z23" s="70">
        <v>0</v>
      </c>
      <c r="AA23" s="60">
        <v>0</v>
      </c>
      <c r="AB23" s="60">
        <v>0</v>
      </c>
      <c r="AC23" s="70">
        <v>0</v>
      </c>
      <c r="AD23" s="60">
        <v>0</v>
      </c>
      <c r="AE23" s="60">
        <v>0</v>
      </c>
      <c r="AF23" s="70">
        <v>0</v>
      </c>
      <c r="AG23" s="60">
        <v>0</v>
      </c>
      <c r="AH23" s="60">
        <v>0</v>
      </c>
      <c r="AI23" s="70">
        <v>0</v>
      </c>
      <c r="AJ23" s="60">
        <v>0</v>
      </c>
      <c r="AK23" s="60">
        <v>0</v>
      </c>
      <c r="AL23" s="70">
        <v>0</v>
      </c>
      <c r="AM23" s="60">
        <v>0</v>
      </c>
      <c r="AN23" s="60">
        <v>0</v>
      </c>
      <c r="AO23" s="70">
        <v>0</v>
      </c>
      <c r="AP23" s="60">
        <v>0</v>
      </c>
      <c r="AQ23" s="60">
        <v>0</v>
      </c>
      <c r="AR23" s="70">
        <v>0</v>
      </c>
      <c r="AS23" s="60">
        <v>0</v>
      </c>
      <c r="AT23" s="60">
        <v>0</v>
      </c>
      <c r="AU23" s="70">
        <v>0</v>
      </c>
      <c r="AV23" s="60">
        <v>0</v>
      </c>
      <c r="AW23" s="60">
        <v>0</v>
      </c>
      <c r="AX23" s="70">
        <v>0</v>
      </c>
      <c r="AY23" s="60">
        <v>0</v>
      </c>
      <c r="AZ23" s="60">
        <v>0</v>
      </c>
      <c r="BA23" s="70">
        <v>0</v>
      </c>
      <c r="BB23" s="60">
        <v>0</v>
      </c>
      <c r="BC23" s="60">
        <v>0</v>
      </c>
      <c r="BD23" s="70">
        <v>0</v>
      </c>
      <c r="BE23" s="60">
        <v>0</v>
      </c>
      <c r="BF23" s="60">
        <v>0</v>
      </c>
      <c r="BG23" s="70">
        <v>0</v>
      </c>
      <c r="BH23" s="60">
        <v>0</v>
      </c>
      <c r="BI23" s="60">
        <v>0</v>
      </c>
      <c r="BJ23" s="70">
        <v>0</v>
      </c>
      <c r="BK23" s="60">
        <v>0</v>
      </c>
      <c r="BL23" s="60">
        <v>0</v>
      </c>
      <c r="BM23" s="70">
        <v>0</v>
      </c>
      <c r="BN23" s="60">
        <v>0</v>
      </c>
      <c r="BO23" s="60">
        <v>0</v>
      </c>
      <c r="BP23" s="70">
        <v>0</v>
      </c>
      <c r="BQ23" s="60">
        <v>0</v>
      </c>
      <c r="BR23" s="60">
        <v>0</v>
      </c>
      <c r="BS23" s="70">
        <v>0</v>
      </c>
      <c r="BT23" s="60">
        <v>0</v>
      </c>
      <c r="BU23" s="60">
        <v>0</v>
      </c>
      <c r="BV23" s="70">
        <v>0</v>
      </c>
      <c r="BW23" s="60">
        <v>0</v>
      </c>
      <c r="BX23" s="60">
        <v>0</v>
      </c>
      <c r="BY23" s="70">
        <v>0</v>
      </c>
      <c r="BZ23" s="60">
        <v>0</v>
      </c>
      <c r="CA23" s="60">
        <v>0</v>
      </c>
      <c r="CB23" s="70">
        <v>0</v>
      </c>
      <c r="CC23" s="60">
        <v>0</v>
      </c>
      <c r="CD23" s="60">
        <v>0</v>
      </c>
      <c r="CE23" s="70">
        <v>0</v>
      </c>
      <c r="CF23" s="60">
        <v>0</v>
      </c>
      <c r="CG23" s="60">
        <v>0</v>
      </c>
      <c r="CH23" s="70">
        <v>0</v>
      </c>
      <c r="CI23" s="60">
        <v>0</v>
      </c>
      <c r="CJ23" s="60">
        <v>0</v>
      </c>
      <c r="CK23" s="70">
        <v>0</v>
      </c>
      <c r="CL23" s="60">
        <v>0</v>
      </c>
      <c r="CM23" s="60">
        <v>0</v>
      </c>
      <c r="CN23" s="70">
        <v>0</v>
      </c>
      <c r="CO23" s="60">
        <v>0</v>
      </c>
      <c r="CP23" s="60">
        <v>0</v>
      </c>
      <c r="CQ23" s="70">
        <v>0</v>
      </c>
      <c r="CR23" s="60">
        <v>0</v>
      </c>
      <c r="CS23" s="60">
        <v>0</v>
      </c>
      <c r="CT23" s="70">
        <v>0</v>
      </c>
      <c r="CU23" s="60">
        <v>0</v>
      </c>
      <c r="CV23" s="60">
        <v>0</v>
      </c>
      <c r="CW23" s="70">
        <v>0</v>
      </c>
      <c r="CX23" s="60">
        <v>0</v>
      </c>
      <c r="CY23" s="60">
        <v>0</v>
      </c>
      <c r="CZ23" s="70">
        <v>0</v>
      </c>
      <c r="DA23" s="60">
        <v>0</v>
      </c>
      <c r="DB23" s="60">
        <v>0</v>
      </c>
      <c r="DC23" s="70">
        <v>0</v>
      </c>
      <c r="DD23" s="60">
        <v>0</v>
      </c>
      <c r="DE23" s="60">
        <v>0</v>
      </c>
      <c r="DF23" s="70">
        <v>0</v>
      </c>
      <c r="DG23" s="60">
        <v>0</v>
      </c>
      <c r="DH23" s="60">
        <v>0</v>
      </c>
      <c r="DI23" s="70">
        <v>0</v>
      </c>
      <c r="DJ23" s="60">
        <v>0</v>
      </c>
      <c r="DK23" s="60">
        <v>0</v>
      </c>
      <c r="DL23" s="70">
        <v>0</v>
      </c>
      <c r="DM23" s="60">
        <v>0</v>
      </c>
      <c r="DN23" s="59">
        <v>0</v>
      </c>
      <c r="DO23" s="70">
        <v>0</v>
      </c>
      <c r="DP23" s="60">
        <v>0</v>
      </c>
      <c r="DQ23" s="59">
        <v>0</v>
      </c>
      <c r="DR23" s="70">
        <v>0</v>
      </c>
      <c r="DS23" s="60">
        <v>0</v>
      </c>
      <c r="DT23" s="59">
        <v>0</v>
      </c>
      <c r="DU23" s="70">
        <v>0</v>
      </c>
      <c r="DV23" s="60">
        <v>0</v>
      </c>
      <c r="DW23" s="59">
        <v>0</v>
      </c>
      <c r="DX23" s="70">
        <v>0</v>
      </c>
      <c r="DY23" s="60">
        <v>0</v>
      </c>
      <c r="DZ23" s="59">
        <v>0</v>
      </c>
      <c r="EA23" s="70">
        <v>0</v>
      </c>
      <c r="EB23" s="60">
        <v>0</v>
      </c>
      <c r="EC23" s="59">
        <v>0</v>
      </c>
      <c r="ED23" s="70">
        <v>0</v>
      </c>
      <c r="EE23" s="60">
        <v>0</v>
      </c>
      <c r="EF23" s="59">
        <v>0</v>
      </c>
      <c r="EG23" s="70">
        <v>0</v>
      </c>
      <c r="EH23" s="60">
        <v>0</v>
      </c>
      <c r="EI23" s="59">
        <v>0</v>
      </c>
      <c r="EJ23" s="70">
        <v>0</v>
      </c>
      <c r="EK23" s="60">
        <v>0</v>
      </c>
      <c r="EL23" s="59">
        <v>0</v>
      </c>
      <c r="EM23" s="70">
        <v>0</v>
      </c>
      <c r="EN23" s="60">
        <v>0</v>
      </c>
      <c r="EO23" s="59">
        <v>0</v>
      </c>
      <c r="EP23" s="70">
        <v>0</v>
      </c>
      <c r="EQ23" s="60">
        <v>0</v>
      </c>
      <c r="ER23" s="59">
        <v>0</v>
      </c>
      <c r="ES23" s="70">
        <v>0</v>
      </c>
      <c r="ET23" s="60">
        <v>0</v>
      </c>
      <c r="EU23" s="59">
        <v>0</v>
      </c>
      <c r="EV23" s="70">
        <v>0</v>
      </c>
      <c r="EW23" s="60">
        <v>0</v>
      </c>
      <c r="EX23" s="59">
        <v>0</v>
      </c>
      <c r="EY23" s="70">
        <v>0</v>
      </c>
      <c r="EZ23" s="60">
        <v>0</v>
      </c>
      <c r="FA23" s="59">
        <v>0</v>
      </c>
      <c r="FB23" s="70">
        <v>0</v>
      </c>
      <c r="FC23" s="60">
        <v>0</v>
      </c>
      <c r="FD23" s="59">
        <v>0</v>
      </c>
      <c r="FE23" s="70">
        <v>0</v>
      </c>
      <c r="FF23" s="60">
        <v>0</v>
      </c>
      <c r="FG23" s="59">
        <v>0</v>
      </c>
      <c r="FH23" s="70">
        <v>0</v>
      </c>
      <c r="FI23" s="60">
        <v>0</v>
      </c>
      <c r="FJ23" s="59">
        <v>0</v>
      </c>
      <c r="FK23" s="70">
        <v>0</v>
      </c>
      <c r="FL23" s="60">
        <v>0</v>
      </c>
      <c r="FM23" s="59">
        <v>0</v>
      </c>
      <c r="FN23" s="70">
        <v>0</v>
      </c>
      <c r="FO23" s="59">
        <v>0</v>
      </c>
      <c r="FP23" s="59">
        <v>0</v>
      </c>
      <c r="FQ23" s="59">
        <v>0</v>
      </c>
      <c r="FR23" s="59">
        <v>0</v>
      </c>
      <c r="FS23" s="59">
        <v>0</v>
      </c>
    </row>
    <row r="24" spans="1:175" hidden="1" x14ac:dyDescent="0.25">
      <c r="A24" s="26" t="e">
        <f>+M24&amp;#REF!</f>
        <v>#REF!</v>
      </c>
      <c r="B24" t="str">
        <f t="shared" si="0"/>
        <v>5R96FPD</v>
      </c>
      <c r="C24" t="str">
        <f t="shared" si="1"/>
        <v>5R96FMD</v>
      </c>
      <c r="D24" t="str">
        <f t="shared" si="2"/>
        <v>5R96FMT</v>
      </c>
      <c r="E24" t="str">
        <f t="shared" si="3"/>
        <v>5R96FMD</v>
      </c>
      <c r="F24" s="7"/>
      <c r="G24" t="s">
        <v>6</v>
      </c>
      <c r="H24" t="s">
        <v>15</v>
      </c>
      <c r="I24" t="s">
        <v>19</v>
      </c>
      <c r="J24" t="s">
        <v>49</v>
      </c>
      <c r="K24" t="s">
        <v>21</v>
      </c>
      <c r="L24" t="s">
        <v>55</v>
      </c>
      <c r="M24" t="s">
        <v>241</v>
      </c>
      <c r="N24" s="24">
        <v>10.19</v>
      </c>
      <c r="O24" s="105">
        <v>10.19</v>
      </c>
      <c r="P24" s="105">
        <v>10.19</v>
      </c>
      <c r="Q24" s="111">
        <f>IFERROR(VLOOKUP(#REF!,#REF!,12,0),0)</f>
        <v>0</v>
      </c>
      <c r="T24" s="70">
        <v>0</v>
      </c>
      <c r="U24" s="60">
        <v>0</v>
      </c>
      <c r="V24" s="60">
        <v>0</v>
      </c>
      <c r="W24" s="70">
        <v>0</v>
      </c>
      <c r="X24" s="60">
        <v>0</v>
      </c>
      <c r="Y24" s="60">
        <v>0</v>
      </c>
      <c r="Z24" s="70">
        <v>0</v>
      </c>
      <c r="AA24" s="60">
        <v>0</v>
      </c>
      <c r="AB24" s="60">
        <v>0</v>
      </c>
      <c r="AC24" s="70">
        <v>0</v>
      </c>
      <c r="AD24" s="60">
        <v>0</v>
      </c>
      <c r="AE24" s="60">
        <v>0</v>
      </c>
      <c r="AF24" s="70">
        <v>0</v>
      </c>
      <c r="AG24" s="60">
        <v>0</v>
      </c>
      <c r="AH24" s="60">
        <v>0</v>
      </c>
      <c r="AI24" s="70">
        <v>0</v>
      </c>
      <c r="AJ24" s="60">
        <v>0</v>
      </c>
      <c r="AK24" s="60">
        <v>0</v>
      </c>
      <c r="AL24" s="70">
        <v>0</v>
      </c>
      <c r="AM24" s="60">
        <v>0</v>
      </c>
      <c r="AN24" s="60">
        <v>0</v>
      </c>
      <c r="AO24" s="70">
        <v>0</v>
      </c>
      <c r="AP24" s="60">
        <v>0</v>
      </c>
      <c r="AQ24" s="60">
        <v>0</v>
      </c>
      <c r="AR24" s="70">
        <v>0</v>
      </c>
      <c r="AS24" s="60">
        <v>0</v>
      </c>
      <c r="AT24" s="60">
        <v>0</v>
      </c>
      <c r="AU24" s="70">
        <v>0</v>
      </c>
      <c r="AV24" s="60">
        <v>0</v>
      </c>
      <c r="AW24" s="60">
        <v>0</v>
      </c>
      <c r="AX24" s="70">
        <v>0</v>
      </c>
      <c r="AY24" s="60">
        <v>0</v>
      </c>
      <c r="AZ24" s="60">
        <v>0</v>
      </c>
      <c r="BA24" s="70">
        <v>0</v>
      </c>
      <c r="BB24" s="60">
        <v>0</v>
      </c>
      <c r="BC24" s="60">
        <v>0</v>
      </c>
      <c r="BD24" s="70">
        <v>0</v>
      </c>
      <c r="BE24" s="60">
        <v>0</v>
      </c>
      <c r="BF24" s="60">
        <v>0</v>
      </c>
      <c r="BG24" s="70">
        <v>0</v>
      </c>
      <c r="BH24" s="60">
        <v>0</v>
      </c>
      <c r="BI24" s="60">
        <v>0</v>
      </c>
      <c r="BJ24" s="70">
        <v>0</v>
      </c>
      <c r="BK24" s="60">
        <v>0</v>
      </c>
      <c r="BL24" s="60">
        <v>0</v>
      </c>
      <c r="BM24" s="70">
        <v>0</v>
      </c>
      <c r="BN24" s="60">
        <v>0</v>
      </c>
      <c r="BO24" s="60">
        <v>0</v>
      </c>
      <c r="BP24" s="70">
        <v>0</v>
      </c>
      <c r="BQ24" s="60">
        <v>0</v>
      </c>
      <c r="BR24" s="60">
        <v>0</v>
      </c>
      <c r="BS24" s="70">
        <v>0</v>
      </c>
      <c r="BT24" s="60">
        <v>0</v>
      </c>
      <c r="BU24" s="60">
        <v>0</v>
      </c>
      <c r="BV24" s="70">
        <v>0</v>
      </c>
      <c r="BW24" s="60">
        <v>0</v>
      </c>
      <c r="BX24" s="60">
        <v>0</v>
      </c>
      <c r="BY24" s="70">
        <v>0</v>
      </c>
      <c r="BZ24" s="60">
        <v>0</v>
      </c>
      <c r="CA24" s="60">
        <v>0</v>
      </c>
      <c r="CB24" s="70">
        <v>0</v>
      </c>
      <c r="CC24" s="60">
        <v>0</v>
      </c>
      <c r="CD24" s="60">
        <v>0</v>
      </c>
      <c r="CE24" s="70">
        <v>0</v>
      </c>
      <c r="CF24" s="60">
        <v>0</v>
      </c>
      <c r="CG24" s="60">
        <v>0</v>
      </c>
      <c r="CH24" s="70">
        <v>0</v>
      </c>
      <c r="CI24" s="60">
        <v>0</v>
      </c>
      <c r="CJ24" s="60">
        <v>0</v>
      </c>
      <c r="CK24" s="70">
        <v>0</v>
      </c>
      <c r="CL24" s="60">
        <v>0</v>
      </c>
      <c r="CM24" s="60">
        <v>0</v>
      </c>
      <c r="CN24" s="70">
        <v>0</v>
      </c>
      <c r="CO24" s="60">
        <v>0</v>
      </c>
      <c r="CP24" s="60">
        <v>0</v>
      </c>
      <c r="CQ24" s="70">
        <v>0</v>
      </c>
      <c r="CR24" s="60">
        <v>0</v>
      </c>
      <c r="CS24" s="60">
        <v>0</v>
      </c>
      <c r="CT24" s="70">
        <v>0</v>
      </c>
      <c r="CU24" s="60">
        <v>0</v>
      </c>
      <c r="CV24" s="60">
        <v>0</v>
      </c>
      <c r="CW24" s="70">
        <v>0</v>
      </c>
      <c r="CX24" s="60">
        <v>0</v>
      </c>
      <c r="CY24" s="60">
        <v>0</v>
      </c>
      <c r="CZ24" s="70">
        <v>0</v>
      </c>
      <c r="DA24" s="60">
        <v>0</v>
      </c>
      <c r="DB24" s="60">
        <v>0</v>
      </c>
      <c r="DC24" s="70">
        <v>0</v>
      </c>
      <c r="DD24" s="60">
        <v>0</v>
      </c>
      <c r="DE24" s="60">
        <v>0</v>
      </c>
      <c r="DF24" s="70">
        <v>0</v>
      </c>
      <c r="DG24" s="60">
        <v>0</v>
      </c>
      <c r="DH24" s="60">
        <v>0</v>
      </c>
      <c r="DI24" s="70">
        <v>0</v>
      </c>
      <c r="DJ24" s="60">
        <v>0</v>
      </c>
      <c r="DK24" s="60">
        <v>0</v>
      </c>
      <c r="DL24" s="70">
        <v>0</v>
      </c>
      <c r="DM24" s="60">
        <v>0</v>
      </c>
      <c r="DN24" s="59">
        <v>0</v>
      </c>
      <c r="DO24" s="70">
        <v>0</v>
      </c>
      <c r="DP24" s="60">
        <v>0</v>
      </c>
      <c r="DQ24" s="59">
        <v>0</v>
      </c>
      <c r="DR24" s="70">
        <v>0</v>
      </c>
      <c r="DS24" s="60">
        <v>0</v>
      </c>
      <c r="DT24" s="59">
        <v>0</v>
      </c>
      <c r="DU24" s="70">
        <v>0</v>
      </c>
      <c r="DV24" s="60">
        <v>0</v>
      </c>
      <c r="DW24" s="59">
        <v>0</v>
      </c>
      <c r="DX24" s="70">
        <v>0</v>
      </c>
      <c r="DY24" s="60">
        <v>0</v>
      </c>
      <c r="DZ24" s="59">
        <v>0</v>
      </c>
      <c r="EA24" s="70">
        <v>0</v>
      </c>
      <c r="EB24" s="60">
        <v>0</v>
      </c>
      <c r="EC24" s="59">
        <v>0</v>
      </c>
      <c r="ED24" s="70">
        <v>0</v>
      </c>
      <c r="EE24" s="60">
        <v>0</v>
      </c>
      <c r="EF24" s="59">
        <v>0</v>
      </c>
      <c r="EG24" s="70">
        <v>0</v>
      </c>
      <c r="EH24" s="60">
        <v>0</v>
      </c>
      <c r="EI24" s="59">
        <v>0</v>
      </c>
      <c r="EJ24" s="70">
        <v>0</v>
      </c>
      <c r="EK24" s="60">
        <v>0</v>
      </c>
      <c r="EL24" s="59">
        <v>0</v>
      </c>
      <c r="EM24" s="70">
        <v>0</v>
      </c>
      <c r="EN24" s="60">
        <v>0</v>
      </c>
      <c r="EO24" s="59">
        <v>0</v>
      </c>
      <c r="EP24" s="70">
        <v>0</v>
      </c>
      <c r="EQ24" s="60">
        <v>0</v>
      </c>
      <c r="ER24" s="59">
        <v>0</v>
      </c>
      <c r="ES24" s="70">
        <v>0</v>
      </c>
      <c r="ET24" s="60">
        <v>0</v>
      </c>
      <c r="EU24" s="59">
        <v>0</v>
      </c>
      <c r="EV24" s="70">
        <v>0</v>
      </c>
      <c r="EW24" s="60">
        <v>0</v>
      </c>
      <c r="EX24" s="59">
        <v>0</v>
      </c>
      <c r="EY24" s="70">
        <v>0</v>
      </c>
      <c r="EZ24" s="60">
        <v>0</v>
      </c>
      <c r="FA24" s="59">
        <v>0</v>
      </c>
      <c r="FB24" s="70">
        <v>0</v>
      </c>
      <c r="FC24" s="60">
        <v>0</v>
      </c>
      <c r="FD24" s="59">
        <v>0</v>
      </c>
      <c r="FE24" s="70">
        <v>0</v>
      </c>
      <c r="FF24" s="60">
        <v>0</v>
      </c>
      <c r="FG24" s="59">
        <v>0</v>
      </c>
      <c r="FH24" s="70">
        <v>0</v>
      </c>
      <c r="FI24" s="60">
        <v>0</v>
      </c>
      <c r="FJ24" s="59">
        <v>0</v>
      </c>
      <c r="FK24" s="70">
        <v>0</v>
      </c>
      <c r="FL24" s="60">
        <v>0</v>
      </c>
      <c r="FM24" s="59">
        <v>0</v>
      </c>
      <c r="FN24" s="70">
        <v>0</v>
      </c>
      <c r="FO24" s="59">
        <v>0</v>
      </c>
      <c r="FP24" s="59">
        <v>0</v>
      </c>
      <c r="FQ24" s="59">
        <v>0</v>
      </c>
      <c r="FR24" s="59">
        <v>0</v>
      </c>
      <c r="FS24" s="59">
        <v>0</v>
      </c>
    </row>
    <row r="25" spans="1:175" hidden="1" x14ac:dyDescent="0.25">
      <c r="A25" s="26" t="e">
        <f>+M25&amp;#REF!</f>
        <v>#REF!</v>
      </c>
      <c r="B25" t="str">
        <f t="shared" si="0"/>
        <v>7G81FPD</v>
      </c>
      <c r="C25" t="str">
        <f t="shared" si="1"/>
        <v>7G81FMD</v>
      </c>
      <c r="D25" t="str">
        <f t="shared" si="2"/>
        <v>7G81FMT</v>
      </c>
      <c r="E25" t="str">
        <f t="shared" si="3"/>
        <v>7G81FMD</v>
      </c>
      <c r="F25" s="7"/>
      <c r="G25" t="s">
        <v>6</v>
      </c>
      <c r="H25" t="s">
        <v>15</v>
      </c>
      <c r="I25" t="s">
        <v>23</v>
      </c>
      <c r="J25" t="s">
        <v>53</v>
      </c>
      <c r="K25" t="s">
        <v>25</v>
      </c>
      <c r="L25" t="s">
        <v>55</v>
      </c>
      <c r="M25" t="s">
        <v>255</v>
      </c>
      <c r="N25" s="24">
        <v>2.5</v>
      </c>
      <c r="O25" s="105">
        <v>2.52</v>
      </c>
      <c r="P25" s="105">
        <v>2.52</v>
      </c>
      <c r="Q25" s="111">
        <f>IFERROR(VLOOKUP(#REF!,#REF!,12,0),0)</f>
        <v>0</v>
      </c>
      <c r="T25" s="72">
        <v>0</v>
      </c>
      <c r="U25" s="60">
        <v>0</v>
      </c>
      <c r="V25" s="60">
        <v>0</v>
      </c>
      <c r="W25" s="72">
        <v>0</v>
      </c>
      <c r="X25" s="60">
        <v>0</v>
      </c>
      <c r="Y25" s="60">
        <v>0</v>
      </c>
      <c r="Z25" s="72">
        <v>0</v>
      </c>
      <c r="AA25" s="60">
        <v>0</v>
      </c>
      <c r="AB25" s="60">
        <v>0</v>
      </c>
      <c r="AC25" s="72">
        <v>0</v>
      </c>
      <c r="AD25" s="60">
        <v>0</v>
      </c>
      <c r="AE25" s="60">
        <v>0</v>
      </c>
      <c r="AF25" s="72">
        <v>0</v>
      </c>
      <c r="AG25" s="60">
        <v>0</v>
      </c>
      <c r="AH25" s="60">
        <v>0</v>
      </c>
      <c r="AI25" s="72">
        <v>0</v>
      </c>
      <c r="AJ25" s="60">
        <v>0</v>
      </c>
      <c r="AK25" s="60">
        <v>0</v>
      </c>
      <c r="AL25" s="72">
        <v>0</v>
      </c>
      <c r="AM25" s="60">
        <v>0</v>
      </c>
      <c r="AN25" s="60">
        <v>0</v>
      </c>
      <c r="AO25" s="72">
        <v>0</v>
      </c>
      <c r="AP25" s="60">
        <v>0</v>
      </c>
      <c r="AQ25" s="60">
        <v>0</v>
      </c>
      <c r="AR25" s="72">
        <v>0</v>
      </c>
      <c r="AS25" s="60">
        <v>0</v>
      </c>
      <c r="AT25" s="60">
        <v>0</v>
      </c>
      <c r="AU25" s="72">
        <v>0</v>
      </c>
      <c r="AV25" s="60">
        <v>0</v>
      </c>
      <c r="AW25" s="60">
        <v>0</v>
      </c>
      <c r="AX25" s="72">
        <v>0</v>
      </c>
      <c r="AY25" s="60">
        <v>0</v>
      </c>
      <c r="AZ25" s="60">
        <v>0</v>
      </c>
      <c r="BA25" s="72">
        <v>0</v>
      </c>
      <c r="BB25" s="60">
        <v>0</v>
      </c>
      <c r="BC25" s="60">
        <v>0</v>
      </c>
      <c r="BD25" s="72">
        <v>0</v>
      </c>
      <c r="BE25" s="60">
        <v>0</v>
      </c>
      <c r="BF25" s="60">
        <v>0</v>
      </c>
      <c r="BG25" s="72">
        <v>0</v>
      </c>
      <c r="BH25" s="60">
        <v>0</v>
      </c>
      <c r="BI25" s="60">
        <v>0</v>
      </c>
      <c r="BJ25" s="72">
        <v>0</v>
      </c>
      <c r="BK25" s="60">
        <v>0</v>
      </c>
      <c r="BL25" s="60">
        <v>0</v>
      </c>
      <c r="BM25" s="72">
        <v>0</v>
      </c>
      <c r="BN25" s="60">
        <v>0</v>
      </c>
      <c r="BO25" s="60">
        <v>0</v>
      </c>
      <c r="BP25" s="72">
        <v>0</v>
      </c>
      <c r="BQ25" s="60">
        <v>0</v>
      </c>
      <c r="BR25" s="60">
        <v>0</v>
      </c>
      <c r="BS25" s="72">
        <v>0</v>
      </c>
      <c r="BT25" s="60">
        <v>0</v>
      </c>
      <c r="BU25" s="60">
        <v>0</v>
      </c>
      <c r="BV25" s="72">
        <v>0</v>
      </c>
      <c r="BW25" s="60">
        <v>0</v>
      </c>
      <c r="BX25" s="60">
        <v>0</v>
      </c>
      <c r="BY25" s="72">
        <v>0</v>
      </c>
      <c r="BZ25" s="60">
        <v>0</v>
      </c>
      <c r="CA25" s="60">
        <v>0</v>
      </c>
      <c r="CB25" s="72">
        <v>0</v>
      </c>
      <c r="CC25" s="60">
        <v>0</v>
      </c>
      <c r="CD25" s="60">
        <v>0</v>
      </c>
      <c r="CE25" s="72">
        <v>0</v>
      </c>
      <c r="CF25" s="60">
        <v>0</v>
      </c>
      <c r="CG25" s="60">
        <v>0</v>
      </c>
      <c r="CH25" s="72">
        <v>0</v>
      </c>
      <c r="CI25" s="60">
        <v>0</v>
      </c>
      <c r="CJ25" s="60">
        <v>0</v>
      </c>
      <c r="CK25" s="72">
        <v>0</v>
      </c>
      <c r="CL25" s="60">
        <v>0</v>
      </c>
      <c r="CM25" s="60">
        <v>0</v>
      </c>
      <c r="CN25" s="72">
        <v>0</v>
      </c>
      <c r="CO25" s="60">
        <v>0</v>
      </c>
      <c r="CP25" s="60">
        <v>0</v>
      </c>
      <c r="CQ25" s="72">
        <v>0</v>
      </c>
      <c r="CR25" s="60">
        <v>0</v>
      </c>
      <c r="CS25" s="60">
        <v>0</v>
      </c>
      <c r="CT25" s="72">
        <v>0</v>
      </c>
      <c r="CU25" s="60">
        <v>0</v>
      </c>
      <c r="CV25" s="60">
        <v>0</v>
      </c>
      <c r="CW25" s="72">
        <v>0</v>
      </c>
      <c r="CX25" s="60">
        <v>0</v>
      </c>
      <c r="CY25" s="60">
        <v>0</v>
      </c>
      <c r="CZ25" s="72">
        <v>0</v>
      </c>
      <c r="DA25" s="60">
        <v>0</v>
      </c>
      <c r="DB25" s="60">
        <v>0</v>
      </c>
      <c r="DC25" s="72">
        <v>0</v>
      </c>
      <c r="DD25" s="60">
        <v>0</v>
      </c>
      <c r="DE25" s="60">
        <v>0</v>
      </c>
      <c r="DF25" s="72">
        <v>0</v>
      </c>
      <c r="DG25" s="60">
        <v>0</v>
      </c>
      <c r="DH25" s="60">
        <v>0</v>
      </c>
      <c r="DI25" s="72">
        <v>0</v>
      </c>
      <c r="DJ25" s="60">
        <v>0</v>
      </c>
      <c r="DK25" s="60">
        <v>0</v>
      </c>
      <c r="DL25" s="72">
        <v>0</v>
      </c>
      <c r="DM25" s="60">
        <v>0</v>
      </c>
      <c r="DN25" s="59">
        <v>0</v>
      </c>
      <c r="DO25" s="72">
        <v>0</v>
      </c>
      <c r="DP25" s="60">
        <v>0</v>
      </c>
      <c r="DQ25" s="59">
        <v>0</v>
      </c>
      <c r="DR25" s="70">
        <v>0</v>
      </c>
      <c r="DS25" s="60">
        <v>0</v>
      </c>
      <c r="DT25" s="59">
        <v>0</v>
      </c>
      <c r="DU25" s="70">
        <v>0</v>
      </c>
      <c r="DV25" s="60">
        <v>0</v>
      </c>
      <c r="DW25" s="59">
        <v>0</v>
      </c>
      <c r="DX25" s="70">
        <v>0</v>
      </c>
      <c r="DY25" s="60">
        <v>0</v>
      </c>
      <c r="DZ25" s="59">
        <v>0</v>
      </c>
      <c r="EA25" s="70">
        <v>0</v>
      </c>
      <c r="EB25" s="60">
        <v>0</v>
      </c>
      <c r="EC25" s="59">
        <v>0</v>
      </c>
      <c r="ED25" s="70">
        <v>0</v>
      </c>
      <c r="EE25" s="60">
        <v>0</v>
      </c>
      <c r="EF25" s="59">
        <v>0</v>
      </c>
      <c r="EG25" s="70">
        <v>0</v>
      </c>
      <c r="EH25" s="60">
        <v>0</v>
      </c>
      <c r="EI25" s="59">
        <v>0</v>
      </c>
      <c r="EJ25" s="70">
        <v>0</v>
      </c>
      <c r="EK25" s="60">
        <v>0</v>
      </c>
      <c r="EL25" s="59">
        <v>0</v>
      </c>
      <c r="EM25" s="70">
        <v>0</v>
      </c>
      <c r="EN25" s="60">
        <v>0</v>
      </c>
      <c r="EO25" s="59">
        <v>0</v>
      </c>
      <c r="EP25" s="70">
        <v>0</v>
      </c>
      <c r="EQ25" s="60">
        <v>0</v>
      </c>
      <c r="ER25" s="59">
        <v>0</v>
      </c>
      <c r="ES25" s="70">
        <v>0</v>
      </c>
      <c r="ET25" s="60">
        <v>0</v>
      </c>
      <c r="EU25" s="59">
        <v>0</v>
      </c>
      <c r="EV25" s="70">
        <v>0</v>
      </c>
      <c r="EW25" s="60">
        <v>0</v>
      </c>
      <c r="EX25" s="59">
        <v>0</v>
      </c>
      <c r="EY25" s="70">
        <v>0</v>
      </c>
      <c r="EZ25" s="60">
        <v>0</v>
      </c>
      <c r="FA25" s="59">
        <v>0</v>
      </c>
      <c r="FB25" s="70">
        <v>0</v>
      </c>
      <c r="FC25" s="60">
        <v>0</v>
      </c>
      <c r="FD25" s="59">
        <v>0</v>
      </c>
      <c r="FE25" s="70">
        <v>0</v>
      </c>
      <c r="FF25" s="60">
        <v>0</v>
      </c>
      <c r="FG25" s="59">
        <v>0</v>
      </c>
      <c r="FH25" s="70">
        <v>0</v>
      </c>
      <c r="FI25" s="60">
        <v>0</v>
      </c>
      <c r="FJ25" s="59">
        <v>0</v>
      </c>
      <c r="FK25" s="70">
        <v>0</v>
      </c>
      <c r="FL25" s="60">
        <v>0</v>
      </c>
      <c r="FM25" s="59">
        <v>0</v>
      </c>
      <c r="FN25" s="70">
        <v>0</v>
      </c>
      <c r="FO25" s="59">
        <v>0</v>
      </c>
      <c r="FP25" s="59">
        <v>0</v>
      </c>
      <c r="FQ25" s="59">
        <v>0</v>
      </c>
      <c r="FR25" s="59">
        <v>0</v>
      </c>
      <c r="FS25" s="59">
        <v>0</v>
      </c>
    </row>
    <row r="26" spans="1:175" hidden="1" x14ac:dyDescent="0.25">
      <c r="A26" s="26" t="e">
        <f>+M26&amp;#REF!</f>
        <v>#REF!</v>
      </c>
      <c r="B26" t="str">
        <f t="shared" si="0"/>
        <v>7G82FPD</v>
      </c>
      <c r="C26" t="str">
        <f t="shared" si="1"/>
        <v>7G82FMD</v>
      </c>
      <c r="D26" t="str">
        <f t="shared" si="2"/>
        <v>7G82FMT</v>
      </c>
      <c r="E26" t="str">
        <f t="shared" si="3"/>
        <v>7G82FMD</v>
      </c>
      <c r="F26" s="7"/>
      <c r="G26" t="s">
        <v>6</v>
      </c>
      <c r="H26" t="s">
        <v>15</v>
      </c>
      <c r="I26" t="s">
        <v>23</v>
      </c>
      <c r="J26" t="s">
        <v>53</v>
      </c>
      <c r="K26" t="s">
        <v>25</v>
      </c>
      <c r="L26" t="s">
        <v>55</v>
      </c>
      <c r="M26" t="s">
        <v>256</v>
      </c>
      <c r="N26" s="24">
        <v>3.09</v>
      </c>
      <c r="O26" s="105">
        <v>3.09</v>
      </c>
      <c r="P26" s="105">
        <v>3.09</v>
      </c>
      <c r="Q26" s="111">
        <f>IFERROR(VLOOKUP(#REF!,#REF!,12,0),0)</f>
        <v>0</v>
      </c>
      <c r="T26" s="72">
        <v>0</v>
      </c>
      <c r="U26" s="60">
        <v>0</v>
      </c>
      <c r="V26" s="60">
        <v>0</v>
      </c>
      <c r="W26" s="72">
        <v>0</v>
      </c>
      <c r="X26" s="60">
        <v>0</v>
      </c>
      <c r="Y26" s="60">
        <v>0</v>
      </c>
      <c r="Z26" s="72">
        <v>0</v>
      </c>
      <c r="AA26" s="60">
        <v>0</v>
      </c>
      <c r="AB26" s="60">
        <v>0</v>
      </c>
      <c r="AC26" s="72">
        <v>0</v>
      </c>
      <c r="AD26" s="60">
        <v>0</v>
      </c>
      <c r="AE26" s="60">
        <v>0</v>
      </c>
      <c r="AF26" s="72">
        <v>0</v>
      </c>
      <c r="AG26" s="60">
        <v>0</v>
      </c>
      <c r="AH26" s="60">
        <v>0</v>
      </c>
      <c r="AI26" s="72">
        <v>0</v>
      </c>
      <c r="AJ26" s="60">
        <v>0</v>
      </c>
      <c r="AK26" s="60">
        <v>0</v>
      </c>
      <c r="AL26" s="72">
        <v>0</v>
      </c>
      <c r="AM26" s="60">
        <v>0</v>
      </c>
      <c r="AN26" s="60">
        <v>0</v>
      </c>
      <c r="AO26" s="72">
        <v>0</v>
      </c>
      <c r="AP26" s="60">
        <v>0</v>
      </c>
      <c r="AQ26" s="60">
        <v>0</v>
      </c>
      <c r="AR26" s="72">
        <v>0</v>
      </c>
      <c r="AS26" s="60">
        <v>0</v>
      </c>
      <c r="AT26" s="60">
        <v>0</v>
      </c>
      <c r="AU26" s="72">
        <v>0</v>
      </c>
      <c r="AV26" s="60">
        <v>0</v>
      </c>
      <c r="AW26" s="60">
        <v>0</v>
      </c>
      <c r="AX26" s="72">
        <v>0</v>
      </c>
      <c r="AY26" s="60">
        <v>0</v>
      </c>
      <c r="AZ26" s="60">
        <v>0</v>
      </c>
      <c r="BA26" s="72">
        <v>0</v>
      </c>
      <c r="BB26" s="60">
        <v>0</v>
      </c>
      <c r="BC26" s="60">
        <v>0</v>
      </c>
      <c r="BD26" s="72">
        <v>0</v>
      </c>
      <c r="BE26" s="60">
        <v>0</v>
      </c>
      <c r="BF26" s="60">
        <v>0</v>
      </c>
      <c r="BG26" s="72">
        <v>0</v>
      </c>
      <c r="BH26" s="60">
        <v>0</v>
      </c>
      <c r="BI26" s="60">
        <v>0</v>
      </c>
      <c r="BJ26" s="72">
        <v>0</v>
      </c>
      <c r="BK26" s="60">
        <v>0</v>
      </c>
      <c r="BL26" s="60">
        <v>0</v>
      </c>
      <c r="BM26" s="72">
        <v>0</v>
      </c>
      <c r="BN26" s="60">
        <v>0</v>
      </c>
      <c r="BO26" s="60">
        <v>0</v>
      </c>
      <c r="BP26" s="72">
        <v>0</v>
      </c>
      <c r="BQ26" s="60">
        <v>0</v>
      </c>
      <c r="BR26" s="60">
        <v>0</v>
      </c>
      <c r="BS26" s="72">
        <v>0</v>
      </c>
      <c r="BT26" s="60">
        <v>0</v>
      </c>
      <c r="BU26" s="60">
        <v>0</v>
      </c>
      <c r="BV26" s="72">
        <v>0</v>
      </c>
      <c r="BW26" s="60">
        <v>0</v>
      </c>
      <c r="BX26" s="60">
        <v>0</v>
      </c>
      <c r="BY26" s="72">
        <v>0</v>
      </c>
      <c r="BZ26" s="60">
        <v>0</v>
      </c>
      <c r="CA26" s="60">
        <v>0</v>
      </c>
      <c r="CB26" s="72">
        <v>0</v>
      </c>
      <c r="CC26" s="60">
        <v>0</v>
      </c>
      <c r="CD26" s="60">
        <v>0</v>
      </c>
      <c r="CE26" s="72">
        <v>0</v>
      </c>
      <c r="CF26" s="60">
        <v>0</v>
      </c>
      <c r="CG26" s="60">
        <v>0</v>
      </c>
      <c r="CH26" s="72">
        <v>0</v>
      </c>
      <c r="CI26" s="60">
        <v>0</v>
      </c>
      <c r="CJ26" s="60">
        <v>0</v>
      </c>
      <c r="CK26" s="72">
        <v>0</v>
      </c>
      <c r="CL26" s="60">
        <v>0</v>
      </c>
      <c r="CM26" s="60">
        <v>0</v>
      </c>
      <c r="CN26" s="72">
        <v>0</v>
      </c>
      <c r="CO26" s="60">
        <v>0</v>
      </c>
      <c r="CP26" s="60">
        <v>0</v>
      </c>
      <c r="CQ26" s="72">
        <v>0</v>
      </c>
      <c r="CR26" s="60">
        <v>0</v>
      </c>
      <c r="CS26" s="60">
        <v>0</v>
      </c>
      <c r="CT26" s="72">
        <v>0</v>
      </c>
      <c r="CU26" s="60">
        <v>0</v>
      </c>
      <c r="CV26" s="60">
        <v>0</v>
      </c>
      <c r="CW26" s="72">
        <v>0</v>
      </c>
      <c r="CX26" s="60">
        <v>0</v>
      </c>
      <c r="CY26" s="60">
        <v>0</v>
      </c>
      <c r="CZ26" s="72">
        <v>0</v>
      </c>
      <c r="DA26" s="60">
        <v>0</v>
      </c>
      <c r="DB26" s="60">
        <v>0</v>
      </c>
      <c r="DC26" s="72">
        <v>0</v>
      </c>
      <c r="DD26" s="60">
        <v>0</v>
      </c>
      <c r="DE26" s="60">
        <v>0</v>
      </c>
      <c r="DF26" s="72">
        <v>0</v>
      </c>
      <c r="DG26" s="60">
        <v>0</v>
      </c>
      <c r="DH26" s="60">
        <v>0</v>
      </c>
      <c r="DI26" s="72">
        <v>0</v>
      </c>
      <c r="DJ26" s="60">
        <v>0</v>
      </c>
      <c r="DK26" s="60">
        <v>0</v>
      </c>
      <c r="DL26" s="72">
        <v>0</v>
      </c>
      <c r="DM26" s="60">
        <v>0</v>
      </c>
      <c r="DN26" s="59">
        <v>0</v>
      </c>
      <c r="DO26" s="72">
        <v>0</v>
      </c>
      <c r="DP26" s="60">
        <v>0</v>
      </c>
      <c r="DQ26" s="59">
        <v>0</v>
      </c>
      <c r="DR26" s="70">
        <v>0</v>
      </c>
      <c r="DS26" s="60">
        <v>0</v>
      </c>
      <c r="DT26" s="59">
        <v>0</v>
      </c>
      <c r="DU26" s="70">
        <v>0</v>
      </c>
      <c r="DV26" s="60">
        <v>0</v>
      </c>
      <c r="DW26" s="59">
        <v>0</v>
      </c>
      <c r="DX26" s="70">
        <v>0</v>
      </c>
      <c r="DY26" s="60">
        <v>0</v>
      </c>
      <c r="DZ26" s="59">
        <v>0</v>
      </c>
      <c r="EA26" s="70">
        <v>0</v>
      </c>
      <c r="EB26" s="60">
        <v>0</v>
      </c>
      <c r="EC26" s="59">
        <v>0</v>
      </c>
      <c r="ED26" s="70">
        <v>0</v>
      </c>
      <c r="EE26" s="60">
        <v>0</v>
      </c>
      <c r="EF26" s="59">
        <v>0</v>
      </c>
      <c r="EG26" s="70">
        <v>0</v>
      </c>
      <c r="EH26" s="60">
        <v>0</v>
      </c>
      <c r="EI26" s="59">
        <v>0</v>
      </c>
      <c r="EJ26" s="70">
        <v>0</v>
      </c>
      <c r="EK26" s="60">
        <v>0</v>
      </c>
      <c r="EL26" s="59">
        <v>0</v>
      </c>
      <c r="EM26" s="70">
        <v>0</v>
      </c>
      <c r="EN26" s="60">
        <v>0</v>
      </c>
      <c r="EO26" s="59">
        <v>0</v>
      </c>
      <c r="EP26" s="70">
        <v>0</v>
      </c>
      <c r="EQ26" s="60">
        <v>0</v>
      </c>
      <c r="ER26" s="59">
        <v>0</v>
      </c>
      <c r="ES26" s="70">
        <v>0</v>
      </c>
      <c r="ET26" s="60">
        <v>0</v>
      </c>
      <c r="EU26" s="59">
        <v>0</v>
      </c>
      <c r="EV26" s="70">
        <v>0</v>
      </c>
      <c r="EW26" s="60">
        <v>0</v>
      </c>
      <c r="EX26" s="59">
        <v>0</v>
      </c>
      <c r="EY26" s="70">
        <v>0</v>
      </c>
      <c r="EZ26" s="60">
        <v>0</v>
      </c>
      <c r="FA26" s="59">
        <v>0</v>
      </c>
      <c r="FB26" s="70">
        <v>0</v>
      </c>
      <c r="FC26" s="60">
        <v>0</v>
      </c>
      <c r="FD26" s="59">
        <v>0</v>
      </c>
      <c r="FE26" s="70">
        <v>0</v>
      </c>
      <c r="FF26" s="60">
        <v>0</v>
      </c>
      <c r="FG26" s="59">
        <v>0</v>
      </c>
      <c r="FH26" s="70">
        <v>0</v>
      </c>
      <c r="FI26" s="60">
        <v>0</v>
      </c>
      <c r="FJ26" s="59">
        <v>0</v>
      </c>
      <c r="FK26" s="70">
        <v>0</v>
      </c>
      <c r="FL26" s="60">
        <v>0</v>
      </c>
      <c r="FM26" s="59">
        <v>0</v>
      </c>
      <c r="FN26" s="70">
        <v>0</v>
      </c>
      <c r="FO26" s="59">
        <v>0</v>
      </c>
      <c r="FP26" s="59">
        <v>0</v>
      </c>
      <c r="FQ26" s="59">
        <v>0</v>
      </c>
      <c r="FR26" s="59">
        <v>0</v>
      </c>
      <c r="FS26" s="59">
        <v>0</v>
      </c>
    </row>
    <row r="27" spans="1:175" hidden="1" x14ac:dyDescent="0.25">
      <c r="A27" s="26" t="e">
        <f>+M27&amp;#REF!</f>
        <v>#REF!</v>
      </c>
      <c r="B27" t="str">
        <f t="shared" si="0"/>
        <v>8G103FPD</v>
      </c>
      <c r="C27" t="str">
        <f t="shared" si="1"/>
        <v>8G103FMD</v>
      </c>
      <c r="D27" t="str">
        <f t="shared" si="2"/>
        <v>8G103FMT</v>
      </c>
      <c r="E27" t="str">
        <f t="shared" si="3"/>
        <v>8G103FMD</v>
      </c>
      <c r="F27" s="7"/>
      <c r="G27" t="s">
        <v>6</v>
      </c>
      <c r="H27" t="s">
        <v>15</v>
      </c>
      <c r="I27" t="s">
        <v>23</v>
      </c>
      <c r="J27" t="s">
        <v>53</v>
      </c>
      <c r="K27" t="s">
        <v>25</v>
      </c>
      <c r="L27" t="s">
        <v>55</v>
      </c>
      <c r="M27" t="s">
        <v>257</v>
      </c>
      <c r="N27" s="24">
        <v>2.14</v>
      </c>
      <c r="O27" s="105">
        <v>2.14</v>
      </c>
      <c r="P27" s="105">
        <v>2.14</v>
      </c>
      <c r="Q27" s="111">
        <f>IFERROR(VLOOKUP(#REF!,#REF!,12,0),0)</f>
        <v>0</v>
      </c>
      <c r="T27" s="72">
        <v>0</v>
      </c>
      <c r="U27" s="60">
        <v>0</v>
      </c>
      <c r="V27" s="60">
        <v>0</v>
      </c>
      <c r="W27" s="72">
        <v>0</v>
      </c>
      <c r="X27" s="60">
        <v>0</v>
      </c>
      <c r="Y27" s="60">
        <v>0</v>
      </c>
      <c r="Z27" s="72">
        <v>0</v>
      </c>
      <c r="AA27" s="60">
        <v>0</v>
      </c>
      <c r="AB27" s="60">
        <v>0</v>
      </c>
      <c r="AC27" s="72">
        <v>0</v>
      </c>
      <c r="AD27" s="60">
        <v>0</v>
      </c>
      <c r="AE27" s="60">
        <v>0</v>
      </c>
      <c r="AF27" s="72">
        <v>0</v>
      </c>
      <c r="AG27" s="60">
        <v>0</v>
      </c>
      <c r="AH27" s="60">
        <v>0</v>
      </c>
      <c r="AI27" s="72">
        <v>0</v>
      </c>
      <c r="AJ27" s="60">
        <v>0</v>
      </c>
      <c r="AK27" s="60">
        <v>0</v>
      </c>
      <c r="AL27" s="72">
        <v>0</v>
      </c>
      <c r="AM27" s="60">
        <v>0</v>
      </c>
      <c r="AN27" s="60">
        <v>0</v>
      </c>
      <c r="AO27" s="72">
        <v>0</v>
      </c>
      <c r="AP27" s="60">
        <v>0</v>
      </c>
      <c r="AQ27" s="60">
        <v>0</v>
      </c>
      <c r="AR27" s="72">
        <v>0</v>
      </c>
      <c r="AS27" s="60">
        <v>0</v>
      </c>
      <c r="AT27" s="60">
        <v>0</v>
      </c>
      <c r="AU27" s="72">
        <v>0</v>
      </c>
      <c r="AV27" s="60">
        <v>0</v>
      </c>
      <c r="AW27" s="60">
        <v>0</v>
      </c>
      <c r="AX27" s="72">
        <v>0</v>
      </c>
      <c r="AY27" s="60">
        <v>0</v>
      </c>
      <c r="AZ27" s="60">
        <v>0</v>
      </c>
      <c r="BA27" s="72">
        <v>0</v>
      </c>
      <c r="BB27" s="60">
        <v>0</v>
      </c>
      <c r="BC27" s="60">
        <v>0</v>
      </c>
      <c r="BD27" s="72">
        <v>0</v>
      </c>
      <c r="BE27" s="60">
        <v>0</v>
      </c>
      <c r="BF27" s="60">
        <v>0</v>
      </c>
      <c r="BG27" s="72">
        <v>0</v>
      </c>
      <c r="BH27" s="60">
        <v>0</v>
      </c>
      <c r="BI27" s="60">
        <v>0</v>
      </c>
      <c r="BJ27" s="72">
        <v>0</v>
      </c>
      <c r="BK27" s="60">
        <v>0</v>
      </c>
      <c r="BL27" s="60">
        <v>0</v>
      </c>
      <c r="BM27" s="72">
        <v>0</v>
      </c>
      <c r="BN27" s="60">
        <v>0</v>
      </c>
      <c r="BO27" s="60">
        <v>0</v>
      </c>
      <c r="BP27" s="72">
        <v>0</v>
      </c>
      <c r="BQ27" s="60">
        <v>0</v>
      </c>
      <c r="BR27" s="60">
        <v>0</v>
      </c>
      <c r="BS27" s="72">
        <v>0</v>
      </c>
      <c r="BT27" s="60">
        <v>0</v>
      </c>
      <c r="BU27" s="60">
        <v>0</v>
      </c>
      <c r="BV27" s="72">
        <v>0</v>
      </c>
      <c r="BW27" s="60">
        <v>0</v>
      </c>
      <c r="BX27" s="60">
        <v>0</v>
      </c>
      <c r="BY27" s="72">
        <v>0</v>
      </c>
      <c r="BZ27" s="60">
        <v>0</v>
      </c>
      <c r="CA27" s="60">
        <v>0</v>
      </c>
      <c r="CB27" s="72">
        <v>0</v>
      </c>
      <c r="CC27" s="60">
        <v>0</v>
      </c>
      <c r="CD27" s="60">
        <v>0</v>
      </c>
      <c r="CE27" s="72">
        <v>0</v>
      </c>
      <c r="CF27" s="60">
        <v>0</v>
      </c>
      <c r="CG27" s="60">
        <v>0</v>
      </c>
      <c r="CH27" s="72">
        <v>0</v>
      </c>
      <c r="CI27" s="60">
        <v>0</v>
      </c>
      <c r="CJ27" s="60">
        <v>0</v>
      </c>
      <c r="CK27" s="72">
        <v>0</v>
      </c>
      <c r="CL27" s="60">
        <v>0</v>
      </c>
      <c r="CM27" s="60">
        <v>0</v>
      </c>
      <c r="CN27" s="72">
        <v>0</v>
      </c>
      <c r="CO27" s="60">
        <v>0</v>
      </c>
      <c r="CP27" s="60">
        <v>0</v>
      </c>
      <c r="CQ27" s="72">
        <v>0</v>
      </c>
      <c r="CR27" s="60">
        <v>0</v>
      </c>
      <c r="CS27" s="60">
        <v>0</v>
      </c>
      <c r="CT27" s="72">
        <v>0</v>
      </c>
      <c r="CU27" s="60">
        <v>0</v>
      </c>
      <c r="CV27" s="60">
        <v>0</v>
      </c>
      <c r="CW27" s="72">
        <v>0</v>
      </c>
      <c r="CX27" s="60">
        <v>0</v>
      </c>
      <c r="CY27" s="60">
        <v>0</v>
      </c>
      <c r="CZ27" s="72">
        <v>0</v>
      </c>
      <c r="DA27" s="60">
        <v>0</v>
      </c>
      <c r="DB27" s="60">
        <v>0</v>
      </c>
      <c r="DC27" s="72">
        <v>0</v>
      </c>
      <c r="DD27" s="60">
        <v>0</v>
      </c>
      <c r="DE27" s="60">
        <v>0</v>
      </c>
      <c r="DF27" s="72">
        <v>0</v>
      </c>
      <c r="DG27" s="60">
        <v>0</v>
      </c>
      <c r="DH27" s="60">
        <v>0</v>
      </c>
      <c r="DI27" s="72">
        <v>0</v>
      </c>
      <c r="DJ27" s="60">
        <v>0</v>
      </c>
      <c r="DK27" s="60">
        <v>0</v>
      </c>
      <c r="DL27" s="72">
        <v>0</v>
      </c>
      <c r="DM27" s="60">
        <v>0</v>
      </c>
      <c r="DN27" s="59">
        <v>0</v>
      </c>
      <c r="DO27" s="72">
        <v>0</v>
      </c>
      <c r="DP27" s="60">
        <v>0</v>
      </c>
      <c r="DQ27" s="59">
        <v>0</v>
      </c>
      <c r="DR27" s="70">
        <v>0</v>
      </c>
      <c r="DS27" s="60">
        <v>0</v>
      </c>
      <c r="DT27" s="59">
        <v>0</v>
      </c>
      <c r="DU27" s="70">
        <v>0</v>
      </c>
      <c r="DV27" s="60">
        <v>0</v>
      </c>
      <c r="DW27" s="59">
        <v>0</v>
      </c>
      <c r="DX27" s="70">
        <v>0</v>
      </c>
      <c r="DY27" s="60">
        <v>0</v>
      </c>
      <c r="DZ27" s="59">
        <v>0</v>
      </c>
      <c r="EA27" s="70">
        <v>0</v>
      </c>
      <c r="EB27" s="60">
        <v>0</v>
      </c>
      <c r="EC27" s="59">
        <v>0</v>
      </c>
      <c r="ED27" s="70">
        <v>0</v>
      </c>
      <c r="EE27" s="60">
        <v>0</v>
      </c>
      <c r="EF27" s="59">
        <v>0</v>
      </c>
      <c r="EG27" s="70">
        <v>0</v>
      </c>
      <c r="EH27" s="60">
        <v>0</v>
      </c>
      <c r="EI27" s="59">
        <v>0</v>
      </c>
      <c r="EJ27" s="70">
        <v>0</v>
      </c>
      <c r="EK27" s="60">
        <v>0</v>
      </c>
      <c r="EL27" s="59">
        <v>0</v>
      </c>
      <c r="EM27" s="70">
        <v>0</v>
      </c>
      <c r="EN27" s="60">
        <v>0</v>
      </c>
      <c r="EO27" s="59">
        <v>0</v>
      </c>
      <c r="EP27" s="70">
        <v>0</v>
      </c>
      <c r="EQ27" s="60">
        <v>0</v>
      </c>
      <c r="ER27" s="59">
        <v>0</v>
      </c>
      <c r="ES27" s="70">
        <v>0</v>
      </c>
      <c r="ET27" s="60">
        <v>0</v>
      </c>
      <c r="EU27" s="59">
        <v>0</v>
      </c>
      <c r="EV27" s="70">
        <v>0</v>
      </c>
      <c r="EW27" s="60">
        <v>0</v>
      </c>
      <c r="EX27" s="59">
        <v>0</v>
      </c>
      <c r="EY27" s="70">
        <v>0</v>
      </c>
      <c r="EZ27" s="60">
        <v>0</v>
      </c>
      <c r="FA27" s="59">
        <v>0</v>
      </c>
      <c r="FB27" s="70">
        <v>0</v>
      </c>
      <c r="FC27" s="60">
        <v>0</v>
      </c>
      <c r="FD27" s="59">
        <v>0</v>
      </c>
      <c r="FE27" s="70">
        <v>0</v>
      </c>
      <c r="FF27" s="60">
        <v>0</v>
      </c>
      <c r="FG27" s="59">
        <v>0</v>
      </c>
      <c r="FH27" s="70">
        <v>0</v>
      </c>
      <c r="FI27" s="60">
        <v>0</v>
      </c>
      <c r="FJ27" s="59">
        <v>0</v>
      </c>
      <c r="FK27" s="70">
        <v>0</v>
      </c>
      <c r="FL27" s="60">
        <v>0</v>
      </c>
      <c r="FM27" s="59">
        <v>0</v>
      </c>
      <c r="FN27" s="70">
        <v>0</v>
      </c>
      <c r="FO27" s="59">
        <v>0</v>
      </c>
      <c r="FP27" s="59">
        <v>0</v>
      </c>
      <c r="FQ27" s="59">
        <v>0</v>
      </c>
      <c r="FR27" s="59">
        <v>0</v>
      </c>
      <c r="FS27" s="59">
        <v>0</v>
      </c>
    </row>
    <row r="28" spans="1:175" hidden="1" x14ac:dyDescent="0.25">
      <c r="A28" s="26" t="e">
        <f>+M28&amp;#REF!</f>
        <v>#REF!</v>
      </c>
      <c r="B28" t="str">
        <f t="shared" si="0"/>
        <v>8G27FPD</v>
      </c>
      <c r="C28" t="str">
        <f t="shared" si="1"/>
        <v>8G27FMD</v>
      </c>
      <c r="D28" t="str">
        <f t="shared" si="2"/>
        <v>8G27FMT</v>
      </c>
      <c r="F28" s="7"/>
      <c r="H28" t="s">
        <v>15</v>
      </c>
      <c r="I28" t="s">
        <v>23</v>
      </c>
      <c r="J28" t="s">
        <v>53</v>
      </c>
      <c r="K28" t="s">
        <v>30</v>
      </c>
      <c r="L28"/>
      <c r="M28" t="s">
        <v>95</v>
      </c>
      <c r="N28" s="24"/>
      <c r="O28" s="105">
        <v>5</v>
      </c>
      <c r="P28" s="105">
        <v>5</v>
      </c>
      <c r="Q28" s="75">
        <v>5</v>
      </c>
      <c r="T28" s="72">
        <v>0</v>
      </c>
      <c r="U28" s="60">
        <v>0</v>
      </c>
      <c r="V28" s="60">
        <v>0</v>
      </c>
      <c r="W28" s="72">
        <v>0</v>
      </c>
      <c r="X28" s="60">
        <v>0</v>
      </c>
      <c r="Y28" s="60">
        <v>0</v>
      </c>
      <c r="Z28" s="72">
        <v>0</v>
      </c>
      <c r="AA28" s="60">
        <v>0</v>
      </c>
      <c r="AB28" s="60">
        <v>0</v>
      </c>
      <c r="AC28" s="72">
        <v>0</v>
      </c>
      <c r="AD28" s="60">
        <v>0</v>
      </c>
      <c r="AE28" s="60">
        <v>0</v>
      </c>
      <c r="AF28" s="72">
        <v>0</v>
      </c>
      <c r="AG28" s="60">
        <v>0</v>
      </c>
      <c r="AH28" s="60">
        <v>0</v>
      </c>
      <c r="AI28" s="72">
        <v>0</v>
      </c>
      <c r="AJ28" s="60">
        <v>0</v>
      </c>
      <c r="AK28" s="60">
        <v>0</v>
      </c>
      <c r="AL28" s="72">
        <v>0</v>
      </c>
      <c r="AM28" s="60">
        <v>0</v>
      </c>
      <c r="AN28" s="60">
        <v>0</v>
      </c>
      <c r="AO28" s="72">
        <v>0</v>
      </c>
      <c r="AP28" s="60">
        <v>0</v>
      </c>
      <c r="AQ28" s="60">
        <v>0</v>
      </c>
      <c r="AR28" s="72">
        <v>0</v>
      </c>
      <c r="AS28" s="60">
        <v>0</v>
      </c>
      <c r="AT28" s="60">
        <v>0</v>
      </c>
      <c r="AU28" s="72">
        <v>0</v>
      </c>
      <c r="AV28" s="60">
        <v>0</v>
      </c>
      <c r="AW28" s="60">
        <v>0</v>
      </c>
      <c r="AX28" s="72">
        <v>0</v>
      </c>
      <c r="AY28" s="60">
        <v>0</v>
      </c>
      <c r="AZ28" s="60">
        <v>0</v>
      </c>
      <c r="BA28" s="72">
        <v>0</v>
      </c>
      <c r="BB28" s="60">
        <v>0</v>
      </c>
      <c r="BC28" s="60">
        <v>0</v>
      </c>
      <c r="BD28" s="72">
        <v>0</v>
      </c>
      <c r="BE28" s="60">
        <v>0</v>
      </c>
      <c r="BF28" s="60">
        <v>0</v>
      </c>
      <c r="BG28" s="72">
        <v>0</v>
      </c>
      <c r="BH28" s="60">
        <v>0</v>
      </c>
      <c r="BI28" s="60">
        <v>0</v>
      </c>
      <c r="BJ28" s="72">
        <v>0</v>
      </c>
      <c r="BK28" s="60">
        <v>0</v>
      </c>
      <c r="BL28" s="60">
        <v>0</v>
      </c>
      <c r="BM28" s="72">
        <v>0</v>
      </c>
      <c r="BN28" s="60">
        <v>0</v>
      </c>
      <c r="BO28" s="60">
        <v>0</v>
      </c>
      <c r="BP28" s="72">
        <v>0</v>
      </c>
      <c r="BQ28" s="60">
        <v>0</v>
      </c>
      <c r="BR28" s="60">
        <v>0</v>
      </c>
      <c r="BS28" s="72">
        <v>0</v>
      </c>
      <c r="BT28" s="60">
        <v>0</v>
      </c>
      <c r="BU28" s="60">
        <v>0</v>
      </c>
      <c r="BV28" s="72">
        <v>0</v>
      </c>
      <c r="BW28" s="60">
        <v>0</v>
      </c>
      <c r="BX28" s="60">
        <v>0</v>
      </c>
      <c r="BY28" s="72">
        <v>0</v>
      </c>
      <c r="BZ28" s="60">
        <v>0</v>
      </c>
      <c r="CA28" s="60">
        <v>0</v>
      </c>
      <c r="CB28" s="72">
        <v>0</v>
      </c>
      <c r="CC28" s="60">
        <v>0</v>
      </c>
      <c r="CD28" s="60">
        <v>0</v>
      </c>
      <c r="CE28" s="72">
        <v>0</v>
      </c>
      <c r="CF28" s="60">
        <v>0</v>
      </c>
      <c r="CG28" s="60">
        <v>0</v>
      </c>
      <c r="CH28" s="72">
        <v>0</v>
      </c>
      <c r="CI28" s="60">
        <v>0</v>
      </c>
      <c r="CJ28" s="60">
        <v>0</v>
      </c>
      <c r="CK28" s="72">
        <v>0</v>
      </c>
      <c r="CL28" s="60">
        <v>0</v>
      </c>
      <c r="CM28" s="60">
        <v>0</v>
      </c>
      <c r="CN28" s="72">
        <v>0</v>
      </c>
      <c r="CO28" s="60">
        <v>0</v>
      </c>
      <c r="CP28" s="60">
        <v>0</v>
      </c>
      <c r="CQ28" s="72">
        <v>0</v>
      </c>
      <c r="CR28" s="60">
        <v>0</v>
      </c>
      <c r="CS28" s="60">
        <v>0</v>
      </c>
      <c r="CT28" s="72">
        <v>0</v>
      </c>
      <c r="CU28" s="60">
        <v>0</v>
      </c>
      <c r="CV28" s="60">
        <v>0</v>
      </c>
      <c r="CW28" s="72">
        <v>0</v>
      </c>
      <c r="CX28" s="60">
        <v>0</v>
      </c>
      <c r="CY28" s="60">
        <v>0</v>
      </c>
      <c r="CZ28" s="72">
        <v>0</v>
      </c>
      <c r="DA28" s="60">
        <v>0</v>
      </c>
      <c r="DB28" s="60">
        <v>0</v>
      </c>
      <c r="DC28" s="72">
        <v>0</v>
      </c>
      <c r="DD28" s="60">
        <v>0</v>
      </c>
      <c r="DE28" s="60">
        <v>0</v>
      </c>
      <c r="DF28" s="72"/>
      <c r="DG28" s="60"/>
      <c r="DH28" s="60"/>
      <c r="DI28" s="72"/>
      <c r="DJ28" s="60"/>
      <c r="DK28" s="60"/>
      <c r="DL28" s="72"/>
      <c r="DM28" s="60"/>
      <c r="DN28" s="59"/>
      <c r="DO28" s="72"/>
      <c r="DP28" s="60"/>
      <c r="DQ28" s="59"/>
      <c r="DR28" s="70"/>
      <c r="DS28" s="60"/>
      <c r="DT28" s="59"/>
      <c r="DU28" s="70"/>
      <c r="DV28" s="60"/>
      <c r="DW28" s="59"/>
      <c r="DX28" s="70"/>
      <c r="DY28" s="60"/>
      <c r="DZ28" s="59"/>
      <c r="EA28" s="70"/>
      <c r="EB28" s="60"/>
      <c r="EC28" s="59"/>
      <c r="ED28" s="70"/>
      <c r="EE28" s="60"/>
      <c r="EF28" s="59"/>
      <c r="EG28" s="70"/>
      <c r="EH28" s="60"/>
      <c r="EI28" s="59"/>
      <c r="EJ28" s="70"/>
      <c r="EK28" s="60"/>
      <c r="EL28" s="59"/>
      <c r="EM28" s="70"/>
      <c r="EN28" s="60"/>
      <c r="EO28" s="59"/>
      <c r="EP28" s="70"/>
      <c r="EQ28" s="60"/>
      <c r="ER28" s="59"/>
      <c r="ES28" s="70"/>
      <c r="ET28" s="60"/>
      <c r="EU28" s="59"/>
      <c r="EV28" s="70"/>
      <c r="EW28" s="60"/>
      <c r="EX28" s="59"/>
      <c r="EY28" s="70"/>
      <c r="EZ28" s="60"/>
      <c r="FA28" s="59"/>
      <c r="FB28" s="70"/>
      <c r="FC28" s="60"/>
      <c r="FD28" s="59"/>
      <c r="FE28" s="70"/>
      <c r="FF28" s="60"/>
      <c r="FG28" s="59"/>
      <c r="FH28" s="70"/>
      <c r="FI28" s="60"/>
      <c r="FJ28" s="59"/>
      <c r="FK28" s="70"/>
      <c r="FL28" s="60"/>
      <c r="FM28" s="59"/>
      <c r="FN28" s="70"/>
      <c r="FO28" s="59"/>
      <c r="FP28" s="59"/>
      <c r="FQ28" s="59"/>
      <c r="FR28" s="59"/>
      <c r="FS28" s="59"/>
    </row>
    <row r="29" spans="1:175" x14ac:dyDescent="0.25">
      <c r="A29" s="26" t="e">
        <f>+M29&amp;#REF!</f>
        <v>#REF!</v>
      </c>
      <c r="B29" t="str">
        <f t="shared" si="0"/>
        <v>KFC668018FPD</v>
      </c>
      <c r="C29" t="str">
        <f t="shared" si="1"/>
        <v>KFC668018FMD</v>
      </c>
      <c r="D29" t="str">
        <f t="shared" si="2"/>
        <v>KFC668018FMT</v>
      </c>
      <c r="E29" t="str">
        <f t="shared" si="3"/>
        <v>KFC668018FMT</v>
      </c>
      <c r="F29" s="7"/>
      <c r="G29" t="s">
        <v>7</v>
      </c>
      <c r="H29" t="s">
        <v>15</v>
      </c>
      <c r="I29" t="s">
        <v>114</v>
      </c>
      <c r="J29" t="s">
        <v>53</v>
      </c>
      <c r="K29" t="s">
        <v>133</v>
      </c>
      <c r="L29" t="s">
        <v>55</v>
      </c>
      <c r="M29" t="s">
        <v>258</v>
      </c>
      <c r="N29" s="24">
        <v>7.32</v>
      </c>
      <c r="O29" s="105">
        <v>7.54</v>
      </c>
      <c r="P29" s="105">
        <v>7.54</v>
      </c>
      <c r="Q29" s="42">
        <v>7.54</v>
      </c>
      <c r="R29" s="133">
        <f>Q29/P29</f>
        <v>1</v>
      </c>
      <c r="S29" s="132">
        <f>Q29-P29</f>
        <v>0</v>
      </c>
      <c r="T29" s="71">
        <v>0</v>
      </c>
      <c r="U29" s="68">
        <v>7.5</v>
      </c>
      <c r="V29" s="68">
        <v>0</v>
      </c>
      <c r="W29" s="71">
        <v>0</v>
      </c>
      <c r="X29" s="68">
        <v>7.5</v>
      </c>
      <c r="Y29" s="68">
        <v>0</v>
      </c>
      <c r="Z29" s="71">
        <v>0</v>
      </c>
      <c r="AA29" s="68">
        <v>7.5</v>
      </c>
      <c r="AB29" s="68">
        <v>0</v>
      </c>
      <c r="AC29" s="71">
        <v>0</v>
      </c>
      <c r="AD29" s="68">
        <v>7.5</v>
      </c>
      <c r="AE29" s="68">
        <v>0</v>
      </c>
      <c r="AF29" s="71">
        <v>0</v>
      </c>
      <c r="AG29" s="68">
        <v>7.5</v>
      </c>
      <c r="AH29" s="68">
        <v>0</v>
      </c>
      <c r="AI29" s="71">
        <v>0</v>
      </c>
      <c r="AJ29" s="68">
        <v>7.5</v>
      </c>
      <c r="AK29" s="68">
        <v>0</v>
      </c>
      <c r="AL29" s="71">
        <v>0</v>
      </c>
      <c r="AM29" s="68">
        <v>7.5</v>
      </c>
      <c r="AN29" s="68">
        <v>0</v>
      </c>
      <c r="AO29" s="71">
        <v>0</v>
      </c>
      <c r="AP29" s="68">
        <v>7.5</v>
      </c>
      <c r="AQ29" s="68">
        <v>0</v>
      </c>
      <c r="AR29" s="71">
        <v>0</v>
      </c>
      <c r="AS29" s="68">
        <v>7.5</v>
      </c>
      <c r="AT29" s="68">
        <v>0</v>
      </c>
      <c r="AU29" s="71">
        <v>0</v>
      </c>
      <c r="AV29" s="68">
        <v>7.5</v>
      </c>
      <c r="AW29" s="68">
        <v>0</v>
      </c>
      <c r="AX29" s="71">
        <v>0</v>
      </c>
      <c r="AY29" s="68">
        <v>7.5</v>
      </c>
      <c r="AZ29" s="68">
        <v>0</v>
      </c>
      <c r="BA29" s="71">
        <v>0</v>
      </c>
      <c r="BB29" s="68">
        <v>7.5</v>
      </c>
      <c r="BC29" s="68">
        <v>0</v>
      </c>
      <c r="BD29" s="71">
        <v>0</v>
      </c>
      <c r="BE29" s="68">
        <v>7.5</v>
      </c>
      <c r="BF29" s="68">
        <v>0</v>
      </c>
      <c r="BG29" s="71">
        <v>0</v>
      </c>
      <c r="BH29" s="68">
        <v>7.5</v>
      </c>
      <c r="BI29" s="68">
        <v>0</v>
      </c>
      <c r="BJ29" s="71">
        <v>0</v>
      </c>
      <c r="BK29" s="68">
        <v>7.5</v>
      </c>
      <c r="BL29" s="68">
        <v>0</v>
      </c>
      <c r="BM29" s="71">
        <v>0</v>
      </c>
      <c r="BN29" s="68">
        <v>7.5</v>
      </c>
      <c r="BO29" s="68">
        <v>0</v>
      </c>
      <c r="BP29" s="71">
        <v>0</v>
      </c>
      <c r="BQ29" s="68">
        <v>7.5</v>
      </c>
      <c r="BR29" s="68">
        <v>0</v>
      </c>
      <c r="BS29" s="71">
        <v>0</v>
      </c>
      <c r="BT29" s="68">
        <v>7.5</v>
      </c>
      <c r="BU29" s="68">
        <v>0</v>
      </c>
      <c r="BV29" s="71">
        <v>0</v>
      </c>
      <c r="BW29" s="68">
        <v>7.5</v>
      </c>
      <c r="BX29" s="68">
        <v>0</v>
      </c>
      <c r="BY29" s="71">
        <v>0</v>
      </c>
      <c r="BZ29" s="68">
        <v>7.5</v>
      </c>
      <c r="CA29" s="68">
        <v>0</v>
      </c>
      <c r="CB29" s="71">
        <v>0</v>
      </c>
      <c r="CC29" s="68">
        <v>7.5</v>
      </c>
      <c r="CD29" s="68">
        <v>0</v>
      </c>
      <c r="CE29" s="71">
        <v>0</v>
      </c>
      <c r="CF29" s="68">
        <v>7.5</v>
      </c>
      <c r="CG29" s="68">
        <v>0</v>
      </c>
      <c r="CH29" s="71">
        <v>0</v>
      </c>
      <c r="CI29" s="68">
        <v>7.5</v>
      </c>
      <c r="CJ29" s="68">
        <v>0</v>
      </c>
      <c r="CK29" s="71">
        <v>0</v>
      </c>
      <c r="CL29" s="68">
        <v>7.5</v>
      </c>
      <c r="CM29" s="68">
        <v>0</v>
      </c>
      <c r="CN29" s="71">
        <v>0</v>
      </c>
      <c r="CO29" s="68">
        <v>7.5</v>
      </c>
      <c r="CP29" s="68">
        <v>0</v>
      </c>
      <c r="CQ29" s="71">
        <v>0</v>
      </c>
      <c r="CR29" s="68">
        <v>7.5</v>
      </c>
      <c r="CS29" s="68">
        <v>0</v>
      </c>
      <c r="CT29" s="71">
        <v>0</v>
      </c>
      <c r="CU29" s="68">
        <v>7.5</v>
      </c>
      <c r="CV29" s="68">
        <v>0</v>
      </c>
      <c r="CW29" s="71">
        <v>0</v>
      </c>
      <c r="CX29" s="68">
        <v>7.5</v>
      </c>
      <c r="CY29" s="68">
        <v>0</v>
      </c>
      <c r="CZ29" s="71">
        <v>0</v>
      </c>
      <c r="DA29" s="68">
        <v>7.5</v>
      </c>
      <c r="DB29" s="68">
        <v>0</v>
      </c>
      <c r="DC29" s="71">
        <v>0</v>
      </c>
      <c r="DD29" s="68">
        <v>7.5</v>
      </c>
      <c r="DE29" s="68">
        <v>0</v>
      </c>
      <c r="DF29" s="71">
        <f>IFERROR(VLOOKUP(M29,#REF!,8,0),0)</f>
        <v>0</v>
      </c>
      <c r="DG29" s="68">
        <v>7.5</v>
      </c>
      <c r="DH29" s="68">
        <v>0</v>
      </c>
      <c r="DI29" s="71">
        <v>0</v>
      </c>
      <c r="DJ29" s="68">
        <v>0</v>
      </c>
      <c r="DK29" s="68">
        <v>0</v>
      </c>
      <c r="DL29" s="71">
        <v>0</v>
      </c>
      <c r="DM29" s="68">
        <v>7.5</v>
      </c>
      <c r="DN29" s="67">
        <v>0</v>
      </c>
      <c r="DO29" s="71">
        <v>0</v>
      </c>
      <c r="DP29" s="68">
        <v>7.5</v>
      </c>
      <c r="DQ29" s="67">
        <v>0</v>
      </c>
      <c r="DR29" s="69">
        <v>0</v>
      </c>
      <c r="DS29" s="68">
        <v>7.5</v>
      </c>
      <c r="DT29" s="67">
        <v>0</v>
      </c>
      <c r="DU29" s="69">
        <v>0</v>
      </c>
      <c r="DV29" s="68">
        <v>7.5</v>
      </c>
      <c r="DW29" s="67">
        <v>0</v>
      </c>
      <c r="DX29" s="69">
        <v>0</v>
      </c>
      <c r="DY29" s="68">
        <v>7.5</v>
      </c>
      <c r="DZ29" s="67">
        <v>0</v>
      </c>
      <c r="EA29" s="69">
        <v>0</v>
      </c>
      <c r="EB29" s="68">
        <v>7.5</v>
      </c>
      <c r="EC29" s="67">
        <v>0</v>
      </c>
      <c r="ED29" s="69">
        <v>0</v>
      </c>
      <c r="EE29" s="68">
        <v>7.5</v>
      </c>
      <c r="EF29" s="67">
        <v>0</v>
      </c>
      <c r="EG29" s="69">
        <v>0</v>
      </c>
      <c r="EH29" s="68">
        <v>7.5</v>
      </c>
      <c r="EI29" s="67">
        <v>0</v>
      </c>
      <c r="EJ29" s="69">
        <v>0</v>
      </c>
      <c r="EK29" s="68">
        <v>7.5</v>
      </c>
      <c r="EL29" s="67">
        <v>0</v>
      </c>
      <c r="EM29" s="69">
        <v>0</v>
      </c>
      <c r="EN29" s="68">
        <v>7.5</v>
      </c>
      <c r="EO29" s="67">
        <v>0</v>
      </c>
      <c r="EP29" s="69">
        <v>0</v>
      </c>
      <c r="EQ29" s="68">
        <v>7.5</v>
      </c>
      <c r="ER29" s="67">
        <v>0</v>
      </c>
      <c r="ES29" s="69">
        <v>0</v>
      </c>
      <c r="ET29" s="68">
        <v>7.5</v>
      </c>
      <c r="EU29" s="67">
        <v>0</v>
      </c>
      <c r="EV29" s="69">
        <v>0</v>
      </c>
      <c r="EW29" s="68">
        <v>7.5</v>
      </c>
      <c r="EX29" s="67">
        <v>0</v>
      </c>
      <c r="EY29" s="69">
        <v>0</v>
      </c>
      <c r="EZ29" s="68">
        <v>7.5</v>
      </c>
      <c r="FA29" s="67">
        <v>0</v>
      </c>
      <c r="FB29" s="69">
        <v>0</v>
      </c>
      <c r="FC29" s="68">
        <v>7.5</v>
      </c>
      <c r="FD29" s="67">
        <v>0</v>
      </c>
      <c r="FE29" s="69">
        <v>0</v>
      </c>
      <c r="FF29" s="68">
        <v>7.5</v>
      </c>
      <c r="FG29" s="67">
        <v>0</v>
      </c>
      <c r="FH29" s="69">
        <v>0</v>
      </c>
      <c r="FI29" s="68">
        <v>7.5</v>
      </c>
      <c r="FJ29" s="67">
        <v>0</v>
      </c>
      <c r="FK29" s="69">
        <v>0</v>
      </c>
      <c r="FL29" s="68">
        <v>0</v>
      </c>
      <c r="FM29" s="67">
        <v>0</v>
      </c>
      <c r="FN29" s="69">
        <v>0</v>
      </c>
      <c r="FO29" s="67">
        <v>0</v>
      </c>
      <c r="FP29" s="67">
        <v>0</v>
      </c>
      <c r="FQ29" s="69">
        <v>0</v>
      </c>
      <c r="FR29" s="67">
        <v>0</v>
      </c>
      <c r="FS29" s="67">
        <v>0</v>
      </c>
    </row>
    <row r="30" spans="1:175" x14ac:dyDescent="0.25">
      <c r="A30" s="26" t="e">
        <f>+M30&amp;#REF!</f>
        <v>#REF!</v>
      </c>
      <c r="B30" t="str">
        <f t="shared" si="0"/>
        <v>YRE668003FPD</v>
      </c>
      <c r="C30" t="str">
        <f t="shared" si="1"/>
        <v>YRE668003FMD</v>
      </c>
      <c r="D30" t="str">
        <f t="shared" si="2"/>
        <v>YRE668003FMT</v>
      </c>
      <c r="E30" t="str">
        <f t="shared" si="3"/>
        <v>YRE668003FMT</v>
      </c>
      <c r="F30" s="7"/>
      <c r="G30" t="s">
        <v>7</v>
      </c>
      <c r="H30" t="s">
        <v>15</v>
      </c>
      <c r="I30" t="s">
        <v>23</v>
      </c>
      <c r="J30" t="s">
        <v>53</v>
      </c>
      <c r="K30" t="s">
        <v>30</v>
      </c>
      <c r="L30" t="s">
        <v>55</v>
      </c>
      <c r="M30" t="s">
        <v>259</v>
      </c>
      <c r="N30" s="24">
        <v>1.68</v>
      </c>
      <c r="O30" s="105">
        <v>1.68</v>
      </c>
      <c r="P30" s="105">
        <v>1.68</v>
      </c>
      <c r="Q30" s="42">
        <v>1.68</v>
      </c>
      <c r="R30" s="133">
        <f t="shared" ref="R30:R38" si="4">Q30/P30</f>
        <v>1</v>
      </c>
      <c r="S30" s="132">
        <f t="shared" ref="S30:S38" si="5">Q30-P30</f>
        <v>0</v>
      </c>
      <c r="T30" s="71">
        <v>0</v>
      </c>
      <c r="U30" s="68">
        <v>1.7</v>
      </c>
      <c r="V30" s="68">
        <v>0</v>
      </c>
      <c r="W30" s="71">
        <v>0</v>
      </c>
      <c r="X30" s="68">
        <v>1.7</v>
      </c>
      <c r="Y30" s="68">
        <v>0</v>
      </c>
      <c r="Z30" s="71">
        <v>0</v>
      </c>
      <c r="AA30" s="68">
        <v>1.7</v>
      </c>
      <c r="AB30" s="68">
        <v>0</v>
      </c>
      <c r="AC30" s="71">
        <v>0</v>
      </c>
      <c r="AD30" s="68">
        <v>1.7</v>
      </c>
      <c r="AE30" s="68">
        <v>0</v>
      </c>
      <c r="AF30" s="71">
        <v>0</v>
      </c>
      <c r="AG30" s="68">
        <v>1.7</v>
      </c>
      <c r="AH30" s="68">
        <v>0</v>
      </c>
      <c r="AI30" s="71">
        <v>0</v>
      </c>
      <c r="AJ30" s="68">
        <v>1.7</v>
      </c>
      <c r="AK30" s="68">
        <v>0</v>
      </c>
      <c r="AL30" s="71">
        <v>0</v>
      </c>
      <c r="AM30" s="68">
        <v>1.7</v>
      </c>
      <c r="AN30" s="68">
        <v>0</v>
      </c>
      <c r="AO30" s="71">
        <v>0</v>
      </c>
      <c r="AP30" s="68">
        <v>1.7</v>
      </c>
      <c r="AQ30" s="68">
        <v>0</v>
      </c>
      <c r="AR30" s="71">
        <v>0</v>
      </c>
      <c r="AS30" s="68">
        <v>1.7</v>
      </c>
      <c r="AT30" s="68">
        <v>0</v>
      </c>
      <c r="AU30" s="71">
        <v>0</v>
      </c>
      <c r="AV30" s="68">
        <v>1.7</v>
      </c>
      <c r="AW30" s="68">
        <v>0</v>
      </c>
      <c r="AX30" s="71">
        <v>0</v>
      </c>
      <c r="AY30" s="68">
        <v>1.7</v>
      </c>
      <c r="AZ30" s="68">
        <v>0</v>
      </c>
      <c r="BA30" s="71">
        <v>0</v>
      </c>
      <c r="BB30" s="68">
        <v>1.7</v>
      </c>
      <c r="BC30" s="68">
        <v>0</v>
      </c>
      <c r="BD30" s="71">
        <v>0</v>
      </c>
      <c r="BE30" s="68">
        <v>1.7</v>
      </c>
      <c r="BF30" s="68">
        <v>0</v>
      </c>
      <c r="BG30" s="71">
        <v>0</v>
      </c>
      <c r="BH30" s="68">
        <v>1.7</v>
      </c>
      <c r="BI30" s="68">
        <v>0</v>
      </c>
      <c r="BJ30" s="71">
        <v>0</v>
      </c>
      <c r="BK30" s="68">
        <v>1.7</v>
      </c>
      <c r="BL30" s="68">
        <v>0</v>
      </c>
      <c r="BM30" s="71">
        <v>0</v>
      </c>
      <c r="BN30" s="68">
        <v>1.7</v>
      </c>
      <c r="BO30" s="68">
        <v>0</v>
      </c>
      <c r="BP30" s="71">
        <v>0</v>
      </c>
      <c r="BQ30" s="68">
        <v>1.7</v>
      </c>
      <c r="BR30" s="68">
        <v>0</v>
      </c>
      <c r="BS30" s="71">
        <v>0</v>
      </c>
      <c r="BT30" s="68">
        <v>1.7</v>
      </c>
      <c r="BU30" s="68">
        <v>0</v>
      </c>
      <c r="BV30" s="71">
        <v>0</v>
      </c>
      <c r="BW30" s="68">
        <v>1.7</v>
      </c>
      <c r="BX30" s="68">
        <v>0</v>
      </c>
      <c r="BY30" s="71">
        <v>0</v>
      </c>
      <c r="BZ30" s="68">
        <v>1.7</v>
      </c>
      <c r="CA30" s="68">
        <v>0</v>
      </c>
      <c r="CB30" s="71">
        <v>0</v>
      </c>
      <c r="CC30" s="68">
        <v>1.7</v>
      </c>
      <c r="CD30" s="68">
        <v>0</v>
      </c>
      <c r="CE30" s="71">
        <v>0</v>
      </c>
      <c r="CF30" s="68">
        <v>1.7</v>
      </c>
      <c r="CG30" s="68">
        <v>0</v>
      </c>
      <c r="CH30" s="71">
        <v>0</v>
      </c>
      <c r="CI30" s="68">
        <v>1.7</v>
      </c>
      <c r="CJ30" s="68">
        <v>0</v>
      </c>
      <c r="CK30" s="71">
        <v>0</v>
      </c>
      <c r="CL30" s="68">
        <v>1.7</v>
      </c>
      <c r="CM30" s="68">
        <v>0</v>
      </c>
      <c r="CN30" s="71">
        <v>0</v>
      </c>
      <c r="CO30" s="68">
        <v>1.7</v>
      </c>
      <c r="CP30" s="68">
        <v>0</v>
      </c>
      <c r="CQ30" s="71">
        <v>0</v>
      </c>
      <c r="CR30" s="68">
        <v>1.7</v>
      </c>
      <c r="CS30" s="68">
        <v>0</v>
      </c>
      <c r="CT30" s="71">
        <v>0</v>
      </c>
      <c r="CU30" s="68">
        <v>1.7</v>
      </c>
      <c r="CV30" s="68">
        <v>0</v>
      </c>
      <c r="CW30" s="71">
        <v>0</v>
      </c>
      <c r="CX30" s="68">
        <v>1.7</v>
      </c>
      <c r="CY30" s="68">
        <v>0</v>
      </c>
      <c r="CZ30" s="71">
        <v>0</v>
      </c>
      <c r="DA30" s="68">
        <v>1.7</v>
      </c>
      <c r="DB30" s="68">
        <v>0</v>
      </c>
      <c r="DC30" s="71">
        <v>0</v>
      </c>
      <c r="DD30" s="68">
        <v>1.7</v>
      </c>
      <c r="DE30" s="68">
        <v>0</v>
      </c>
      <c r="DF30" s="71">
        <f>IFERROR(VLOOKUP(M30,#REF!,8,0),0)</f>
        <v>0</v>
      </c>
      <c r="DG30" s="68">
        <v>1.7</v>
      </c>
      <c r="DH30" s="68">
        <v>0</v>
      </c>
      <c r="DI30" s="71">
        <v>0</v>
      </c>
      <c r="DJ30" s="68">
        <v>0</v>
      </c>
      <c r="DK30" s="68">
        <v>0</v>
      </c>
      <c r="DL30" s="71">
        <v>0</v>
      </c>
      <c r="DM30" s="68">
        <v>1.7</v>
      </c>
      <c r="DN30" s="67">
        <v>0</v>
      </c>
      <c r="DO30" s="71">
        <v>0</v>
      </c>
      <c r="DP30" s="68">
        <v>1.7</v>
      </c>
      <c r="DQ30" s="67">
        <v>0</v>
      </c>
      <c r="DR30" s="69">
        <v>0</v>
      </c>
      <c r="DS30" s="68">
        <v>1.7</v>
      </c>
      <c r="DT30" s="67">
        <v>0</v>
      </c>
      <c r="DU30" s="69">
        <v>0</v>
      </c>
      <c r="DV30" s="68">
        <v>1.7</v>
      </c>
      <c r="DW30" s="67">
        <v>0</v>
      </c>
      <c r="DX30" s="69">
        <v>0</v>
      </c>
      <c r="DY30" s="68">
        <v>1.7</v>
      </c>
      <c r="DZ30" s="67">
        <v>0</v>
      </c>
      <c r="EA30" s="69">
        <v>0</v>
      </c>
      <c r="EB30" s="68">
        <v>1.7</v>
      </c>
      <c r="EC30" s="67">
        <v>0</v>
      </c>
      <c r="ED30" s="69">
        <v>0</v>
      </c>
      <c r="EE30" s="68">
        <v>1.7</v>
      </c>
      <c r="EF30" s="67">
        <v>0</v>
      </c>
      <c r="EG30" s="69">
        <v>0</v>
      </c>
      <c r="EH30" s="68">
        <v>1.7</v>
      </c>
      <c r="EI30" s="67">
        <v>0</v>
      </c>
      <c r="EJ30" s="69">
        <v>0</v>
      </c>
      <c r="EK30" s="68">
        <v>1.7</v>
      </c>
      <c r="EL30" s="67">
        <v>0</v>
      </c>
      <c r="EM30" s="69">
        <v>0</v>
      </c>
      <c r="EN30" s="68">
        <v>1.7</v>
      </c>
      <c r="EO30" s="67">
        <v>0</v>
      </c>
      <c r="EP30" s="69">
        <v>0</v>
      </c>
      <c r="EQ30" s="68">
        <v>1.7</v>
      </c>
      <c r="ER30" s="67">
        <v>0</v>
      </c>
      <c r="ES30" s="69">
        <v>0</v>
      </c>
      <c r="ET30" s="68">
        <v>1.7</v>
      </c>
      <c r="EU30" s="67">
        <v>0</v>
      </c>
      <c r="EV30" s="69">
        <v>0</v>
      </c>
      <c r="EW30" s="68">
        <v>1.7</v>
      </c>
      <c r="EX30" s="67">
        <v>0</v>
      </c>
      <c r="EY30" s="69">
        <v>0</v>
      </c>
      <c r="EZ30" s="68">
        <v>1.7</v>
      </c>
      <c r="FA30" s="67">
        <v>0</v>
      </c>
      <c r="FB30" s="69">
        <v>0</v>
      </c>
      <c r="FC30" s="68">
        <v>1.7</v>
      </c>
      <c r="FD30" s="67">
        <v>0</v>
      </c>
      <c r="FE30" s="69">
        <v>0</v>
      </c>
      <c r="FF30" s="68">
        <v>1.7</v>
      </c>
      <c r="FG30" s="67">
        <v>0</v>
      </c>
      <c r="FH30" s="69">
        <v>0</v>
      </c>
      <c r="FI30" s="68">
        <v>1.7</v>
      </c>
      <c r="FJ30" s="67">
        <v>0</v>
      </c>
      <c r="FK30" s="69">
        <v>0</v>
      </c>
      <c r="FL30" s="68">
        <v>0</v>
      </c>
      <c r="FM30" s="67">
        <v>0</v>
      </c>
      <c r="FN30" s="69">
        <v>0</v>
      </c>
      <c r="FO30" s="67">
        <v>0</v>
      </c>
      <c r="FP30" s="67">
        <v>0</v>
      </c>
      <c r="FQ30" s="69">
        <v>0</v>
      </c>
      <c r="FR30" s="67">
        <v>0</v>
      </c>
      <c r="FS30" s="67">
        <v>0</v>
      </c>
    </row>
    <row r="31" spans="1:175" x14ac:dyDescent="0.25">
      <c r="A31" s="26" t="e">
        <f>+M31&amp;#REF!</f>
        <v>#REF!</v>
      </c>
      <c r="B31" t="str">
        <f t="shared" si="0"/>
        <v>YRE668010FPD</v>
      </c>
      <c r="C31" t="str">
        <f t="shared" si="1"/>
        <v>YRE668010FMD</v>
      </c>
      <c r="D31" t="str">
        <f t="shared" si="2"/>
        <v>YRE668010FMT</v>
      </c>
      <c r="E31" t="str">
        <f t="shared" si="3"/>
        <v>YRE668010FMT</v>
      </c>
      <c r="F31" s="7"/>
      <c r="G31" t="s">
        <v>7</v>
      </c>
      <c r="H31" t="s">
        <v>15</v>
      </c>
      <c r="I31" t="s">
        <v>23</v>
      </c>
      <c r="J31" t="s">
        <v>53</v>
      </c>
      <c r="K31" t="s">
        <v>30</v>
      </c>
      <c r="L31" t="s">
        <v>55</v>
      </c>
      <c r="M31" t="s">
        <v>260</v>
      </c>
      <c r="N31" s="24">
        <v>29.36</v>
      </c>
      <c r="O31" s="105">
        <v>48.81</v>
      </c>
      <c r="P31" s="105">
        <v>48.81</v>
      </c>
      <c r="Q31" s="42">
        <v>48.81</v>
      </c>
      <c r="R31" s="133">
        <f t="shared" si="4"/>
        <v>1</v>
      </c>
      <c r="S31" s="132">
        <f t="shared" si="5"/>
        <v>0</v>
      </c>
      <c r="T31" s="71">
        <v>0</v>
      </c>
      <c r="U31" s="68">
        <v>48.8</v>
      </c>
      <c r="V31" s="68">
        <v>0</v>
      </c>
      <c r="W31" s="71">
        <v>0</v>
      </c>
      <c r="X31" s="68">
        <v>48.8</v>
      </c>
      <c r="Y31" s="68">
        <v>0</v>
      </c>
      <c r="Z31" s="71">
        <v>0</v>
      </c>
      <c r="AA31" s="68">
        <v>48.8</v>
      </c>
      <c r="AB31" s="68">
        <v>0</v>
      </c>
      <c r="AC31" s="71">
        <v>0</v>
      </c>
      <c r="AD31" s="68">
        <v>48.8</v>
      </c>
      <c r="AE31" s="68">
        <v>0</v>
      </c>
      <c r="AF31" s="71">
        <v>0</v>
      </c>
      <c r="AG31" s="68">
        <v>48.8</v>
      </c>
      <c r="AH31" s="68">
        <v>0</v>
      </c>
      <c r="AI31" s="71">
        <v>0</v>
      </c>
      <c r="AJ31" s="68">
        <v>48.8</v>
      </c>
      <c r="AK31" s="68">
        <v>0</v>
      </c>
      <c r="AL31" s="71">
        <v>0</v>
      </c>
      <c r="AM31" s="68">
        <v>48.8</v>
      </c>
      <c r="AN31" s="68">
        <v>0</v>
      </c>
      <c r="AO31" s="71">
        <v>0</v>
      </c>
      <c r="AP31" s="68">
        <v>48.8</v>
      </c>
      <c r="AQ31" s="68">
        <v>0</v>
      </c>
      <c r="AR31" s="71">
        <v>0</v>
      </c>
      <c r="AS31" s="68">
        <v>48.8</v>
      </c>
      <c r="AT31" s="68">
        <v>0</v>
      </c>
      <c r="AU31" s="71">
        <v>0</v>
      </c>
      <c r="AV31" s="68">
        <v>48.8</v>
      </c>
      <c r="AW31" s="68">
        <v>0</v>
      </c>
      <c r="AX31" s="71">
        <v>0</v>
      </c>
      <c r="AY31" s="68">
        <v>48.8</v>
      </c>
      <c r="AZ31" s="68">
        <v>0</v>
      </c>
      <c r="BA31" s="71">
        <v>0</v>
      </c>
      <c r="BB31" s="68">
        <v>48.8</v>
      </c>
      <c r="BC31" s="68">
        <v>0</v>
      </c>
      <c r="BD31" s="71">
        <v>0</v>
      </c>
      <c r="BE31" s="68">
        <v>48.8</v>
      </c>
      <c r="BF31" s="68">
        <v>0</v>
      </c>
      <c r="BG31" s="71">
        <v>0</v>
      </c>
      <c r="BH31" s="68">
        <v>48.8</v>
      </c>
      <c r="BI31" s="68">
        <v>0</v>
      </c>
      <c r="BJ31" s="71">
        <v>0</v>
      </c>
      <c r="BK31" s="68">
        <v>48.8</v>
      </c>
      <c r="BL31" s="68">
        <v>0</v>
      </c>
      <c r="BM31" s="71">
        <v>0</v>
      </c>
      <c r="BN31" s="68">
        <v>48.8</v>
      </c>
      <c r="BO31" s="68">
        <v>0</v>
      </c>
      <c r="BP31" s="71">
        <v>0</v>
      </c>
      <c r="BQ31" s="68">
        <v>48.8</v>
      </c>
      <c r="BR31" s="68">
        <v>0</v>
      </c>
      <c r="BS31" s="71">
        <v>0</v>
      </c>
      <c r="BT31" s="68">
        <v>48.8</v>
      </c>
      <c r="BU31" s="68">
        <v>0</v>
      </c>
      <c r="BV31" s="71">
        <v>0</v>
      </c>
      <c r="BW31" s="68">
        <v>48.8</v>
      </c>
      <c r="BX31" s="68">
        <v>0</v>
      </c>
      <c r="BY31" s="71">
        <v>0</v>
      </c>
      <c r="BZ31" s="68">
        <v>48.8</v>
      </c>
      <c r="CA31" s="68">
        <v>0</v>
      </c>
      <c r="CB31" s="71">
        <v>0</v>
      </c>
      <c r="CC31" s="68">
        <v>48.8</v>
      </c>
      <c r="CD31" s="68">
        <v>0</v>
      </c>
      <c r="CE31" s="71">
        <v>0</v>
      </c>
      <c r="CF31" s="68">
        <v>48.8</v>
      </c>
      <c r="CG31" s="68">
        <v>0</v>
      </c>
      <c r="CH31" s="71">
        <v>0</v>
      </c>
      <c r="CI31" s="68">
        <v>48.8</v>
      </c>
      <c r="CJ31" s="68">
        <v>0</v>
      </c>
      <c r="CK31" s="71">
        <v>0</v>
      </c>
      <c r="CL31" s="68">
        <v>48.8</v>
      </c>
      <c r="CM31" s="68">
        <v>0</v>
      </c>
      <c r="CN31" s="71">
        <v>0</v>
      </c>
      <c r="CO31" s="68">
        <v>48.8</v>
      </c>
      <c r="CP31" s="68">
        <v>0</v>
      </c>
      <c r="CQ31" s="71">
        <v>0</v>
      </c>
      <c r="CR31" s="68">
        <v>48.8</v>
      </c>
      <c r="CS31" s="68">
        <v>0</v>
      </c>
      <c r="CT31" s="71">
        <v>0</v>
      </c>
      <c r="CU31" s="68">
        <v>48.8</v>
      </c>
      <c r="CV31" s="68">
        <v>0</v>
      </c>
      <c r="CW31" s="71">
        <v>0</v>
      </c>
      <c r="CX31" s="68">
        <v>48.8</v>
      </c>
      <c r="CY31" s="68">
        <v>0</v>
      </c>
      <c r="CZ31" s="71">
        <v>0</v>
      </c>
      <c r="DA31" s="68">
        <v>48.8</v>
      </c>
      <c r="DB31" s="68">
        <v>0</v>
      </c>
      <c r="DC31" s="71">
        <v>0</v>
      </c>
      <c r="DD31" s="68">
        <v>48.8</v>
      </c>
      <c r="DE31" s="68">
        <v>0</v>
      </c>
      <c r="DF31" s="71">
        <f>IFERROR(VLOOKUP(M31,#REF!,8,0),0)</f>
        <v>0</v>
      </c>
      <c r="DG31" s="68">
        <v>48.8</v>
      </c>
      <c r="DH31" s="68">
        <v>0</v>
      </c>
      <c r="DI31" s="71">
        <v>0</v>
      </c>
      <c r="DJ31" s="68">
        <v>0</v>
      </c>
      <c r="DK31" s="68">
        <v>0</v>
      </c>
      <c r="DL31" s="71">
        <v>0</v>
      </c>
      <c r="DM31" s="68">
        <v>48.8</v>
      </c>
      <c r="DN31" s="67">
        <v>0</v>
      </c>
      <c r="DO31" s="71">
        <v>0</v>
      </c>
      <c r="DP31" s="68">
        <v>48.8</v>
      </c>
      <c r="DQ31" s="67">
        <v>0</v>
      </c>
      <c r="DR31" s="69">
        <v>0</v>
      </c>
      <c r="DS31" s="68">
        <v>48.8</v>
      </c>
      <c r="DT31" s="67">
        <v>0</v>
      </c>
      <c r="DU31" s="69">
        <v>0</v>
      </c>
      <c r="DV31" s="68">
        <v>48.8</v>
      </c>
      <c r="DW31" s="67">
        <v>0</v>
      </c>
      <c r="DX31" s="69">
        <v>0</v>
      </c>
      <c r="DY31" s="68">
        <v>48.8</v>
      </c>
      <c r="DZ31" s="67">
        <v>0</v>
      </c>
      <c r="EA31" s="69">
        <v>0</v>
      </c>
      <c r="EB31" s="68">
        <v>48.8</v>
      </c>
      <c r="EC31" s="67">
        <v>0</v>
      </c>
      <c r="ED31" s="69">
        <v>0</v>
      </c>
      <c r="EE31" s="68">
        <v>48.8</v>
      </c>
      <c r="EF31" s="67">
        <v>0</v>
      </c>
      <c r="EG31" s="69">
        <v>0</v>
      </c>
      <c r="EH31" s="68">
        <v>47.5</v>
      </c>
      <c r="EI31" s="67">
        <v>0</v>
      </c>
      <c r="EJ31" s="69">
        <v>0</v>
      </c>
      <c r="EK31" s="68">
        <v>47.5</v>
      </c>
      <c r="EL31" s="67">
        <v>0</v>
      </c>
      <c r="EM31" s="69">
        <v>0</v>
      </c>
      <c r="EN31" s="68">
        <v>47.5</v>
      </c>
      <c r="EO31" s="67">
        <v>0</v>
      </c>
      <c r="EP31" s="69">
        <v>0</v>
      </c>
      <c r="EQ31" s="68">
        <v>47.5</v>
      </c>
      <c r="ER31" s="67">
        <v>0</v>
      </c>
      <c r="ES31" s="69">
        <v>0</v>
      </c>
      <c r="ET31" s="68">
        <v>47.5</v>
      </c>
      <c r="EU31" s="67">
        <v>0</v>
      </c>
      <c r="EV31" s="69">
        <v>0</v>
      </c>
      <c r="EW31" s="68">
        <v>47</v>
      </c>
      <c r="EX31" s="67">
        <v>0</v>
      </c>
      <c r="EY31" s="69">
        <v>0</v>
      </c>
      <c r="EZ31" s="68">
        <v>36.5</v>
      </c>
      <c r="FA31" s="67">
        <v>0</v>
      </c>
      <c r="FB31" s="69">
        <v>0</v>
      </c>
      <c r="FC31" s="68">
        <v>10</v>
      </c>
      <c r="FD31" s="67">
        <v>0</v>
      </c>
      <c r="FE31" s="69">
        <v>0</v>
      </c>
      <c r="FF31" s="68">
        <v>10</v>
      </c>
      <c r="FG31" s="67">
        <v>0</v>
      </c>
      <c r="FH31" s="69">
        <v>0</v>
      </c>
      <c r="FI31" s="68">
        <v>0</v>
      </c>
      <c r="FJ31" s="67">
        <v>0</v>
      </c>
      <c r="FK31" s="69">
        <v>0</v>
      </c>
      <c r="FL31" s="68">
        <v>0</v>
      </c>
      <c r="FM31" s="67">
        <v>0</v>
      </c>
      <c r="FN31" s="69">
        <v>0</v>
      </c>
      <c r="FO31" s="67">
        <v>0</v>
      </c>
      <c r="FP31" s="67">
        <v>0</v>
      </c>
      <c r="FQ31" s="69">
        <v>0</v>
      </c>
      <c r="FR31" s="67">
        <v>0</v>
      </c>
      <c r="FS31" s="67">
        <v>0</v>
      </c>
    </row>
    <row r="32" spans="1:175" x14ac:dyDescent="0.25">
      <c r="A32" s="26" t="e">
        <f>+M32&amp;#REF!</f>
        <v>#REF!</v>
      </c>
      <c r="B32" t="str">
        <f t="shared" si="0"/>
        <v>YRE668015FPD</v>
      </c>
      <c r="C32" t="str">
        <f t="shared" si="1"/>
        <v>YRE668015FMD</v>
      </c>
      <c r="D32" t="str">
        <f t="shared" si="2"/>
        <v>YRE668015FMT</v>
      </c>
      <c r="E32" t="str">
        <f t="shared" si="3"/>
        <v>YRE668015FMT</v>
      </c>
      <c r="F32" s="7"/>
      <c r="G32" t="s">
        <v>7</v>
      </c>
      <c r="H32" t="s">
        <v>15</v>
      </c>
      <c r="I32" t="s">
        <v>23</v>
      </c>
      <c r="J32" t="s">
        <v>53</v>
      </c>
      <c r="K32" t="s">
        <v>30</v>
      </c>
      <c r="L32" t="s">
        <v>55</v>
      </c>
      <c r="M32" t="s">
        <v>261</v>
      </c>
      <c r="N32" s="24">
        <v>1.28</v>
      </c>
      <c r="O32" s="105">
        <v>1.28</v>
      </c>
      <c r="P32" s="105">
        <v>1.28</v>
      </c>
      <c r="Q32" s="42">
        <v>1.28</v>
      </c>
      <c r="R32" s="133">
        <f t="shared" si="4"/>
        <v>1</v>
      </c>
      <c r="S32" s="132">
        <f t="shared" si="5"/>
        <v>0</v>
      </c>
      <c r="T32" s="71">
        <v>0</v>
      </c>
      <c r="U32" s="68">
        <v>1.3</v>
      </c>
      <c r="V32" s="68">
        <v>0</v>
      </c>
      <c r="W32" s="71">
        <v>0</v>
      </c>
      <c r="X32" s="68">
        <v>1.3</v>
      </c>
      <c r="Y32" s="68">
        <v>0</v>
      </c>
      <c r="Z32" s="71">
        <v>0</v>
      </c>
      <c r="AA32" s="68">
        <v>1.3</v>
      </c>
      <c r="AB32" s="68">
        <v>0</v>
      </c>
      <c r="AC32" s="71">
        <v>0</v>
      </c>
      <c r="AD32" s="68">
        <v>1.3</v>
      </c>
      <c r="AE32" s="68">
        <v>0</v>
      </c>
      <c r="AF32" s="71">
        <v>0</v>
      </c>
      <c r="AG32" s="68">
        <v>1.3</v>
      </c>
      <c r="AH32" s="68">
        <v>0</v>
      </c>
      <c r="AI32" s="71">
        <v>0</v>
      </c>
      <c r="AJ32" s="68">
        <v>1.3</v>
      </c>
      <c r="AK32" s="68">
        <v>0</v>
      </c>
      <c r="AL32" s="71">
        <v>0</v>
      </c>
      <c r="AM32" s="68">
        <v>1.3</v>
      </c>
      <c r="AN32" s="68">
        <v>0</v>
      </c>
      <c r="AO32" s="71">
        <v>0</v>
      </c>
      <c r="AP32" s="68">
        <v>1.3</v>
      </c>
      <c r="AQ32" s="68">
        <v>0</v>
      </c>
      <c r="AR32" s="71">
        <v>0</v>
      </c>
      <c r="AS32" s="68">
        <v>1.3</v>
      </c>
      <c r="AT32" s="68">
        <v>0</v>
      </c>
      <c r="AU32" s="71">
        <v>0</v>
      </c>
      <c r="AV32" s="68">
        <v>1.3</v>
      </c>
      <c r="AW32" s="68">
        <v>0</v>
      </c>
      <c r="AX32" s="71">
        <v>0</v>
      </c>
      <c r="AY32" s="68">
        <v>1.3</v>
      </c>
      <c r="AZ32" s="68">
        <v>0</v>
      </c>
      <c r="BA32" s="71">
        <v>0</v>
      </c>
      <c r="BB32" s="68">
        <v>1.3</v>
      </c>
      <c r="BC32" s="68">
        <v>0</v>
      </c>
      <c r="BD32" s="71">
        <v>0</v>
      </c>
      <c r="BE32" s="68">
        <v>1.3</v>
      </c>
      <c r="BF32" s="68">
        <v>0</v>
      </c>
      <c r="BG32" s="71">
        <v>0</v>
      </c>
      <c r="BH32" s="68">
        <v>1.3</v>
      </c>
      <c r="BI32" s="68">
        <v>0</v>
      </c>
      <c r="BJ32" s="71">
        <v>0</v>
      </c>
      <c r="BK32" s="68">
        <v>1.3</v>
      </c>
      <c r="BL32" s="68">
        <v>0</v>
      </c>
      <c r="BM32" s="71">
        <v>0</v>
      </c>
      <c r="BN32" s="68">
        <v>1.3</v>
      </c>
      <c r="BO32" s="68">
        <v>0</v>
      </c>
      <c r="BP32" s="71">
        <v>0</v>
      </c>
      <c r="BQ32" s="68">
        <v>1.3</v>
      </c>
      <c r="BR32" s="68">
        <v>0</v>
      </c>
      <c r="BS32" s="71">
        <v>0</v>
      </c>
      <c r="BT32" s="68">
        <v>1.3</v>
      </c>
      <c r="BU32" s="68">
        <v>0</v>
      </c>
      <c r="BV32" s="71">
        <v>0</v>
      </c>
      <c r="BW32" s="68">
        <v>1.3</v>
      </c>
      <c r="BX32" s="68">
        <v>0</v>
      </c>
      <c r="BY32" s="71">
        <v>0</v>
      </c>
      <c r="BZ32" s="68">
        <v>1.3</v>
      </c>
      <c r="CA32" s="68">
        <v>0</v>
      </c>
      <c r="CB32" s="71">
        <v>0</v>
      </c>
      <c r="CC32" s="68">
        <v>1.3</v>
      </c>
      <c r="CD32" s="68">
        <v>0</v>
      </c>
      <c r="CE32" s="71">
        <v>0</v>
      </c>
      <c r="CF32" s="68">
        <v>1.3</v>
      </c>
      <c r="CG32" s="68">
        <v>0</v>
      </c>
      <c r="CH32" s="71">
        <v>0</v>
      </c>
      <c r="CI32" s="68">
        <v>1.3</v>
      </c>
      <c r="CJ32" s="68">
        <v>0</v>
      </c>
      <c r="CK32" s="71">
        <v>0</v>
      </c>
      <c r="CL32" s="68">
        <v>1.3</v>
      </c>
      <c r="CM32" s="68">
        <v>0</v>
      </c>
      <c r="CN32" s="71">
        <v>0</v>
      </c>
      <c r="CO32" s="68">
        <v>1.3</v>
      </c>
      <c r="CP32" s="68">
        <v>0</v>
      </c>
      <c r="CQ32" s="71">
        <v>0</v>
      </c>
      <c r="CR32" s="68">
        <v>1.3</v>
      </c>
      <c r="CS32" s="68">
        <v>0</v>
      </c>
      <c r="CT32" s="71">
        <v>0</v>
      </c>
      <c r="CU32" s="68">
        <v>1.3</v>
      </c>
      <c r="CV32" s="68">
        <v>0</v>
      </c>
      <c r="CW32" s="71">
        <v>0</v>
      </c>
      <c r="CX32" s="68">
        <v>1.3</v>
      </c>
      <c r="CY32" s="68">
        <v>0</v>
      </c>
      <c r="CZ32" s="71">
        <v>0</v>
      </c>
      <c r="DA32" s="68">
        <v>1.3</v>
      </c>
      <c r="DB32" s="68">
        <v>0</v>
      </c>
      <c r="DC32" s="71">
        <v>0</v>
      </c>
      <c r="DD32" s="68">
        <v>1.3</v>
      </c>
      <c r="DE32" s="68">
        <v>0</v>
      </c>
      <c r="DF32" s="71">
        <f>IFERROR(VLOOKUP(M32,#REF!,8,0),0)</f>
        <v>0</v>
      </c>
      <c r="DG32" s="68">
        <v>1.3</v>
      </c>
      <c r="DH32" s="68">
        <v>0</v>
      </c>
      <c r="DI32" s="71">
        <v>0</v>
      </c>
      <c r="DJ32" s="68">
        <v>0</v>
      </c>
      <c r="DK32" s="68">
        <v>0</v>
      </c>
      <c r="DL32" s="71">
        <v>0</v>
      </c>
      <c r="DM32" s="68">
        <v>1.3</v>
      </c>
      <c r="DN32" s="67">
        <v>0</v>
      </c>
      <c r="DO32" s="71">
        <v>0</v>
      </c>
      <c r="DP32" s="68">
        <v>1.3</v>
      </c>
      <c r="DQ32" s="67">
        <v>0</v>
      </c>
      <c r="DR32" s="69">
        <v>0</v>
      </c>
      <c r="DS32" s="68">
        <v>1.3</v>
      </c>
      <c r="DT32" s="67">
        <v>0</v>
      </c>
      <c r="DU32" s="69">
        <v>0</v>
      </c>
      <c r="DV32" s="68">
        <v>1.3</v>
      </c>
      <c r="DW32" s="67">
        <v>0</v>
      </c>
      <c r="DX32" s="69">
        <v>0</v>
      </c>
      <c r="DY32" s="68">
        <v>1.3</v>
      </c>
      <c r="DZ32" s="67">
        <v>0</v>
      </c>
      <c r="EA32" s="69">
        <v>0</v>
      </c>
      <c r="EB32" s="68">
        <v>1.3</v>
      </c>
      <c r="EC32" s="67">
        <v>0</v>
      </c>
      <c r="ED32" s="69">
        <v>0</v>
      </c>
      <c r="EE32" s="68">
        <v>1.3</v>
      </c>
      <c r="EF32" s="67">
        <v>0</v>
      </c>
      <c r="EG32" s="69">
        <v>0</v>
      </c>
      <c r="EH32" s="68">
        <v>1.3</v>
      </c>
      <c r="EI32" s="67">
        <v>0</v>
      </c>
      <c r="EJ32" s="69">
        <v>0</v>
      </c>
      <c r="EK32" s="68">
        <v>1.3</v>
      </c>
      <c r="EL32" s="67">
        <v>0</v>
      </c>
      <c r="EM32" s="69">
        <v>0</v>
      </c>
      <c r="EN32" s="68">
        <v>1.3</v>
      </c>
      <c r="EO32" s="67">
        <v>0</v>
      </c>
      <c r="EP32" s="69">
        <v>0</v>
      </c>
      <c r="EQ32" s="68">
        <v>1.3</v>
      </c>
      <c r="ER32" s="67">
        <v>0</v>
      </c>
      <c r="ES32" s="69">
        <v>0</v>
      </c>
      <c r="ET32" s="68">
        <v>1.3</v>
      </c>
      <c r="EU32" s="67">
        <v>0</v>
      </c>
      <c r="EV32" s="69">
        <v>0</v>
      </c>
      <c r="EW32" s="68">
        <v>1.3</v>
      </c>
      <c r="EX32" s="67">
        <v>0</v>
      </c>
      <c r="EY32" s="69">
        <v>0</v>
      </c>
      <c r="EZ32" s="68">
        <v>1.3</v>
      </c>
      <c r="FA32" s="67">
        <v>0</v>
      </c>
      <c r="FB32" s="69">
        <v>0</v>
      </c>
      <c r="FC32" s="68">
        <v>1.3</v>
      </c>
      <c r="FD32" s="67">
        <v>0</v>
      </c>
      <c r="FE32" s="69">
        <v>0</v>
      </c>
      <c r="FF32" s="68">
        <v>1.3</v>
      </c>
      <c r="FG32" s="67">
        <v>0</v>
      </c>
      <c r="FH32" s="69">
        <v>0</v>
      </c>
      <c r="FI32" s="68">
        <v>1.3</v>
      </c>
      <c r="FJ32" s="67">
        <v>0</v>
      </c>
      <c r="FK32" s="69">
        <v>0</v>
      </c>
      <c r="FL32" s="68">
        <v>0</v>
      </c>
      <c r="FM32" s="67">
        <v>0</v>
      </c>
      <c r="FN32" s="69">
        <v>0</v>
      </c>
      <c r="FO32" s="67">
        <v>0</v>
      </c>
      <c r="FP32" s="67">
        <v>0</v>
      </c>
      <c r="FQ32" s="69">
        <v>0</v>
      </c>
      <c r="FR32" s="67">
        <v>0</v>
      </c>
      <c r="FS32" s="67">
        <v>0</v>
      </c>
    </row>
    <row r="33" spans="1:175" x14ac:dyDescent="0.25">
      <c r="A33" s="26" t="e">
        <f>+M33&amp;#REF!</f>
        <v>#REF!</v>
      </c>
      <c r="B33" t="str">
        <f t="shared" si="0"/>
        <v>YRE668019FPD</v>
      </c>
      <c r="C33" t="str">
        <f t="shared" si="1"/>
        <v>YRE668019FMD</v>
      </c>
      <c r="D33" t="str">
        <f t="shared" si="2"/>
        <v>YRE668019FMT</v>
      </c>
      <c r="E33" t="str">
        <f t="shared" si="3"/>
        <v>YRE668019FMT</v>
      </c>
      <c r="F33" s="7"/>
      <c r="G33" t="s">
        <v>7</v>
      </c>
      <c r="H33" t="s">
        <v>15</v>
      </c>
      <c r="I33" t="s">
        <v>23</v>
      </c>
      <c r="J33" t="s">
        <v>53</v>
      </c>
      <c r="K33" t="s">
        <v>30</v>
      </c>
      <c r="L33" t="s">
        <v>55</v>
      </c>
      <c r="M33" t="s">
        <v>262</v>
      </c>
      <c r="N33" s="24">
        <v>0.7</v>
      </c>
      <c r="O33" s="105">
        <v>3.21</v>
      </c>
      <c r="P33" s="105">
        <v>3.21</v>
      </c>
      <c r="Q33" s="42">
        <v>3.21</v>
      </c>
      <c r="R33" s="133">
        <f t="shared" si="4"/>
        <v>1</v>
      </c>
      <c r="S33" s="132">
        <f t="shared" si="5"/>
        <v>0</v>
      </c>
      <c r="T33" s="71">
        <v>0</v>
      </c>
      <c r="U33" s="68">
        <v>3.2</v>
      </c>
      <c r="V33" s="68">
        <v>0</v>
      </c>
      <c r="W33" s="71">
        <v>0</v>
      </c>
      <c r="X33" s="68">
        <v>3.2</v>
      </c>
      <c r="Y33" s="68">
        <v>0</v>
      </c>
      <c r="Z33" s="71">
        <v>0</v>
      </c>
      <c r="AA33" s="68">
        <v>3.2</v>
      </c>
      <c r="AB33" s="68">
        <v>0</v>
      </c>
      <c r="AC33" s="71">
        <v>0</v>
      </c>
      <c r="AD33" s="68">
        <v>3.2</v>
      </c>
      <c r="AE33" s="68">
        <v>0</v>
      </c>
      <c r="AF33" s="71">
        <v>0</v>
      </c>
      <c r="AG33" s="68">
        <v>3.2</v>
      </c>
      <c r="AH33" s="68">
        <v>0</v>
      </c>
      <c r="AI33" s="71">
        <v>0</v>
      </c>
      <c r="AJ33" s="68">
        <v>3.2</v>
      </c>
      <c r="AK33" s="68">
        <v>0</v>
      </c>
      <c r="AL33" s="71">
        <v>0</v>
      </c>
      <c r="AM33" s="68">
        <v>3.2</v>
      </c>
      <c r="AN33" s="68">
        <v>0</v>
      </c>
      <c r="AO33" s="71">
        <v>0</v>
      </c>
      <c r="AP33" s="68">
        <v>3.2</v>
      </c>
      <c r="AQ33" s="68">
        <v>0</v>
      </c>
      <c r="AR33" s="71">
        <v>0</v>
      </c>
      <c r="AS33" s="68">
        <v>3.2</v>
      </c>
      <c r="AT33" s="68">
        <v>0</v>
      </c>
      <c r="AU33" s="71">
        <v>0</v>
      </c>
      <c r="AV33" s="68">
        <v>3.2</v>
      </c>
      <c r="AW33" s="68">
        <v>0</v>
      </c>
      <c r="AX33" s="71">
        <v>0</v>
      </c>
      <c r="AY33" s="68">
        <v>3.2</v>
      </c>
      <c r="AZ33" s="68">
        <v>0</v>
      </c>
      <c r="BA33" s="71">
        <v>0</v>
      </c>
      <c r="BB33" s="68">
        <v>3.2</v>
      </c>
      <c r="BC33" s="68">
        <v>0</v>
      </c>
      <c r="BD33" s="71">
        <v>0</v>
      </c>
      <c r="BE33" s="68">
        <v>3.2</v>
      </c>
      <c r="BF33" s="68">
        <v>0</v>
      </c>
      <c r="BG33" s="71">
        <v>0</v>
      </c>
      <c r="BH33" s="68">
        <v>3.2</v>
      </c>
      <c r="BI33" s="68">
        <v>0</v>
      </c>
      <c r="BJ33" s="71">
        <v>0</v>
      </c>
      <c r="BK33" s="68">
        <v>3.2</v>
      </c>
      <c r="BL33" s="68">
        <v>0</v>
      </c>
      <c r="BM33" s="71">
        <v>0</v>
      </c>
      <c r="BN33" s="68">
        <v>3.2</v>
      </c>
      <c r="BO33" s="68">
        <v>0</v>
      </c>
      <c r="BP33" s="71">
        <v>0</v>
      </c>
      <c r="BQ33" s="68">
        <v>3.2</v>
      </c>
      <c r="BR33" s="68">
        <v>0</v>
      </c>
      <c r="BS33" s="71">
        <v>0</v>
      </c>
      <c r="BT33" s="68">
        <v>3.2</v>
      </c>
      <c r="BU33" s="68">
        <v>0</v>
      </c>
      <c r="BV33" s="71">
        <v>0</v>
      </c>
      <c r="BW33" s="68">
        <v>3.2</v>
      </c>
      <c r="BX33" s="68">
        <v>0</v>
      </c>
      <c r="BY33" s="71">
        <v>0</v>
      </c>
      <c r="BZ33" s="68">
        <v>3.2</v>
      </c>
      <c r="CA33" s="68">
        <v>0</v>
      </c>
      <c r="CB33" s="71">
        <v>0</v>
      </c>
      <c r="CC33" s="68">
        <v>3.2</v>
      </c>
      <c r="CD33" s="68">
        <v>0</v>
      </c>
      <c r="CE33" s="71">
        <v>0</v>
      </c>
      <c r="CF33" s="68">
        <v>3.2</v>
      </c>
      <c r="CG33" s="68">
        <v>0</v>
      </c>
      <c r="CH33" s="71">
        <v>0</v>
      </c>
      <c r="CI33" s="68">
        <v>3.2</v>
      </c>
      <c r="CJ33" s="68">
        <v>0</v>
      </c>
      <c r="CK33" s="71">
        <v>0</v>
      </c>
      <c r="CL33" s="68">
        <v>3.2</v>
      </c>
      <c r="CM33" s="68">
        <v>0</v>
      </c>
      <c r="CN33" s="71">
        <v>0</v>
      </c>
      <c r="CO33" s="68">
        <v>3.2</v>
      </c>
      <c r="CP33" s="68">
        <v>0</v>
      </c>
      <c r="CQ33" s="71">
        <v>0</v>
      </c>
      <c r="CR33" s="68">
        <v>3.2</v>
      </c>
      <c r="CS33" s="68">
        <v>0</v>
      </c>
      <c r="CT33" s="71">
        <v>0</v>
      </c>
      <c r="CU33" s="68">
        <v>3.2</v>
      </c>
      <c r="CV33" s="68">
        <v>0</v>
      </c>
      <c r="CW33" s="71">
        <v>0</v>
      </c>
      <c r="CX33" s="68">
        <v>3.2</v>
      </c>
      <c r="CY33" s="68">
        <v>0</v>
      </c>
      <c r="CZ33" s="71">
        <v>0</v>
      </c>
      <c r="DA33" s="68">
        <v>3.2</v>
      </c>
      <c r="DB33" s="68">
        <v>0</v>
      </c>
      <c r="DC33" s="71">
        <v>0</v>
      </c>
      <c r="DD33" s="68">
        <v>3.2</v>
      </c>
      <c r="DE33" s="68">
        <v>0</v>
      </c>
      <c r="DF33" s="71">
        <f>IFERROR(VLOOKUP(M33,#REF!,8,0),0)</f>
        <v>0</v>
      </c>
      <c r="DG33" s="68">
        <v>3.2</v>
      </c>
      <c r="DH33" s="68">
        <v>0</v>
      </c>
      <c r="DI33" s="71">
        <v>0</v>
      </c>
      <c r="DJ33" s="68">
        <v>0</v>
      </c>
      <c r="DK33" s="68">
        <v>0</v>
      </c>
      <c r="DL33" s="71">
        <v>0</v>
      </c>
      <c r="DM33" s="68">
        <v>3.2</v>
      </c>
      <c r="DN33" s="67">
        <v>0</v>
      </c>
      <c r="DO33" s="71">
        <v>0</v>
      </c>
      <c r="DP33" s="68">
        <v>3.2</v>
      </c>
      <c r="DQ33" s="67">
        <v>0</v>
      </c>
      <c r="DR33" s="69">
        <v>0</v>
      </c>
      <c r="DS33" s="68">
        <v>3.2</v>
      </c>
      <c r="DT33" s="67">
        <v>0</v>
      </c>
      <c r="DU33" s="69">
        <v>0</v>
      </c>
      <c r="DV33" s="68">
        <v>3.2</v>
      </c>
      <c r="DW33" s="67">
        <v>0</v>
      </c>
      <c r="DX33" s="69">
        <v>0</v>
      </c>
      <c r="DY33" s="68">
        <v>3.2</v>
      </c>
      <c r="DZ33" s="67">
        <v>0</v>
      </c>
      <c r="EA33" s="69">
        <v>0</v>
      </c>
      <c r="EB33" s="68">
        <v>3.2</v>
      </c>
      <c r="EC33" s="67">
        <v>0</v>
      </c>
      <c r="ED33" s="69">
        <v>0</v>
      </c>
      <c r="EE33" s="68">
        <v>3.2</v>
      </c>
      <c r="EF33" s="67">
        <v>0</v>
      </c>
      <c r="EG33" s="69">
        <v>0</v>
      </c>
      <c r="EH33" s="68">
        <v>3.2</v>
      </c>
      <c r="EI33" s="67">
        <v>0</v>
      </c>
      <c r="EJ33" s="69">
        <v>0</v>
      </c>
      <c r="EK33" s="68">
        <v>3.2</v>
      </c>
      <c r="EL33" s="67">
        <v>0</v>
      </c>
      <c r="EM33" s="69">
        <v>0</v>
      </c>
      <c r="EN33" s="68">
        <v>3.2</v>
      </c>
      <c r="EO33" s="67">
        <v>0</v>
      </c>
      <c r="EP33" s="69">
        <v>0</v>
      </c>
      <c r="EQ33" s="68">
        <v>3.2</v>
      </c>
      <c r="ER33" s="67">
        <v>0</v>
      </c>
      <c r="ES33" s="69">
        <v>0</v>
      </c>
      <c r="ET33" s="68">
        <v>3.2</v>
      </c>
      <c r="EU33" s="67">
        <v>0</v>
      </c>
      <c r="EV33" s="69">
        <v>0</v>
      </c>
      <c r="EW33" s="68">
        <v>3.2</v>
      </c>
      <c r="EX33" s="67">
        <v>0</v>
      </c>
      <c r="EY33" s="69">
        <v>0</v>
      </c>
      <c r="EZ33" s="68">
        <v>3.2</v>
      </c>
      <c r="FA33" s="67">
        <v>0</v>
      </c>
      <c r="FB33" s="69">
        <v>0</v>
      </c>
      <c r="FC33" s="68">
        <v>0</v>
      </c>
      <c r="FD33" s="67">
        <v>0</v>
      </c>
      <c r="FE33" s="69">
        <v>0</v>
      </c>
      <c r="FF33" s="68">
        <v>0</v>
      </c>
      <c r="FG33" s="67">
        <v>0</v>
      </c>
      <c r="FH33" s="69">
        <v>0</v>
      </c>
      <c r="FI33" s="68">
        <v>0</v>
      </c>
      <c r="FJ33" s="67">
        <v>0</v>
      </c>
      <c r="FK33" s="69">
        <v>0</v>
      </c>
      <c r="FL33" s="68">
        <v>0</v>
      </c>
      <c r="FM33" s="67">
        <v>0</v>
      </c>
      <c r="FN33" s="69">
        <v>0</v>
      </c>
      <c r="FO33" s="67">
        <v>0</v>
      </c>
      <c r="FP33" s="67">
        <v>0</v>
      </c>
      <c r="FQ33" s="69">
        <v>0</v>
      </c>
      <c r="FR33" s="67">
        <v>0</v>
      </c>
      <c r="FS33" s="67">
        <v>0</v>
      </c>
    </row>
    <row r="34" spans="1:175" x14ac:dyDescent="0.25">
      <c r="A34" s="26" t="e">
        <f>+M34&amp;#REF!</f>
        <v>#REF!</v>
      </c>
      <c r="B34" t="str">
        <f t="shared" si="0"/>
        <v>YRE668026FPD</v>
      </c>
      <c r="C34" t="str">
        <f t="shared" si="1"/>
        <v>YRE668026FMD</v>
      </c>
      <c r="D34" t="str">
        <f t="shared" si="2"/>
        <v>YRE668026FMT</v>
      </c>
      <c r="E34" t="str">
        <f t="shared" si="3"/>
        <v>YRE668026FMT</v>
      </c>
      <c r="F34" s="7"/>
      <c r="G34" t="s">
        <v>7</v>
      </c>
      <c r="H34" t="s">
        <v>15</v>
      </c>
      <c r="I34" t="s">
        <v>23</v>
      </c>
      <c r="J34" t="s">
        <v>53</v>
      </c>
      <c r="K34" t="s">
        <v>30</v>
      </c>
      <c r="L34" t="s">
        <v>55</v>
      </c>
      <c r="M34" t="s">
        <v>263</v>
      </c>
      <c r="N34" s="24">
        <v>0.14000000000000001</v>
      </c>
      <c r="O34" s="105">
        <v>0.15</v>
      </c>
      <c r="P34" s="105">
        <v>0.15</v>
      </c>
      <c r="Q34" s="42">
        <v>0.15</v>
      </c>
      <c r="R34" s="133">
        <f t="shared" si="4"/>
        <v>1</v>
      </c>
      <c r="S34" s="132">
        <f t="shared" si="5"/>
        <v>0</v>
      </c>
      <c r="T34" s="71">
        <v>0</v>
      </c>
      <c r="U34" s="68">
        <v>0.2</v>
      </c>
      <c r="V34" s="68">
        <v>0</v>
      </c>
      <c r="W34" s="71">
        <v>0</v>
      </c>
      <c r="X34" s="68">
        <v>0.2</v>
      </c>
      <c r="Y34" s="68">
        <v>0</v>
      </c>
      <c r="Z34" s="71">
        <v>0</v>
      </c>
      <c r="AA34" s="68">
        <v>0.2</v>
      </c>
      <c r="AB34" s="68">
        <v>0</v>
      </c>
      <c r="AC34" s="71">
        <v>0</v>
      </c>
      <c r="AD34" s="68">
        <v>0.2</v>
      </c>
      <c r="AE34" s="68">
        <v>0</v>
      </c>
      <c r="AF34" s="71">
        <v>0</v>
      </c>
      <c r="AG34" s="68">
        <v>0.2</v>
      </c>
      <c r="AH34" s="68">
        <v>0</v>
      </c>
      <c r="AI34" s="71">
        <v>0</v>
      </c>
      <c r="AJ34" s="68">
        <v>0.2</v>
      </c>
      <c r="AK34" s="68">
        <v>0</v>
      </c>
      <c r="AL34" s="71">
        <v>0</v>
      </c>
      <c r="AM34" s="68">
        <v>0.2</v>
      </c>
      <c r="AN34" s="68">
        <v>0</v>
      </c>
      <c r="AO34" s="71">
        <v>0</v>
      </c>
      <c r="AP34" s="68">
        <v>0.2</v>
      </c>
      <c r="AQ34" s="68">
        <v>0</v>
      </c>
      <c r="AR34" s="71">
        <v>0</v>
      </c>
      <c r="AS34" s="68">
        <v>0.2</v>
      </c>
      <c r="AT34" s="68">
        <v>0</v>
      </c>
      <c r="AU34" s="71">
        <v>0</v>
      </c>
      <c r="AV34" s="68">
        <v>0.2</v>
      </c>
      <c r="AW34" s="68">
        <v>0</v>
      </c>
      <c r="AX34" s="71">
        <v>0</v>
      </c>
      <c r="AY34" s="68">
        <v>0.2</v>
      </c>
      <c r="AZ34" s="68">
        <v>0</v>
      </c>
      <c r="BA34" s="71">
        <v>0</v>
      </c>
      <c r="BB34" s="68">
        <v>0.2</v>
      </c>
      <c r="BC34" s="68">
        <v>0</v>
      </c>
      <c r="BD34" s="71">
        <v>0</v>
      </c>
      <c r="BE34" s="68">
        <v>0.2</v>
      </c>
      <c r="BF34" s="68">
        <v>0</v>
      </c>
      <c r="BG34" s="71">
        <v>0</v>
      </c>
      <c r="BH34" s="68">
        <v>0.2</v>
      </c>
      <c r="BI34" s="68">
        <v>0</v>
      </c>
      <c r="BJ34" s="71">
        <v>0</v>
      </c>
      <c r="BK34" s="68">
        <v>0.2</v>
      </c>
      <c r="BL34" s="68">
        <v>0</v>
      </c>
      <c r="BM34" s="71">
        <v>0</v>
      </c>
      <c r="BN34" s="68">
        <v>0.2</v>
      </c>
      <c r="BO34" s="68">
        <v>0</v>
      </c>
      <c r="BP34" s="71">
        <v>0</v>
      </c>
      <c r="BQ34" s="68">
        <v>0.2</v>
      </c>
      <c r="BR34" s="68">
        <v>0</v>
      </c>
      <c r="BS34" s="71">
        <v>0</v>
      </c>
      <c r="BT34" s="68">
        <v>0.2</v>
      </c>
      <c r="BU34" s="68">
        <v>0</v>
      </c>
      <c r="BV34" s="71">
        <v>0</v>
      </c>
      <c r="BW34" s="68">
        <v>0.2</v>
      </c>
      <c r="BX34" s="68">
        <v>0</v>
      </c>
      <c r="BY34" s="71">
        <v>0</v>
      </c>
      <c r="BZ34" s="68">
        <v>0.2</v>
      </c>
      <c r="CA34" s="68">
        <v>0</v>
      </c>
      <c r="CB34" s="71">
        <v>0</v>
      </c>
      <c r="CC34" s="68">
        <v>0.2</v>
      </c>
      <c r="CD34" s="68">
        <v>0</v>
      </c>
      <c r="CE34" s="71">
        <v>0</v>
      </c>
      <c r="CF34" s="68">
        <v>0.2</v>
      </c>
      <c r="CG34" s="68">
        <v>0</v>
      </c>
      <c r="CH34" s="71">
        <v>0</v>
      </c>
      <c r="CI34" s="68">
        <v>0.2</v>
      </c>
      <c r="CJ34" s="68">
        <v>0</v>
      </c>
      <c r="CK34" s="71">
        <v>0</v>
      </c>
      <c r="CL34" s="68">
        <v>0.2</v>
      </c>
      <c r="CM34" s="68">
        <v>0</v>
      </c>
      <c r="CN34" s="71">
        <v>0</v>
      </c>
      <c r="CO34" s="68">
        <v>0.2</v>
      </c>
      <c r="CP34" s="68">
        <v>0</v>
      </c>
      <c r="CQ34" s="71">
        <v>0</v>
      </c>
      <c r="CR34" s="68">
        <v>0.2</v>
      </c>
      <c r="CS34" s="68">
        <v>0</v>
      </c>
      <c r="CT34" s="71">
        <v>0</v>
      </c>
      <c r="CU34" s="68">
        <v>0.2</v>
      </c>
      <c r="CV34" s="68">
        <v>0</v>
      </c>
      <c r="CW34" s="71">
        <v>0</v>
      </c>
      <c r="CX34" s="68">
        <v>0.2</v>
      </c>
      <c r="CY34" s="68">
        <v>0</v>
      </c>
      <c r="CZ34" s="71">
        <v>0</v>
      </c>
      <c r="DA34" s="68">
        <v>0.2</v>
      </c>
      <c r="DB34" s="68">
        <v>0</v>
      </c>
      <c r="DC34" s="71">
        <v>0</v>
      </c>
      <c r="DD34" s="68">
        <v>0.2</v>
      </c>
      <c r="DE34" s="68">
        <v>0</v>
      </c>
      <c r="DF34" s="71">
        <f>IFERROR(VLOOKUP(M34,#REF!,8,0),0)</f>
        <v>0</v>
      </c>
      <c r="DG34" s="68">
        <v>0.2</v>
      </c>
      <c r="DH34" s="68">
        <v>0</v>
      </c>
      <c r="DI34" s="71">
        <v>0</v>
      </c>
      <c r="DJ34" s="68">
        <v>0</v>
      </c>
      <c r="DK34" s="68">
        <v>0</v>
      </c>
      <c r="DL34" s="71">
        <v>0</v>
      </c>
      <c r="DM34" s="68">
        <v>0.2</v>
      </c>
      <c r="DN34" s="67">
        <v>0</v>
      </c>
      <c r="DO34" s="71">
        <v>0</v>
      </c>
      <c r="DP34" s="68">
        <v>0.2</v>
      </c>
      <c r="DQ34" s="67">
        <v>0</v>
      </c>
      <c r="DR34" s="69">
        <v>0</v>
      </c>
      <c r="DS34" s="68">
        <v>0.2</v>
      </c>
      <c r="DT34" s="67">
        <v>0</v>
      </c>
      <c r="DU34" s="69">
        <v>0</v>
      </c>
      <c r="DV34" s="68">
        <v>0.2</v>
      </c>
      <c r="DW34" s="67">
        <v>0</v>
      </c>
      <c r="DX34" s="69">
        <v>0</v>
      </c>
      <c r="DY34" s="68">
        <v>0.2</v>
      </c>
      <c r="DZ34" s="67">
        <v>0</v>
      </c>
      <c r="EA34" s="69">
        <v>0</v>
      </c>
      <c r="EB34" s="68">
        <v>0.2</v>
      </c>
      <c r="EC34" s="67">
        <v>0</v>
      </c>
      <c r="ED34" s="69">
        <v>0</v>
      </c>
      <c r="EE34" s="68">
        <v>0.2</v>
      </c>
      <c r="EF34" s="67">
        <v>0</v>
      </c>
      <c r="EG34" s="69">
        <v>0</v>
      </c>
      <c r="EH34" s="68">
        <v>0.2</v>
      </c>
      <c r="EI34" s="67">
        <v>0</v>
      </c>
      <c r="EJ34" s="69">
        <v>0</v>
      </c>
      <c r="EK34" s="68">
        <v>0.2</v>
      </c>
      <c r="EL34" s="67">
        <v>0</v>
      </c>
      <c r="EM34" s="69">
        <v>0</v>
      </c>
      <c r="EN34" s="68">
        <v>0.2</v>
      </c>
      <c r="EO34" s="67">
        <v>0</v>
      </c>
      <c r="EP34" s="69">
        <v>0</v>
      </c>
      <c r="EQ34" s="68">
        <v>0.2</v>
      </c>
      <c r="ER34" s="67">
        <v>0</v>
      </c>
      <c r="ES34" s="69">
        <v>0</v>
      </c>
      <c r="ET34" s="68">
        <v>0.2</v>
      </c>
      <c r="EU34" s="67">
        <v>0</v>
      </c>
      <c r="EV34" s="69">
        <v>0</v>
      </c>
      <c r="EW34" s="68">
        <v>0.2</v>
      </c>
      <c r="EX34" s="67">
        <v>0</v>
      </c>
      <c r="EY34" s="69">
        <v>0</v>
      </c>
      <c r="EZ34" s="68">
        <v>0.2</v>
      </c>
      <c r="FA34" s="67">
        <v>0</v>
      </c>
      <c r="FB34" s="69">
        <v>0</v>
      </c>
      <c r="FC34" s="68">
        <v>0</v>
      </c>
      <c r="FD34" s="67">
        <v>0</v>
      </c>
      <c r="FE34" s="69">
        <v>0</v>
      </c>
      <c r="FF34" s="68">
        <v>0</v>
      </c>
      <c r="FG34" s="67">
        <v>0</v>
      </c>
      <c r="FH34" s="69">
        <v>0</v>
      </c>
      <c r="FI34" s="68">
        <v>0</v>
      </c>
      <c r="FJ34" s="67">
        <v>0</v>
      </c>
      <c r="FK34" s="69">
        <v>0</v>
      </c>
      <c r="FL34" s="68">
        <v>0</v>
      </c>
      <c r="FM34" s="67">
        <v>0</v>
      </c>
      <c r="FN34" s="69">
        <v>0</v>
      </c>
      <c r="FO34" s="67">
        <v>0</v>
      </c>
      <c r="FP34" s="67">
        <v>0</v>
      </c>
      <c r="FQ34" s="69">
        <v>0</v>
      </c>
      <c r="FR34" s="67">
        <v>0</v>
      </c>
      <c r="FS34" s="67">
        <v>0</v>
      </c>
    </row>
    <row r="35" spans="1:175" x14ac:dyDescent="0.25">
      <c r="A35" s="26" t="e">
        <f>+M35&amp;#REF!</f>
        <v>#REF!</v>
      </c>
      <c r="B35" t="str">
        <f t="shared" si="0"/>
        <v>YRE668062FPD</v>
      </c>
      <c r="C35" t="str">
        <f t="shared" si="1"/>
        <v>YRE668062FMD</v>
      </c>
      <c r="D35" t="str">
        <f t="shared" si="2"/>
        <v>YRE668062FMT</v>
      </c>
      <c r="E35" t="str">
        <f t="shared" si="3"/>
        <v>YRE668062FMT</v>
      </c>
      <c r="F35" s="7"/>
      <c r="G35" t="s">
        <v>7</v>
      </c>
      <c r="H35" t="s">
        <v>15</v>
      </c>
      <c r="I35" t="s">
        <v>23</v>
      </c>
      <c r="J35" t="s">
        <v>53</v>
      </c>
      <c r="K35" t="s">
        <v>30</v>
      </c>
      <c r="L35" t="s">
        <v>55</v>
      </c>
      <c r="M35" t="s">
        <v>264</v>
      </c>
      <c r="N35" s="24">
        <v>0.54</v>
      </c>
      <c r="O35" s="105">
        <v>6.62</v>
      </c>
      <c r="P35" s="105">
        <v>6.62</v>
      </c>
      <c r="Q35" s="42">
        <v>6.62</v>
      </c>
      <c r="R35" s="133">
        <f t="shared" si="4"/>
        <v>1</v>
      </c>
      <c r="S35" s="132">
        <f t="shared" si="5"/>
        <v>0</v>
      </c>
      <c r="T35" s="71">
        <v>0</v>
      </c>
      <c r="U35" s="68">
        <v>6.6</v>
      </c>
      <c r="V35" s="68">
        <v>0</v>
      </c>
      <c r="W35" s="71">
        <v>0</v>
      </c>
      <c r="X35" s="68">
        <v>6.6</v>
      </c>
      <c r="Y35" s="68">
        <v>0</v>
      </c>
      <c r="Z35" s="71">
        <v>0</v>
      </c>
      <c r="AA35" s="68">
        <v>6.6</v>
      </c>
      <c r="AB35" s="68">
        <v>0</v>
      </c>
      <c r="AC35" s="71">
        <v>0</v>
      </c>
      <c r="AD35" s="68">
        <v>6.6</v>
      </c>
      <c r="AE35" s="68">
        <v>0</v>
      </c>
      <c r="AF35" s="71">
        <v>0</v>
      </c>
      <c r="AG35" s="68">
        <v>6.6</v>
      </c>
      <c r="AH35" s="68">
        <v>0</v>
      </c>
      <c r="AI35" s="71">
        <v>0</v>
      </c>
      <c r="AJ35" s="68">
        <v>6.6</v>
      </c>
      <c r="AK35" s="68">
        <v>0</v>
      </c>
      <c r="AL35" s="71">
        <v>0</v>
      </c>
      <c r="AM35" s="68">
        <v>6.6</v>
      </c>
      <c r="AN35" s="68">
        <v>0</v>
      </c>
      <c r="AO35" s="71">
        <v>0</v>
      </c>
      <c r="AP35" s="68">
        <v>6.6</v>
      </c>
      <c r="AQ35" s="68">
        <v>0</v>
      </c>
      <c r="AR35" s="71">
        <v>0</v>
      </c>
      <c r="AS35" s="68">
        <v>6.6</v>
      </c>
      <c r="AT35" s="68">
        <v>0</v>
      </c>
      <c r="AU35" s="71">
        <v>0</v>
      </c>
      <c r="AV35" s="68">
        <v>6.6</v>
      </c>
      <c r="AW35" s="68">
        <v>0</v>
      </c>
      <c r="AX35" s="71">
        <v>0</v>
      </c>
      <c r="AY35" s="68">
        <v>6.6</v>
      </c>
      <c r="AZ35" s="68">
        <v>0</v>
      </c>
      <c r="BA35" s="71">
        <v>0</v>
      </c>
      <c r="BB35" s="68">
        <v>6.6</v>
      </c>
      <c r="BC35" s="68">
        <v>0</v>
      </c>
      <c r="BD35" s="71">
        <v>0</v>
      </c>
      <c r="BE35" s="68">
        <v>6.6</v>
      </c>
      <c r="BF35" s="68">
        <v>0</v>
      </c>
      <c r="BG35" s="71">
        <v>0</v>
      </c>
      <c r="BH35" s="68">
        <v>6.6</v>
      </c>
      <c r="BI35" s="68">
        <v>0</v>
      </c>
      <c r="BJ35" s="71">
        <v>0</v>
      </c>
      <c r="BK35" s="68">
        <v>6.6</v>
      </c>
      <c r="BL35" s="68">
        <v>0</v>
      </c>
      <c r="BM35" s="71">
        <v>0</v>
      </c>
      <c r="BN35" s="68">
        <v>6.6</v>
      </c>
      <c r="BO35" s="68">
        <v>0</v>
      </c>
      <c r="BP35" s="71">
        <v>0</v>
      </c>
      <c r="BQ35" s="68">
        <v>6.6</v>
      </c>
      <c r="BR35" s="68">
        <v>0</v>
      </c>
      <c r="BS35" s="71">
        <v>0</v>
      </c>
      <c r="BT35" s="68">
        <v>6.6</v>
      </c>
      <c r="BU35" s="68">
        <v>0</v>
      </c>
      <c r="BV35" s="71">
        <v>0</v>
      </c>
      <c r="BW35" s="68">
        <v>6.6</v>
      </c>
      <c r="BX35" s="68">
        <v>0</v>
      </c>
      <c r="BY35" s="71">
        <v>0</v>
      </c>
      <c r="BZ35" s="68">
        <v>6.6</v>
      </c>
      <c r="CA35" s="68">
        <v>0</v>
      </c>
      <c r="CB35" s="71">
        <v>0</v>
      </c>
      <c r="CC35" s="68">
        <v>6.6</v>
      </c>
      <c r="CD35" s="68">
        <v>0</v>
      </c>
      <c r="CE35" s="71">
        <v>0</v>
      </c>
      <c r="CF35" s="68">
        <v>6.6</v>
      </c>
      <c r="CG35" s="68">
        <v>0</v>
      </c>
      <c r="CH35" s="71">
        <v>0</v>
      </c>
      <c r="CI35" s="68">
        <v>6.6</v>
      </c>
      <c r="CJ35" s="68">
        <v>0</v>
      </c>
      <c r="CK35" s="71">
        <v>0</v>
      </c>
      <c r="CL35" s="68">
        <v>6.6</v>
      </c>
      <c r="CM35" s="68">
        <v>0</v>
      </c>
      <c r="CN35" s="71">
        <v>0</v>
      </c>
      <c r="CO35" s="68">
        <v>6.6</v>
      </c>
      <c r="CP35" s="68">
        <v>0</v>
      </c>
      <c r="CQ35" s="71">
        <v>0</v>
      </c>
      <c r="CR35" s="68">
        <v>6.6</v>
      </c>
      <c r="CS35" s="68">
        <v>0</v>
      </c>
      <c r="CT35" s="71">
        <v>0</v>
      </c>
      <c r="CU35" s="68">
        <v>6.6</v>
      </c>
      <c r="CV35" s="68">
        <v>0</v>
      </c>
      <c r="CW35" s="71">
        <v>0</v>
      </c>
      <c r="CX35" s="68">
        <v>6.6</v>
      </c>
      <c r="CY35" s="68">
        <v>0</v>
      </c>
      <c r="CZ35" s="71">
        <v>0</v>
      </c>
      <c r="DA35" s="68">
        <v>6.6</v>
      </c>
      <c r="DB35" s="68">
        <v>0</v>
      </c>
      <c r="DC35" s="71">
        <v>0</v>
      </c>
      <c r="DD35" s="68">
        <v>6.6</v>
      </c>
      <c r="DE35" s="68">
        <v>0</v>
      </c>
      <c r="DF35" s="71">
        <f>IFERROR(VLOOKUP(M35,#REF!,8,0),0)</f>
        <v>0</v>
      </c>
      <c r="DG35" s="68">
        <v>6.6</v>
      </c>
      <c r="DH35" s="68">
        <v>0</v>
      </c>
      <c r="DI35" s="71">
        <v>0</v>
      </c>
      <c r="DJ35" s="68">
        <v>0</v>
      </c>
      <c r="DK35" s="68">
        <v>0</v>
      </c>
      <c r="DL35" s="71">
        <v>0</v>
      </c>
      <c r="DM35" s="68">
        <v>6.6</v>
      </c>
      <c r="DN35" s="67">
        <v>0</v>
      </c>
      <c r="DO35" s="71">
        <v>0</v>
      </c>
      <c r="DP35" s="68">
        <v>6.6</v>
      </c>
      <c r="DQ35" s="67">
        <v>0</v>
      </c>
      <c r="DR35" s="69">
        <v>0</v>
      </c>
      <c r="DS35" s="68">
        <v>6.6</v>
      </c>
      <c r="DT35" s="67">
        <v>0</v>
      </c>
      <c r="DU35" s="69">
        <v>0</v>
      </c>
      <c r="DV35" s="68">
        <v>6.6</v>
      </c>
      <c r="DW35" s="67">
        <v>0</v>
      </c>
      <c r="DX35" s="69">
        <v>0</v>
      </c>
      <c r="DY35" s="68">
        <v>6.6</v>
      </c>
      <c r="DZ35" s="67">
        <v>0</v>
      </c>
      <c r="EA35" s="69">
        <v>0</v>
      </c>
      <c r="EB35" s="68">
        <v>6.6</v>
      </c>
      <c r="EC35" s="67">
        <v>0</v>
      </c>
      <c r="ED35" s="69">
        <v>0</v>
      </c>
      <c r="EE35" s="68">
        <v>6.6</v>
      </c>
      <c r="EF35" s="67">
        <v>0</v>
      </c>
      <c r="EG35" s="69">
        <v>0</v>
      </c>
      <c r="EH35" s="68">
        <v>6.6</v>
      </c>
      <c r="EI35" s="67">
        <v>0</v>
      </c>
      <c r="EJ35" s="69">
        <v>0</v>
      </c>
      <c r="EK35" s="68">
        <v>6.6</v>
      </c>
      <c r="EL35" s="67">
        <v>0</v>
      </c>
      <c r="EM35" s="69">
        <v>0</v>
      </c>
      <c r="EN35" s="68">
        <v>6.6</v>
      </c>
      <c r="EO35" s="67">
        <v>0</v>
      </c>
      <c r="EP35" s="69">
        <v>0</v>
      </c>
      <c r="EQ35" s="68">
        <v>6.6</v>
      </c>
      <c r="ER35" s="67">
        <v>0</v>
      </c>
      <c r="ES35" s="69">
        <v>0</v>
      </c>
      <c r="ET35" s="68">
        <v>6.6</v>
      </c>
      <c r="EU35" s="67">
        <v>0</v>
      </c>
      <c r="EV35" s="69">
        <v>0</v>
      </c>
      <c r="EW35" s="68">
        <v>6.6</v>
      </c>
      <c r="EX35" s="67">
        <v>0</v>
      </c>
      <c r="EY35" s="69">
        <v>0</v>
      </c>
      <c r="EZ35" s="68">
        <v>6.6</v>
      </c>
      <c r="FA35" s="67">
        <v>0</v>
      </c>
      <c r="FB35" s="69">
        <v>0</v>
      </c>
      <c r="FC35" s="68">
        <v>6.6</v>
      </c>
      <c r="FD35" s="67">
        <v>0</v>
      </c>
      <c r="FE35" s="69">
        <v>0</v>
      </c>
      <c r="FF35" s="68">
        <v>6.6</v>
      </c>
      <c r="FG35" s="67">
        <v>0</v>
      </c>
      <c r="FH35" s="69">
        <v>0</v>
      </c>
      <c r="FI35" s="68">
        <v>6.6</v>
      </c>
      <c r="FJ35" s="67">
        <v>0</v>
      </c>
      <c r="FK35" s="69">
        <v>0</v>
      </c>
      <c r="FL35" s="68">
        <v>0</v>
      </c>
      <c r="FM35" s="67">
        <v>0</v>
      </c>
      <c r="FN35" s="69">
        <v>0</v>
      </c>
      <c r="FO35" s="67">
        <v>0</v>
      </c>
      <c r="FP35" s="67">
        <v>0</v>
      </c>
      <c r="FQ35" s="69">
        <v>0</v>
      </c>
      <c r="FR35" s="67">
        <v>0</v>
      </c>
      <c r="FS35" s="67">
        <v>0</v>
      </c>
    </row>
    <row r="36" spans="1:175" x14ac:dyDescent="0.25">
      <c r="A36" s="26" t="e">
        <f>+M36&amp;#REF!</f>
        <v>#REF!</v>
      </c>
      <c r="B36" t="str">
        <f t="shared" si="0"/>
        <v>YRE668067FPD</v>
      </c>
      <c r="C36" t="str">
        <f t="shared" si="1"/>
        <v>YRE668067FMD</v>
      </c>
      <c r="D36" t="str">
        <f t="shared" si="2"/>
        <v>YRE668067FMT</v>
      </c>
      <c r="E36" t="str">
        <f t="shared" si="3"/>
        <v>YRE668067FMT</v>
      </c>
      <c r="F36" s="7"/>
      <c r="G36" t="s">
        <v>7</v>
      </c>
      <c r="H36" t="s">
        <v>15</v>
      </c>
      <c r="I36" t="s">
        <v>23</v>
      </c>
      <c r="J36" t="s">
        <v>53</v>
      </c>
      <c r="K36" t="s">
        <v>30</v>
      </c>
      <c r="L36" t="s">
        <v>55</v>
      </c>
      <c r="M36" t="s">
        <v>265</v>
      </c>
      <c r="N36" s="24">
        <v>4.04</v>
      </c>
      <c r="O36" s="105">
        <v>24.61</v>
      </c>
      <c r="P36" s="105">
        <v>24.61</v>
      </c>
      <c r="Q36" s="42">
        <v>24.61</v>
      </c>
      <c r="R36" s="133">
        <f t="shared" si="4"/>
        <v>1</v>
      </c>
      <c r="S36" s="132">
        <f t="shared" si="5"/>
        <v>0</v>
      </c>
      <c r="T36" s="71">
        <v>0</v>
      </c>
      <c r="U36" s="68">
        <v>24.6</v>
      </c>
      <c r="V36" s="68">
        <v>0</v>
      </c>
      <c r="W36" s="71">
        <v>0</v>
      </c>
      <c r="X36" s="68">
        <v>24.6</v>
      </c>
      <c r="Y36" s="68">
        <v>0</v>
      </c>
      <c r="Z36" s="71">
        <v>0</v>
      </c>
      <c r="AA36" s="68">
        <v>24.6</v>
      </c>
      <c r="AB36" s="68">
        <v>0</v>
      </c>
      <c r="AC36" s="71">
        <v>0</v>
      </c>
      <c r="AD36" s="68">
        <v>24.6</v>
      </c>
      <c r="AE36" s="68">
        <v>0</v>
      </c>
      <c r="AF36" s="71">
        <v>0</v>
      </c>
      <c r="AG36" s="68">
        <v>24.6</v>
      </c>
      <c r="AH36" s="68">
        <v>0</v>
      </c>
      <c r="AI36" s="71">
        <v>0</v>
      </c>
      <c r="AJ36" s="68">
        <v>24.6</v>
      </c>
      <c r="AK36" s="68">
        <v>0</v>
      </c>
      <c r="AL36" s="71">
        <v>0</v>
      </c>
      <c r="AM36" s="68">
        <v>24.6</v>
      </c>
      <c r="AN36" s="68">
        <v>0</v>
      </c>
      <c r="AO36" s="71">
        <v>0</v>
      </c>
      <c r="AP36" s="68">
        <v>24.6</v>
      </c>
      <c r="AQ36" s="68">
        <v>0</v>
      </c>
      <c r="AR36" s="71">
        <v>0</v>
      </c>
      <c r="AS36" s="68">
        <v>24.6</v>
      </c>
      <c r="AT36" s="68">
        <v>0</v>
      </c>
      <c r="AU36" s="71">
        <v>0</v>
      </c>
      <c r="AV36" s="68">
        <v>24.6</v>
      </c>
      <c r="AW36" s="68">
        <v>0</v>
      </c>
      <c r="AX36" s="71">
        <v>0</v>
      </c>
      <c r="AY36" s="68">
        <v>24.6</v>
      </c>
      <c r="AZ36" s="68">
        <v>0</v>
      </c>
      <c r="BA36" s="71">
        <v>0</v>
      </c>
      <c r="BB36" s="68">
        <v>24.6</v>
      </c>
      <c r="BC36" s="68">
        <v>0</v>
      </c>
      <c r="BD36" s="71">
        <v>0</v>
      </c>
      <c r="BE36" s="68">
        <v>24.6</v>
      </c>
      <c r="BF36" s="68">
        <v>0</v>
      </c>
      <c r="BG36" s="71">
        <v>0</v>
      </c>
      <c r="BH36" s="68">
        <v>24.6</v>
      </c>
      <c r="BI36" s="68">
        <v>0</v>
      </c>
      <c r="BJ36" s="71">
        <v>0</v>
      </c>
      <c r="BK36" s="68">
        <v>24.6</v>
      </c>
      <c r="BL36" s="68">
        <v>0</v>
      </c>
      <c r="BM36" s="71">
        <v>0</v>
      </c>
      <c r="BN36" s="68">
        <v>24.6</v>
      </c>
      <c r="BO36" s="68">
        <v>0</v>
      </c>
      <c r="BP36" s="71">
        <v>0</v>
      </c>
      <c r="BQ36" s="68">
        <v>24.6</v>
      </c>
      <c r="BR36" s="68">
        <v>0</v>
      </c>
      <c r="BS36" s="71">
        <v>0</v>
      </c>
      <c r="BT36" s="68">
        <v>24.6</v>
      </c>
      <c r="BU36" s="68">
        <v>0</v>
      </c>
      <c r="BV36" s="71">
        <v>0</v>
      </c>
      <c r="BW36" s="68">
        <v>24.6</v>
      </c>
      <c r="BX36" s="68">
        <v>0</v>
      </c>
      <c r="BY36" s="71">
        <v>0</v>
      </c>
      <c r="BZ36" s="68">
        <v>24.6</v>
      </c>
      <c r="CA36" s="68">
        <v>0</v>
      </c>
      <c r="CB36" s="71">
        <v>0</v>
      </c>
      <c r="CC36" s="68">
        <v>24.6</v>
      </c>
      <c r="CD36" s="68">
        <v>0</v>
      </c>
      <c r="CE36" s="71">
        <v>0</v>
      </c>
      <c r="CF36" s="68">
        <v>24.6</v>
      </c>
      <c r="CG36" s="68">
        <v>0</v>
      </c>
      <c r="CH36" s="71">
        <v>0</v>
      </c>
      <c r="CI36" s="68">
        <v>24.6</v>
      </c>
      <c r="CJ36" s="68">
        <v>0</v>
      </c>
      <c r="CK36" s="71">
        <v>0</v>
      </c>
      <c r="CL36" s="68">
        <v>24.6</v>
      </c>
      <c r="CM36" s="68">
        <v>0</v>
      </c>
      <c r="CN36" s="71">
        <v>0</v>
      </c>
      <c r="CO36" s="68">
        <v>24.6</v>
      </c>
      <c r="CP36" s="68">
        <v>0</v>
      </c>
      <c r="CQ36" s="71">
        <v>0</v>
      </c>
      <c r="CR36" s="68">
        <v>24.6</v>
      </c>
      <c r="CS36" s="68">
        <v>0</v>
      </c>
      <c r="CT36" s="71">
        <v>0</v>
      </c>
      <c r="CU36" s="68">
        <v>24.6</v>
      </c>
      <c r="CV36" s="68">
        <v>0</v>
      </c>
      <c r="CW36" s="71">
        <v>0</v>
      </c>
      <c r="CX36" s="68">
        <v>24.6</v>
      </c>
      <c r="CY36" s="68">
        <v>0</v>
      </c>
      <c r="CZ36" s="71">
        <v>0</v>
      </c>
      <c r="DA36" s="68">
        <v>24.6</v>
      </c>
      <c r="DB36" s="68">
        <v>0</v>
      </c>
      <c r="DC36" s="71">
        <v>0</v>
      </c>
      <c r="DD36" s="68">
        <v>24.6</v>
      </c>
      <c r="DE36" s="68">
        <v>0</v>
      </c>
      <c r="DF36" s="71">
        <f>IFERROR(VLOOKUP(M36,#REF!,8,0),0)</f>
        <v>0</v>
      </c>
      <c r="DG36" s="68">
        <v>24.6</v>
      </c>
      <c r="DH36" s="68">
        <v>0</v>
      </c>
      <c r="DI36" s="71">
        <v>0</v>
      </c>
      <c r="DJ36" s="68">
        <v>0</v>
      </c>
      <c r="DK36" s="68">
        <v>0</v>
      </c>
      <c r="DL36" s="71">
        <v>0</v>
      </c>
      <c r="DM36" s="68">
        <v>24.6</v>
      </c>
      <c r="DN36" s="67">
        <v>0</v>
      </c>
      <c r="DO36" s="71">
        <v>0</v>
      </c>
      <c r="DP36" s="68">
        <v>24.6</v>
      </c>
      <c r="DQ36" s="67">
        <v>0</v>
      </c>
      <c r="DR36" s="69">
        <v>0</v>
      </c>
      <c r="DS36" s="68">
        <v>24.6</v>
      </c>
      <c r="DT36" s="67">
        <v>0</v>
      </c>
      <c r="DU36" s="69">
        <v>0</v>
      </c>
      <c r="DV36" s="68">
        <v>24.6</v>
      </c>
      <c r="DW36" s="67">
        <v>0</v>
      </c>
      <c r="DX36" s="69">
        <v>0</v>
      </c>
      <c r="DY36" s="68">
        <v>24.6</v>
      </c>
      <c r="DZ36" s="67">
        <v>0</v>
      </c>
      <c r="EA36" s="69">
        <v>0</v>
      </c>
      <c r="EB36" s="68">
        <v>24.6</v>
      </c>
      <c r="EC36" s="67">
        <v>0</v>
      </c>
      <c r="ED36" s="69">
        <v>0</v>
      </c>
      <c r="EE36" s="68">
        <v>24.6</v>
      </c>
      <c r="EF36" s="67">
        <v>0</v>
      </c>
      <c r="EG36" s="69">
        <v>0</v>
      </c>
      <c r="EH36" s="68">
        <v>24.6</v>
      </c>
      <c r="EI36" s="67">
        <v>0</v>
      </c>
      <c r="EJ36" s="69">
        <v>0</v>
      </c>
      <c r="EK36" s="68">
        <v>24.6</v>
      </c>
      <c r="EL36" s="67">
        <v>0</v>
      </c>
      <c r="EM36" s="69">
        <v>0</v>
      </c>
      <c r="EN36" s="68">
        <v>24.6</v>
      </c>
      <c r="EO36" s="67">
        <v>0</v>
      </c>
      <c r="EP36" s="69">
        <v>0</v>
      </c>
      <c r="EQ36" s="68">
        <v>24.6</v>
      </c>
      <c r="ER36" s="67">
        <v>0</v>
      </c>
      <c r="ES36" s="69">
        <v>0</v>
      </c>
      <c r="ET36" s="68">
        <v>24.6</v>
      </c>
      <c r="EU36" s="67">
        <v>0</v>
      </c>
      <c r="EV36" s="69">
        <v>0</v>
      </c>
      <c r="EW36" s="68">
        <v>24.6</v>
      </c>
      <c r="EX36" s="67">
        <v>0</v>
      </c>
      <c r="EY36" s="69">
        <v>0</v>
      </c>
      <c r="EZ36" s="68">
        <v>24.6</v>
      </c>
      <c r="FA36" s="67">
        <v>0</v>
      </c>
      <c r="FB36" s="69">
        <v>0</v>
      </c>
      <c r="FC36" s="68">
        <v>24.6</v>
      </c>
      <c r="FD36" s="67">
        <v>0</v>
      </c>
      <c r="FE36" s="69">
        <v>0</v>
      </c>
      <c r="FF36" s="68">
        <v>24.6</v>
      </c>
      <c r="FG36" s="67">
        <v>0</v>
      </c>
      <c r="FH36" s="69">
        <v>0</v>
      </c>
      <c r="FI36" s="68">
        <v>12.3</v>
      </c>
      <c r="FJ36" s="67">
        <v>0</v>
      </c>
      <c r="FK36" s="69">
        <v>0</v>
      </c>
      <c r="FL36" s="68">
        <v>0</v>
      </c>
      <c r="FM36" s="67">
        <v>0</v>
      </c>
      <c r="FN36" s="69">
        <v>0</v>
      </c>
      <c r="FO36" s="67">
        <v>0</v>
      </c>
      <c r="FP36" s="67">
        <v>0</v>
      </c>
      <c r="FQ36" s="69">
        <v>0</v>
      </c>
      <c r="FR36" s="67">
        <v>0</v>
      </c>
      <c r="FS36" s="67">
        <v>0</v>
      </c>
    </row>
    <row r="37" spans="1:175" x14ac:dyDescent="0.25">
      <c r="A37" s="26" t="e">
        <f>+M37&amp;#REF!</f>
        <v>#REF!</v>
      </c>
      <c r="B37" t="str">
        <f t="shared" si="0"/>
        <v>YRE668075FPD</v>
      </c>
      <c r="C37" t="str">
        <f t="shared" si="1"/>
        <v>YRE668075FMD</v>
      </c>
      <c r="D37" t="str">
        <f t="shared" si="2"/>
        <v>YRE668075FMT</v>
      </c>
      <c r="E37" t="str">
        <f t="shared" si="3"/>
        <v>YRE668075FMT</v>
      </c>
      <c r="F37" s="7"/>
      <c r="G37" t="s">
        <v>7</v>
      </c>
      <c r="H37" t="s">
        <v>15</v>
      </c>
      <c r="I37" t="s">
        <v>23</v>
      </c>
      <c r="J37" t="s">
        <v>53</v>
      </c>
      <c r="K37" t="s">
        <v>30</v>
      </c>
      <c r="L37" t="s">
        <v>55</v>
      </c>
      <c r="M37" t="s">
        <v>266</v>
      </c>
      <c r="N37" s="24">
        <v>14</v>
      </c>
      <c r="O37" s="105">
        <v>31.66</v>
      </c>
      <c r="P37" s="105">
        <v>31.66</v>
      </c>
      <c r="Q37" s="42">
        <v>31.66</v>
      </c>
      <c r="R37" s="133">
        <f t="shared" si="4"/>
        <v>1</v>
      </c>
      <c r="S37" s="132">
        <f t="shared" si="5"/>
        <v>0</v>
      </c>
      <c r="T37" s="71">
        <v>0</v>
      </c>
      <c r="U37" s="68">
        <v>31.7</v>
      </c>
      <c r="V37" s="68">
        <v>0</v>
      </c>
      <c r="W37" s="71">
        <v>0</v>
      </c>
      <c r="X37" s="68">
        <v>31.7</v>
      </c>
      <c r="Y37" s="68">
        <v>0</v>
      </c>
      <c r="Z37" s="71">
        <v>0</v>
      </c>
      <c r="AA37" s="68">
        <v>31.7</v>
      </c>
      <c r="AB37" s="68">
        <v>0</v>
      </c>
      <c r="AC37" s="71">
        <v>0</v>
      </c>
      <c r="AD37" s="68">
        <v>31.7</v>
      </c>
      <c r="AE37" s="68">
        <v>0</v>
      </c>
      <c r="AF37" s="71">
        <v>0</v>
      </c>
      <c r="AG37" s="68">
        <v>31.7</v>
      </c>
      <c r="AH37" s="68">
        <v>0</v>
      </c>
      <c r="AI37" s="71">
        <v>0</v>
      </c>
      <c r="AJ37" s="68">
        <v>31.7</v>
      </c>
      <c r="AK37" s="68">
        <v>0</v>
      </c>
      <c r="AL37" s="71">
        <v>0</v>
      </c>
      <c r="AM37" s="68">
        <v>31.7</v>
      </c>
      <c r="AN37" s="68">
        <v>0</v>
      </c>
      <c r="AO37" s="71">
        <v>0</v>
      </c>
      <c r="AP37" s="68">
        <v>31.7</v>
      </c>
      <c r="AQ37" s="68">
        <v>0</v>
      </c>
      <c r="AR37" s="71">
        <v>0</v>
      </c>
      <c r="AS37" s="68">
        <v>31.7</v>
      </c>
      <c r="AT37" s="68">
        <v>0</v>
      </c>
      <c r="AU37" s="71">
        <v>0</v>
      </c>
      <c r="AV37" s="68">
        <v>31.7</v>
      </c>
      <c r="AW37" s="68">
        <v>0</v>
      </c>
      <c r="AX37" s="71">
        <v>0</v>
      </c>
      <c r="AY37" s="68">
        <v>31.7</v>
      </c>
      <c r="AZ37" s="68">
        <v>0</v>
      </c>
      <c r="BA37" s="71">
        <v>0</v>
      </c>
      <c r="BB37" s="68">
        <v>31.7</v>
      </c>
      <c r="BC37" s="68">
        <v>0</v>
      </c>
      <c r="BD37" s="71">
        <v>0</v>
      </c>
      <c r="BE37" s="68">
        <v>31.7</v>
      </c>
      <c r="BF37" s="68">
        <v>0</v>
      </c>
      <c r="BG37" s="71">
        <v>0</v>
      </c>
      <c r="BH37" s="68">
        <v>31.7</v>
      </c>
      <c r="BI37" s="68">
        <v>0</v>
      </c>
      <c r="BJ37" s="71">
        <v>0</v>
      </c>
      <c r="BK37" s="68">
        <v>31.7</v>
      </c>
      <c r="BL37" s="68">
        <v>0</v>
      </c>
      <c r="BM37" s="71">
        <v>0</v>
      </c>
      <c r="BN37" s="68">
        <v>31.7</v>
      </c>
      <c r="BO37" s="68">
        <v>0</v>
      </c>
      <c r="BP37" s="71">
        <v>0</v>
      </c>
      <c r="BQ37" s="68">
        <v>31.7</v>
      </c>
      <c r="BR37" s="68">
        <v>0</v>
      </c>
      <c r="BS37" s="71">
        <v>0</v>
      </c>
      <c r="BT37" s="68">
        <v>31.7</v>
      </c>
      <c r="BU37" s="68">
        <v>0</v>
      </c>
      <c r="BV37" s="71">
        <v>0</v>
      </c>
      <c r="BW37" s="68">
        <v>31.7</v>
      </c>
      <c r="BX37" s="68">
        <v>0</v>
      </c>
      <c r="BY37" s="71">
        <v>0</v>
      </c>
      <c r="BZ37" s="68">
        <v>31.7</v>
      </c>
      <c r="CA37" s="68">
        <v>0</v>
      </c>
      <c r="CB37" s="71">
        <v>0</v>
      </c>
      <c r="CC37" s="68">
        <v>31.7</v>
      </c>
      <c r="CD37" s="68">
        <v>0</v>
      </c>
      <c r="CE37" s="71">
        <v>0</v>
      </c>
      <c r="CF37" s="68">
        <v>31.7</v>
      </c>
      <c r="CG37" s="68">
        <v>0</v>
      </c>
      <c r="CH37" s="71">
        <v>0</v>
      </c>
      <c r="CI37" s="68">
        <v>31.7</v>
      </c>
      <c r="CJ37" s="68">
        <v>0</v>
      </c>
      <c r="CK37" s="71">
        <v>0</v>
      </c>
      <c r="CL37" s="68">
        <v>31.7</v>
      </c>
      <c r="CM37" s="68">
        <v>0</v>
      </c>
      <c r="CN37" s="71">
        <v>0</v>
      </c>
      <c r="CO37" s="68">
        <v>31.7</v>
      </c>
      <c r="CP37" s="68">
        <v>0</v>
      </c>
      <c r="CQ37" s="71">
        <v>0</v>
      </c>
      <c r="CR37" s="68">
        <v>31.7</v>
      </c>
      <c r="CS37" s="68">
        <v>0</v>
      </c>
      <c r="CT37" s="71">
        <v>0</v>
      </c>
      <c r="CU37" s="68">
        <v>31.7</v>
      </c>
      <c r="CV37" s="68">
        <v>0</v>
      </c>
      <c r="CW37" s="71">
        <v>0</v>
      </c>
      <c r="CX37" s="68">
        <v>31.7</v>
      </c>
      <c r="CY37" s="68">
        <v>0</v>
      </c>
      <c r="CZ37" s="71">
        <v>0</v>
      </c>
      <c r="DA37" s="68">
        <v>31.7</v>
      </c>
      <c r="DB37" s="68">
        <v>0</v>
      </c>
      <c r="DC37" s="71">
        <v>0</v>
      </c>
      <c r="DD37" s="68">
        <v>31.7</v>
      </c>
      <c r="DE37" s="68">
        <v>0</v>
      </c>
      <c r="DF37" s="71">
        <f>IFERROR(VLOOKUP(M37,#REF!,8,0),0)</f>
        <v>0</v>
      </c>
      <c r="DG37" s="68">
        <v>31.7</v>
      </c>
      <c r="DH37" s="68">
        <v>0</v>
      </c>
      <c r="DI37" s="71">
        <v>0</v>
      </c>
      <c r="DJ37" s="68">
        <v>0</v>
      </c>
      <c r="DK37" s="68">
        <v>0</v>
      </c>
      <c r="DL37" s="71">
        <v>0</v>
      </c>
      <c r="DM37" s="68">
        <v>31.7</v>
      </c>
      <c r="DN37" s="67">
        <v>0</v>
      </c>
      <c r="DO37" s="71">
        <v>0</v>
      </c>
      <c r="DP37" s="68">
        <v>31.7</v>
      </c>
      <c r="DQ37" s="67">
        <v>0</v>
      </c>
      <c r="DR37" s="69">
        <v>0</v>
      </c>
      <c r="DS37" s="68">
        <v>31.7</v>
      </c>
      <c r="DT37" s="67">
        <v>0</v>
      </c>
      <c r="DU37" s="69">
        <v>0</v>
      </c>
      <c r="DV37" s="68">
        <v>31.7</v>
      </c>
      <c r="DW37" s="67">
        <v>0</v>
      </c>
      <c r="DX37" s="69">
        <v>0</v>
      </c>
      <c r="DY37" s="68">
        <v>31.7</v>
      </c>
      <c r="DZ37" s="67">
        <v>0</v>
      </c>
      <c r="EA37" s="69">
        <v>0</v>
      </c>
      <c r="EB37" s="68">
        <v>31.7</v>
      </c>
      <c r="EC37" s="67">
        <v>0</v>
      </c>
      <c r="ED37" s="69">
        <v>0</v>
      </c>
      <c r="EE37" s="68">
        <v>31.7</v>
      </c>
      <c r="EF37" s="67">
        <v>0</v>
      </c>
      <c r="EG37" s="69">
        <v>0</v>
      </c>
      <c r="EH37" s="68">
        <v>31.7</v>
      </c>
      <c r="EI37" s="67">
        <v>0</v>
      </c>
      <c r="EJ37" s="69">
        <v>0</v>
      </c>
      <c r="EK37" s="68">
        <v>31.7</v>
      </c>
      <c r="EL37" s="67">
        <v>0</v>
      </c>
      <c r="EM37" s="69">
        <v>0</v>
      </c>
      <c r="EN37" s="68">
        <v>31.7</v>
      </c>
      <c r="EO37" s="67">
        <v>0</v>
      </c>
      <c r="EP37" s="69">
        <v>0</v>
      </c>
      <c r="EQ37" s="68">
        <v>31.7</v>
      </c>
      <c r="ER37" s="67">
        <v>0</v>
      </c>
      <c r="ES37" s="69">
        <v>0</v>
      </c>
      <c r="ET37" s="68">
        <v>31.7</v>
      </c>
      <c r="EU37" s="67">
        <v>0</v>
      </c>
      <c r="EV37" s="69">
        <v>0</v>
      </c>
      <c r="EW37" s="68">
        <v>31.7</v>
      </c>
      <c r="EX37" s="67">
        <v>0</v>
      </c>
      <c r="EY37" s="69">
        <v>0</v>
      </c>
      <c r="EZ37" s="68">
        <v>31.7</v>
      </c>
      <c r="FA37" s="67">
        <v>0</v>
      </c>
      <c r="FB37" s="69">
        <v>0</v>
      </c>
      <c r="FC37" s="68">
        <v>31.7</v>
      </c>
      <c r="FD37" s="67">
        <v>0</v>
      </c>
      <c r="FE37" s="69">
        <v>0</v>
      </c>
      <c r="FF37" s="68">
        <v>31.7</v>
      </c>
      <c r="FG37" s="67">
        <v>0</v>
      </c>
      <c r="FH37" s="69">
        <v>0</v>
      </c>
      <c r="FI37" s="68">
        <v>18.5</v>
      </c>
      <c r="FJ37" s="67">
        <v>0</v>
      </c>
      <c r="FK37" s="69">
        <v>0</v>
      </c>
      <c r="FL37" s="68">
        <v>0</v>
      </c>
      <c r="FM37" s="67">
        <v>0</v>
      </c>
      <c r="FN37" s="69">
        <v>0</v>
      </c>
      <c r="FO37" s="67">
        <v>0</v>
      </c>
      <c r="FP37" s="67">
        <v>0</v>
      </c>
      <c r="FQ37" s="69">
        <v>0</v>
      </c>
      <c r="FR37" s="67">
        <v>0</v>
      </c>
      <c r="FS37" s="67">
        <v>0</v>
      </c>
    </row>
    <row r="38" spans="1:175" x14ac:dyDescent="0.25">
      <c r="A38" s="26" t="e">
        <f>+M38&amp;#REF!</f>
        <v>#REF!</v>
      </c>
      <c r="B38" t="str">
        <f t="shared" si="0"/>
        <v>KFC668004FPD</v>
      </c>
      <c r="C38" t="str">
        <f t="shared" si="1"/>
        <v>KFC668004FMD</v>
      </c>
      <c r="D38" t="str">
        <f t="shared" si="2"/>
        <v>KFC668004FMT</v>
      </c>
      <c r="E38" t="str">
        <f t="shared" si="3"/>
        <v>KFC668004FMT</v>
      </c>
      <c r="F38" s="7"/>
      <c r="G38" t="s">
        <v>7</v>
      </c>
      <c r="H38" t="s">
        <v>15</v>
      </c>
      <c r="I38" t="s">
        <v>114</v>
      </c>
      <c r="J38" t="s">
        <v>53</v>
      </c>
      <c r="K38" t="s">
        <v>133</v>
      </c>
      <c r="L38" t="s">
        <v>55</v>
      </c>
      <c r="M38" t="s">
        <v>267</v>
      </c>
      <c r="N38" s="24">
        <v>10.38</v>
      </c>
      <c r="O38" s="105">
        <v>37.229999999999997</v>
      </c>
      <c r="P38" s="105">
        <v>37.229999999999997</v>
      </c>
      <c r="Q38" s="42">
        <v>37.229999999999997</v>
      </c>
      <c r="R38" s="133">
        <f t="shared" si="4"/>
        <v>1</v>
      </c>
      <c r="S38" s="132">
        <f t="shared" si="5"/>
        <v>0</v>
      </c>
      <c r="T38" s="71">
        <v>0</v>
      </c>
      <c r="U38" s="68">
        <v>37.200000000000003</v>
      </c>
      <c r="V38" s="68">
        <v>0</v>
      </c>
      <c r="W38" s="71">
        <v>0</v>
      </c>
      <c r="X38" s="68">
        <v>37.200000000000003</v>
      </c>
      <c r="Y38" s="68">
        <v>0</v>
      </c>
      <c r="Z38" s="71">
        <v>0</v>
      </c>
      <c r="AA38" s="68">
        <v>37.200000000000003</v>
      </c>
      <c r="AB38" s="68">
        <v>0</v>
      </c>
      <c r="AC38" s="71">
        <v>0</v>
      </c>
      <c r="AD38" s="68">
        <v>37.200000000000003</v>
      </c>
      <c r="AE38" s="68">
        <v>0</v>
      </c>
      <c r="AF38" s="71">
        <v>0</v>
      </c>
      <c r="AG38" s="68">
        <v>37.200000000000003</v>
      </c>
      <c r="AH38" s="68">
        <v>0</v>
      </c>
      <c r="AI38" s="71">
        <v>0</v>
      </c>
      <c r="AJ38" s="68">
        <v>37.200000000000003</v>
      </c>
      <c r="AK38" s="68">
        <v>0</v>
      </c>
      <c r="AL38" s="71">
        <v>0</v>
      </c>
      <c r="AM38" s="68">
        <v>37.200000000000003</v>
      </c>
      <c r="AN38" s="68">
        <v>0</v>
      </c>
      <c r="AO38" s="71">
        <v>0</v>
      </c>
      <c r="AP38" s="68">
        <v>37.200000000000003</v>
      </c>
      <c r="AQ38" s="68">
        <v>0</v>
      </c>
      <c r="AR38" s="71">
        <v>0</v>
      </c>
      <c r="AS38" s="68">
        <v>37.200000000000003</v>
      </c>
      <c r="AT38" s="68">
        <v>0</v>
      </c>
      <c r="AU38" s="71">
        <v>0</v>
      </c>
      <c r="AV38" s="68">
        <v>37.200000000000003</v>
      </c>
      <c r="AW38" s="68">
        <v>0</v>
      </c>
      <c r="AX38" s="71">
        <v>0</v>
      </c>
      <c r="AY38" s="68">
        <v>37.200000000000003</v>
      </c>
      <c r="AZ38" s="68">
        <v>0</v>
      </c>
      <c r="BA38" s="71">
        <v>0</v>
      </c>
      <c r="BB38" s="68">
        <v>37.200000000000003</v>
      </c>
      <c r="BC38" s="68">
        <v>0</v>
      </c>
      <c r="BD38" s="71">
        <v>0</v>
      </c>
      <c r="BE38" s="68">
        <v>37.200000000000003</v>
      </c>
      <c r="BF38" s="68">
        <v>0</v>
      </c>
      <c r="BG38" s="71">
        <v>0</v>
      </c>
      <c r="BH38" s="68">
        <v>37.200000000000003</v>
      </c>
      <c r="BI38" s="68">
        <v>0</v>
      </c>
      <c r="BJ38" s="71">
        <v>0</v>
      </c>
      <c r="BK38" s="68">
        <v>37.200000000000003</v>
      </c>
      <c r="BL38" s="68">
        <v>0</v>
      </c>
      <c r="BM38" s="71">
        <v>0</v>
      </c>
      <c r="BN38" s="68">
        <v>37.200000000000003</v>
      </c>
      <c r="BO38" s="68">
        <v>0</v>
      </c>
      <c r="BP38" s="71">
        <v>0</v>
      </c>
      <c r="BQ38" s="68">
        <v>37.200000000000003</v>
      </c>
      <c r="BR38" s="68">
        <v>0</v>
      </c>
      <c r="BS38" s="71">
        <v>0</v>
      </c>
      <c r="BT38" s="68">
        <v>37.200000000000003</v>
      </c>
      <c r="BU38" s="68">
        <v>0</v>
      </c>
      <c r="BV38" s="71">
        <v>0</v>
      </c>
      <c r="BW38" s="68">
        <v>37.200000000000003</v>
      </c>
      <c r="BX38" s="68">
        <v>0</v>
      </c>
      <c r="BY38" s="71">
        <v>0</v>
      </c>
      <c r="BZ38" s="68">
        <v>37.200000000000003</v>
      </c>
      <c r="CA38" s="68">
        <v>0</v>
      </c>
      <c r="CB38" s="71">
        <v>0</v>
      </c>
      <c r="CC38" s="68">
        <v>37.200000000000003</v>
      </c>
      <c r="CD38" s="68">
        <v>0</v>
      </c>
      <c r="CE38" s="71">
        <v>0</v>
      </c>
      <c r="CF38" s="68">
        <v>37.200000000000003</v>
      </c>
      <c r="CG38" s="68">
        <v>0</v>
      </c>
      <c r="CH38" s="71">
        <v>0</v>
      </c>
      <c r="CI38" s="68">
        <v>37.200000000000003</v>
      </c>
      <c r="CJ38" s="68">
        <v>0</v>
      </c>
      <c r="CK38" s="71">
        <v>0</v>
      </c>
      <c r="CL38" s="68">
        <v>37.200000000000003</v>
      </c>
      <c r="CM38" s="68">
        <v>0</v>
      </c>
      <c r="CN38" s="71">
        <v>0</v>
      </c>
      <c r="CO38" s="68">
        <v>37.200000000000003</v>
      </c>
      <c r="CP38" s="68">
        <v>0</v>
      </c>
      <c r="CQ38" s="71">
        <v>0</v>
      </c>
      <c r="CR38" s="68">
        <v>37.200000000000003</v>
      </c>
      <c r="CS38" s="68">
        <v>0</v>
      </c>
      <c r="CT38" s="71">
        <v>0</v>
      </c>
      <c r="CU38" s="68">
        <v>32.200000000000003</v>
      </c>
      <c r="CV38" s="68">
        <v>0</v>
      </c>
      <c r="CW38" s="71">
        <v>0</v>
      </c>
      <c r="CX38" s="68">
        <v>18.8</v>
      </c>
      <c r="CY38" s="68">
        <v>0</v>
      </c>
      <c r="CZ38" s="71">
        <v>0</v>
      </c>
      <c r="DA38" s="68">
        <v>11.8</v>
      </c>
      <c r="DB38" s="68">
        <v>0</v>
      </c>
      <c r="DC38" s="71">
        <v>0</v>
      </c>
      <c r="DD38" s="68">
        <v>11.8</v>
      </c>
      <c r="DE38" s="68">
        <v>0</v>
      </c>
      <c r="DF38" s="71">
        <f>IFERROR(VLOOKUP(M38,#REF!,8,0),0)</f>
        <v>0</v>
      </c>
      <c r="DG38" s="68">
        <v>11.8</v>
      </c>
      <c r="DH38" s="68">
        <v>0</v>
      </c>
      <c r="DI38" s="71">
        <v>0</v>
      </c>
      <c r="DJ38" s="68">
        <v>0</v>
      </c>
      <c r="DK38" s="68">
        <v>0</v>
      </c>
      <c r="DL38" s="71">
        <v>0</v>
      </c>
      <c r="DM38" s="68">
        <v>11.8</v>
      </c>
      <c r="DN38" s="67">
        <v>0</v>
      </c>
      <c r="DO38" s="71">
        <v>0</v>
      </c>
      <c r="DP38" s="68">
        <v>10.62</v>
      </c>
      <c r="DQ38" s="67">
        <v>0</v>
      </c>
      <c r="DR38" s="69">
        <v>0</v>
      </c>
      <c r="DS38" s="68">
        <v>10.62</v>
      </c>
      <c r="DT38" s="67">
        <v>0</v>
      </c>
      <c r="DU38" s="69">
        <v>0</v>
      </c>
      <c r="DV38" s="68">
        <v>10.62</v>
      </c>
      <c r="DW38" s="67">
        <v>0</v>
      </c>
      <c r="DX38" s="69">
        <v>0</v>
      </c>
      <c r="DY38" s="68">
        <v>10.62</v>
      </c>
      <c r="DZ38" s="67">
        <v>0</v>
      </c>
      <c r="EA38" s="69">
        <v>0</v>
      </c>
      <c r="EB38" s="68">
        <v>10.62</v>
      </c>
      <c r="EC38" s="67">
        <v>0</v>
      </c>
      <c r="ED38" s="69">
        <v>0</v>
      </c>
      <c r="EE38" s="68">
        <v>10.62</v>
      </c>
      <c r="EF38" s="67">
        <v>0</v>
      </c>
      <c r="EG38" s="69">
        <v>0</v>
      </c>
      <c r="EH38" s="68">
        <v>10.62</v>
      </c>
      <c r="EI38" s="67">
        <v>0</v>
      </c>
      <c r="EJ38" s="69">
        <v>0</v>
      </c>
      <c r="EK38" s="68">
        <v>10.62</v>
      </c>
      <c r="EL38" s="67">
        <v>0</v>
      </c>
      <c r="EM38" s="69">
        <v>0</v>
      </c>
      <c r="EN38" s="68">
        <v>10.62</v>
      </c>
      <c r="EO38" s="67">
        <v>0</v>
      </c>
      <c r="EP38" s="69">
        <v>0</v>
      </c>
      <c r="EQ38" s="68">
        <v>10.62</v>
      </c>
      <c r="ER38" s="67">
        <v>0</v>
      </c>
      <c r="ES38" s="69">
        <v>0</v>
      </c>
      <c r="ET38" s="68">
        <v>10.62</v>
      </c>
      <c r="EU38" s="67">
        <v>0</v>
      </c>
      <c r="EV38" s="69">
        <v>0</v>
      </c>
      <c r="EW38" s="68">
        <v>10.62</v>
      </c>
      <c r="EX38" s="67">
        <v>0</v>
      </c>
      <c r="EY38" s="69">
        <v>0</v>
      </c>
      <c r="EZ38" s="68">
        <v>10.62</v>
      </c>
      <c r="FA38" s="67">
        <v>0</v>
      </c>
      <c r="FB38" s="69">
        <v>0</v>
      </c>
      <c r="FC38" s="68">
        <v>10.62</v>
      </c>
      <c r="FD38" s="67">
        <v>0</v>
      </c>
      <c r="FE38" s="69">
        <v>0</v>
      </c>
      <c r="FF38" s="68">
        <v>10.62</v>
      </c>
      <c r="FG38" s="67">
        <v>0</v>
      </c>
      <c r="FH38" s="69">
        <v>0</v>
      </c>
      <c r="FI38" s="68">
        <v>10.62</v>
      </c>
      <c r="FJ38" s="67">
        <v>0</v>
      </c>
      <c r="FK38" s="69">
        <v>0</v>
      </c>
      <c r="FL38" s="68">
        <v>3.54</v>
      </c>
      <c r="FM38" s="67">
        <v>0</v>
      </c>
      <c r="FN38" s="69">
        <v>0</v>
      </c>
      <c r="FO38" s="67">
        <v>0</v>
      </c>
      <c r="FP38" s="67">
        <v>0</v>
      </c>
      <c r="FQ38" s="69">
        <v>0</v>
      </c>
      <c r="FR38" s="67">
        <v>0</v>
      </c>
      <c r="FS38" s="67">
        <v>0</v>
      </c>
    </row>
    <row r="39" spans="1:175" x14ac:dyDescent="0.25">
      <c r="N39" s="22"/>
      <c r="O39" s="22"/>
      <c r="P39" s="22"/>
    </row>
    <row r="40" spans="1:175" x14ac:dyDescent="0.25">
      <c r="N40" s="22"/>
      <c r="O40" s="22"/>
      <c r="P40" s="22"/>
    </row>
    <row r="41" spans="1:175" x14ac:dyDescent="0.25">
      <c r="N41" s="22"/>
      <c r="O41" s="22"/>
      <c r="P41" s="22"/>
    </row>
    <row r="42" spans="1:175" x14ac:dyDescent="0.25">
      <c r="N42" s="22"/>
      <c r="O42" s="22"/>
      <c r="P42" s="22"/>
    </row>
    <row r="43" spans="1:175" x14ac:dyDescent="0.25">
      <c r="N43" s="22"/>
      <c r="O43" s="22"/>
      <c r="P43" s="22"/>
    </row>
    <row r="44" spans="1:175" x14ac:dyDescent="0.25">
      <c r="N44" s="22"/>
      <c r="O44" s="22"/>
      <c r="P44" s="22"/>
    </row>
    <row r="45" spans="1:175" x14ac:dyDescent="0.25">
      <c r="N45" s="22"/>
      <c r="O45" s="22"/>
      <c r="P45" s="22"/>
    </row>
    <row r="46" spans="1:175" x14ac:dyDescent="0.25">
      <c r="N46" s="22"/>
      <c r="O46" s="22"/>
      <c r="P46" s="22"/>
    </row>
    <row r="47" spans="1:175" x14ac:dyDescent="0.25">
      <c r="N47" s="22"/>
      <c r="O47" s="22"/>
      <c r="P47" s="22"/>
    </row>
    <row r="48" spans="1:175" x14ac:dyDescent="0.25">
      <c r="N48" s="22"/>
      <c r="O48" s="22"/>
      <c r="P48" s="22"/>
    </row>
    <row r="49" spans="1:19" x14ac:dyDescent="0.25">
      <c r="N49" s="22"/>
      <c r="O49" s="22"/>
      <c r="P49" s="22"/>
    </row>
    <row r="50" spans="1:19" s="7" customFormat="1" x14ac:dyDescent="0.25">
      <c r="A50"/>
      <c r="B50"/>
      <c r="C50"/>
      <c r="D50"/>
      <c r="E50"/>
      <c r="F50"/>
      <c r="G50"/>
      <c r="H50"/>
      <c r="I50"/>
      <c r="J50"/>
      <c r="M50" s="21"/>
      <c r="N50" s="22"/>
      <c r="O50" s="22"/>
      <c r="P50" s="22"/>
      <c r="Q50"/>
      <c r="R50"/>
      <c r="S50"/>
    </row>
    <row r="51" spans="1:19" s="7" customFormat="1" x14ac:dyDescent="0.25">
      <c r="A51"/>
      <c r="B51"/>
      <c r="C51"/>
      <c r="D51"/>
      <c r="E51"/>
      <c r="F51"/>
      <c r="G51"/>
      <c r="H51"/>
      <c r="I51"/>
      <c r="J51"/>
      <c r="M51" s="21"/>
      <c r="N51" s="22"/>
      <c r="O51" s="22"/>
      <c r="P51" s="22"/>
      <c r="Q51"/>
      <c r="R51"/>
      <c r="S51"/>
    </row>
    <row r="52" spans="1:19" s="7" customFormat="1" x14ac:dyDescent="0.25">
      <c r="A52"/>
      <c r="B52"/>
      <c r="C52"/>
      <c r="D52"/>
      <c r="E52"/>
      <c r="F52"/>
      <c r="G52"/>
      <c r="H52"/>
      <c r="I52"/>
      <c r="J52"/>
      <c r="M52" s="21"/>
      <c r="N52" s="22"/>
      <c r="O52" s="22"/>
      <c r="P52" s="22"/>
      <c r="Q52"/>
      <c r="R52"/>
      <c r="S52"/>
    </row>
    <row r="53" spans="1:19" s="7" customFormat="1" x14ac:dyDescent="0.25">
      <c r="A53"/>
      <c r="B53"/>
      <c r="C53"/>
      <c r="D53"/>
      <c r="E53"/>
      <c r="F53"/>
      <c r="G53"/>
      <c r="H53"/>
      <c r="I53"/>
      <c r="J53"/>
      <c r="M53" s="21"/>
      <c r="N53" s="22"/>
      <c r="O53" s="22"/>
      <c r="P53" s="22"/>
      <c r="Q53"/>
      <c r="R53"/>
      <c r="S53"/>
    </row>
    <row r="54" spans="1:19" s="7" customFormat="1" x14ac:dyDescent="0.25">
      <c r="A54"/>
      <c r="B54"/>
      <c r="C54"/>
      <c r="D54"/>
      <c r="E54"/>
      <c r="F54"/>
      <c r="G54"/>
      <c r="H54"/>
      <c r="I54"/>
      <c r="J54"/>
      <c r="M54" s="21"/>
      <c r="N54" s="22"/>
      <c r="O54" s="22"/>
      <c r="P54" s="22"/>
      <c r="Q54"/>
      <c r="R54"/>
      <c r="S54"/>
    </row>
    <row r="55" spans="1:19" s="7" customFormat="1" x14ac:dyDescent="0.25">
      <c r="A55"/>
      <c r="B55"/>
      <c r="C55"/>
      <c r="D55"/>
      <c r="E55"/>
      <c r="F55"/>
      <c r="G55"/>
      <c r="H55"/>
      <c r="I55"/>
      <c r="J55"/>
      <c r="M55" s="21"/>
      <c r="N55" s="22"/>
      <c r="O55" s="22"/>
      <c r="P55" s="22"/>
      <c r="Q55"/>
      <c r="R55"/>
      <c r="S55"/>
    </row>
    <row r="56" spans="1:19" s="7" customFormat="1" x14ac:dyDescent="0.25">
      <c r="A56"/>
      <c r="B56"/>
      <c r="C56"/>
      <c r="D56"/>
      <c r="E56"/>
      <c r="F56"/>
      <c r="G56"/>
      <c r="H56"/>
      <c r="I56"/>
      <c r="J56"/>
      <c r="M56" s="21"/>
      <c r="N56" s="22"/>
      <c r="O56" s="22"/>
      <c r="P56" s="22"/>
      <c r="Q56"/>
      <c r="R56"/>
      <c r="S56"/>
    </row>
    <row r="57" spans="1:19" s="7" customFormat="1" x14ac:dyDescent="0.25">
      <c r="A57"/>
      <c r="B57"/>
      <c r="C57"/>
      <c r="D57"/>
      <c r="E57"/>
      <c r="F57"/>
      <c r="G57"/>
      <c r="H57"/>
      <c r="I57"/>
      <c r="J57"/>
      <c r="M57" s="21"/>
      <c r="N57" s="22"/>
      <c r="O57" s="22"/>
      <c r="P57" s="22"/>
      <c r="Q57"/>
      <c r="R57"/>
      <c r="S57"/>
    </row>
    <row r="58" spans="1:19" s="7" customFormat="1" x14ac:dyDescent="0.25">
      <c r="A58"/>
      <c r="B58"/>
      <c r="C58"/>
      <c r="D58"/>
      <c r="E58"/>
      <c r="F58"/>
      <c r="G58"/>
      <c r="H58"/>
      <c r="I58"/>
      <c r="J58"/>
      <c r="M58" s="21"/>
      <c r="N58" s="22"/>
      <c r="O58" s="22"/>
      <c r="P58" s="22"/>
      <c r="Q58"/>
      <c r="R58"/>
      <c r="S58"/>
    </row>
    <row r="59" spans="1:19" s="7" customFormat="1" x14ac:dyDescent="0.25">
      <c r="A59"/>
      <c r="B59"/>
      <c r="C59"/>
      <c r="D59"/>
      <c r="E59"/>
      <c r="F59"/>
      <c r="G59"/>
      <c r="H59"/>
      <c r="I59"/>
      <c r="J59"/>
      <c r="M59" s="21"/>
      <c r="N59" s="22"/>
      <c r="O59" s="22"/>
      <c r="P59" s="22"/>
      <c r="Q59"/>
      <c r="R59"/>
      <c r="S59"/>
    </row>
    <row r="60" spans="1:19" s="7" customFormat="1" x14ac:dyDescent="0.25">
      <c r="A60"/>
      <c r="B60"/>
      <c r="C60"/>
      <c r="D60"/>
      <c r="E60"/>
      <c r="F60"/>
      <c r="G60"/>
      <c r="H60"/>
      <c r="I60"/>
      <c r="J60"/>
      <c r="M60" s="21"/>
      <c r="N60" s="22"/>
      <c r="O60" s="22"/>
      <c r="P60" s="22"/>
      <c r="Q60"/>
      <c r="R60"/>
      <c r="S60"/>
    </row>
    <row r="61" spans="1:19" s="7" customFormat="1" x14ac:dyDescent="0.25">
      <c r="A61"/>
      <c r="B61"/>
      <c r="C61"/>
      <c r="D61"/>
      <c r="E61"/>
      <c r="F61"/>
      <c r="G61"/>
      <c r="H61"/>
      <c r="I61"/>
      <c r="J61"/>
      <c r="M61" s="21"/>
      <c r="N61" s="22"/>
      <c r="O61" s="22"/>
      <c r="P61" s="22"/>
      <c r="Q61"/>
      <c r="R61"/>
      <c r="S61"/>
    </row>
    <row r="62" spans="1:19" s="7" customFormat="1" x14ac:dyDescent="0.25">
      <c r="A62"/>
      <c r="B62"/>
      <c r="C62"/>
      <c r="D62"/>
      <c r="E62"/>
      <c r="F62"/>
      <c r="G62"/>
      <c r="H62"/>
      <c r="I62"/>
      <c r="J62"/>
      <c r="M62" s="21"/>
      <c r="N62" s="22"/>
      <c r="O62" s="22"/>
      <c r="P62" s="22"/>
      <c r="Q62"/>
      <c r="R62"/>
      <c r="S62"/>
    </row>
    <row r="63" spans="1:19" s="7" customFormat="1" x14ac:dyDescent="0.25">
      <c r="A63"/>
      <c r="B63"/>
      <c r="C63"/>
      <c r="D63"/>
      <c r="E63"/>
      <c r="F63"/>
      <c r="G63"/>
      <c r="H63"/>
      <c r="I63"/>
      <c r="J63"/>
      <c r="M63" s="21"/>
      <c r="N63" s="22"/>
      <c r="O63" s="22"/>
      <c r="P63" s="22"/>
      <c r="Q63"/>
      <c r="R63"/>
      <c r="S63"/>
    </row>
    <row r="64" spans="1:19" s="7" customFormat="1" x14ac:dyDescent="0.25">
      <c r="A64"/>
      <c r="B64"/>
      <c r="C64"/>
      <c r="D64"/>
      <c r="E64"/>
      <c r="F64"/>
      <c r="G64"/>
      <c r="H64"/>
      <c r="I64"/>
      <c r="J64"/>
      <c r="M64" s="21"/>
      <c r="N64" s="22"/>
      <c r="O64" s="22"/>
      <c r="P64" s="22"/>
      <c r="Q64"/>
      <c r="R64"/>
      <c r="S64"/>
    </row>
    <row r="65" spans="1:19" s="7" customFormat="1" x14ac:dyDescent="0.25">
      <c r="A65"/>
      <c r="B65"/>
      <c r="C65"/>
      <c r="D65"/>
      <c r="E65"/>
      <c r="F65"/>
      <c r="G65"/>
      <c r="H65"/>
      <c r="I65"/>
      <c r="J65"/>
      <c r="M65" s="21"/>
      <c r="N65" s="22"/>
      <c r="O65" s="22"/>
      <c r="P65" s="22"/>
      <c r="Q65"/>
      <c r="R65"/>
      <c r="S65"/>
    </row>
    <row r="66" spans="1:19" s="7" customFormat="1" x14ac:dyDescent="0.25">
      <c r="A66"/>
      <c r="B66"/>
      <c r="C66"/>
      <c r="D66"/>
      <c r="E66"/>
      <c r="F66"/>
      <c r="G66"/>
      <c r="H66"/>
      <c r="I66"/>
      <c r="J66"/>
      <c r="M66" s="21"/>
      <c r="N66" s="22"/>
      <c r="O66" s="22"/>
      <c r="P66" s="22"/>
      <c r="Q66"/>
      <c r="R66"/>
      <c r="S66"/>
    </row>
    <row r="67" spans="1:19" s="7" customFormat="1" x14ac:dyDescent="0.25">
      <c r="A67"/>
      <c r="B67"/>
      <c r="C67"/>
      <c r="D67"/>
      <c r="E67"/>
      <c r="F67"/>
      <c r="G67"/>
      <c r="H67"/>
      <c r="I67"/>
      <c r="J67"/>
      <c r="M67" s="21"/>
      <c r="N67" s="22"/>
      <c r="O67" s="22"/>
      <c r="P67" s="22"/>
      <c r="Q67"/>
      <c r="R67"/>
      <c r="S67"/>
    </row>
    <row r="68" spans="1:19" s="7" customFormat="1" x14ac:dyDescent="0.25">
      <c r="A68"/>
      <c r="B68"/>
      <c r="C68"/>
      <c r="D68"/>
      <c r="E68"/>
      <c r="F68"/>
      <c r="G68"/>
      <c r="H68"/>
      <c r="I68"/>
      <c r="J68"/>
      <c r="M68" s="21"/>
      <c r="N68" s="22"/>
      <c r="O68" s="22"/>
      <c r="P68" s="22"/>
      <c r="Q68"/>
      <c r="R68"/>
      <c r="S68"/>
    </row>
    <row r="69" spans="1:19" s="7" customFormat="1" x14ac:dyDescent="0.25">
      <c r="A69"/>
      <c r="B69"/>
      <c r="C69"/>
      <c r="D69"/>
      <c r="E69"/>
      <c r="F69"/>
      <c r="G69"/>
      <c r="H69"/>
      <c r="I69"/>
      <c r="J69"/>
      <c r="M69" s="21"/>
      <c r="N69" s="22"/>
      <c r="O69" s="22"/>
      <c r="P69" s="22"/>
      <c r="Q69"/>
      <c r="R69"/>
      <c r="S69"/>
    </row>
    <row r="70" spans="1:19" s="7" customFormat="1" x14ac:dyDescent="0.25">
      <c r="A70"/>
      <c r="B70"/>
      <c r="C70"/>
      <c r="D70"/>
      <c r="E70"/>
      <c r="F70"/>
      <c r="G70"/>
      <c r="H70"/>
      <c r="I70"/>
      <c r="J70"/>
      <c r="M70" s="21"/>
      <c r="N70" s="22"/>
      <c r="O70" s="22"/>
      <c r="P70" s="22"/>
      <c r="Q70"/>
      <c r="R70"/>
      <c r="S70"/>
    </row>
    <row r="71" spans="1:19" s="7" customFormat="1" x14ac:dyDescent="0.25">
      <c r="A71"/>
      <c r="B71"/>
      <c r="C71"/>
      <c r="D71"/>
      <c r="E71"/>
      <c r="F71"/>
      <c r="G71"/>
      <c r="H71"/>
      <c r="I71"/>
      <c r="J71"/>
      <c r="M71" s="21"/>
      <c r="N71" s="22"/>
      <c r="O71" s="22"/>
      <c r="P71" s="22"/>
      <c r="Q71"/>
      <c r="R71"/>
      <c r="S71"/>
    </row>
    <row r="72" spans="1:19" s="7" customFormat="1" x14ac:dyDescent="0.25">
      <c r="A72"/>
      <c r="B72"/>
      <c r="C72"/>
      <c r="D72"/>
      <c r="E72"/>
      <c r="F72"/>
      <c r="G72"/>
      <c r="H72"/>
      <c r="I72"/>
      <c r="J72"/>
      <c r="M72" s="21"/>
      <c r="N72" s="22"/>
      <c r="O72" s="22"/>
      <c r="P72" s="22"/>
      <c r="Q72"/>
      <c r="R72"/>
      <c r="S72"/>
    </row>
    <row r="73" spans="1:19" s="7" customFormat="1" x14ac:dyDescent="0.25">
      <c r="A73"/>
      <c r="B73"/>
      <c r="C73"/>
      <c r="D73"/>
      <c r="E73"/>
      <c r="F73"/>
      <c r="G73"/>
      <c r="H73"/>
      <c r="I73"/>
      <c r="J73"/>
      <c r="M73" s="21"/>
      <c r="N73" s="22"/>
      <c r="O73" s="22"/>
      <c r="P73" s="22"/>
      <c r="Q73"/>
      <c r="R73"/>
      <c r="S73"/>
    </row>
    <row r="74" spans="1:19" s="7" customFormat="1" x14ac:dyDescent="0.25">
      <c r="A74"/>
      <c r="B74"/>
      <c r="C74"/>
      <c r="D74"/>
      <c r="E74"/>
      <c r="F74"/>
      <c r="G74"/>
      <c r="H74"/>
      <c r="I74"/>
      <c r="J74"/>
      <c r="M74" s="21"/>
      <c r="N74" s="22"/>
      <c r="O74" s="22"/>
      <c r="P74" s="22"/>
      <c r="Q74"/>
      <c r="R74"/>
      <c r="S74"/>
    </row>
    <row r="75" spans="1:19" s="7" customFormat="1" x14ac:dyDescent="0.25">
      <c r="A75"/>
      <c r="B75"/>
      <c r="C75"/>
      <c r="D75"/>
      <c r="E75"/>
      <c r="F75"/>
      <c r="G75"/>
      <c r="H75"/>
      <c r="I75"/>
      <c r="J75"/>
      <c r="M75" s="21"/>
      <c r="N75" s="22"/>
      <c r="O75" s="22"/>
      <c r="P75" s="22"/>
      <c r="Q75"/>
      <c r="R75"/>
      <c r="S75"/>
    </row>
    <row r="76" spans="1:19" s="7" customFormat="1" x14ac:dyDescent="0.25">
      <c r="A76"/>
      <c r="B76"/>
      <c r="C76"/>
      <c r="D76"/>
      <c r="E76"/>
      <c r="F76"/>
      <c r="G76"/>
      <c r="H76"/>
      <c r="I76"/>
      <c r="J76"/>
      <c r="M76" s="21"/>
      <c r="N76" s="22"/>
      <c r="O76" s="22"/>
      <c r="P76" s="22"/>
      <c r="Q76"/>
      <c r="R76"/>
      <c r="S76"/>
    </row>
    <row r="77" spans="1:19" s="7" customFormat="1" x14ac:dyDescent="0.25">
      <c r="A77"/>
      <c r="B77"/>
      <c r="C77"/>
      <c r="D77"/>
      <c r="E77"/>
      <c r="F77"/>
      <c r="G77"/>
      <c r="H77"/>
      <c r="I77"/>
      <c r="J77"/>
      <c r="M77" s="21"/>
      <c r="N77" s="22"/>
      <c r="O77" s="22"/>
      <c r="P77" s="22"/>
      <c r="Q77"/>
      <c r="R77"/>
      <c r="S77"/>
    </row>
    <row r="78" spans="1:19" s="7" customFormat="1" x14ac:dyDescent="0.25">
      <c r="A78"/>
      <c r="B78"/>
      <c r="C78"/>
      <c r="D78"/>
      <c r="E78"/>
      <c r="F78"/>
      <c r="G78"/>
      <c r="H78"/>
      <c r="I78"/>
      <c r="J78"/>
      <c r="M78" s="21"/>
      <c r="N78" s="22"/>
      <c r="O78" s="22"/>
      <c r="P78" s="22"/>
      <c r="Q78"/>
      <c r="R78"/>
      <c r="S78"/>
    </row>
    <row r="79" spans="1:19" s="7" customFormat="1" x14ac:dyDescent="0.25">
      <c r="A79"/>
      <c r="B79"/>
      <c r="C79"/>
      <c r="D79"/>
      <c r="E79"/>
      <c r="F79"/>
      <c r="G79"/>
      <c r="H79"/>
      <c r="I79"/>
      <c r="J79"/>
      <c r="M79" s="21"/>
      <c r="N79" s="22"/>
      <c r="O79" s="22"/>
      <c r="P79" s="22"/>
      <c r="Q79"/>
      <c r="R79"/>
      <c r="S79"/>
    </row>
    <row r="80" spans="1:19" s="7" customFormat="1" x14ac:dyDescent="0.25">
      <c r="A80"/>
      <c r="B80"/>
      <c r="C80"/>
      <c r="D80"/>
      <c r="E80"/>
      <c r="F80"/>
      <c r="G80"/>
      <c r="H80"/>
      <c r="I80"/>
      <c r="J80"/>
      <c r="M80" s="21"/>
      <c r="N80" s="22"/>
      <c r="O80" s="22"/>
      <c r="P80" s="22"/>
      <c r="Q80"/>
      <c r="R80"/>
      <c r="S80"/>
    </row>
    <row r="81" spans="1:19" s="7" customFormat="1" x14ac:dyDescent="0.25">
      <c r="A81"/>
      <c r="B81"/>
      <c r="C81"/>
      <c r="D81"/>
      <c r="E81"/>
      <c r="F81"/>
      <c r="G81"/>
      <c r="H81"/>
      <c r="I81"/>
      <c r="J81"/>
      <c r="M81" s="21"/>
      <c r="N81" s="22"/>
      <c r="O81" s="22"/>
      <c r="P81" s="22"/>
      <c r="Q81"/>
      <c r="R81"/>
      <c r="S81"/>
    </row>
    <row r="82" spans="1:19" s="7" customFormat="1" x14ac:dyDescent="0.25">
      <c r="A82"/>
      <c r="B82"/>
      <c r="C82"/>
      <c r="D82"/>
      <c r="E82"/>
      <c r="F82"/>
      <c r="G82"/>
      <c r="H82"/>
      <c r="I82"/>
      <c r="J82"/>
      <c r="M82" s="21"/>
      <c r="N82" s="22"/>
      <c r="O82" s="22"/>
      <c r="P82" s="22"/>
      <c r="Q82"/>
      <c r="R82"/>
      <c r="S82"/>
    </row>
    <row r="83" spans="1:19" s="7" customFormat="1" x14ac:dyDescent="0.25">
      <c r="A83"/>
      <c r="B83"/>
      <c r="C83"/>
      <c r="D83"/>
      <c r="E83"/>
      <c r="F83"/>
      <c r="G83"/>
      <c r="H83"/>
      <c r="I83"/>
      <c r="J83"/>
      <c r="M83" s="21"/>
      <c r="N83" s="22"/>
      <c r="O83" s="22"/>
      <c r="P83" s="22"/>
      <c r="Q83"/>
      <c r="R83"/>
      <c r="S83"/>
    </row>
    <row r="84" spans="1:19" s="7" customFormat="1" x14ac:dyDescent="0.25">
      <c r="A84"/>
      <c r="B84"/>
      <c r="C84"/>
      <c r="D84"/>
      <c r="E84"/>
      <c r="F84"/>
      <c r="G84"/>
      <c r="H84"/>
      <c r="I84"/>
      <c r="J84"/>
      <c r="M84" s="21"/>
      <c r="N84" s="22"/>
      <c r="O84" s="22"/>
      <c r="P84" s="22"/>
      <c r="Q84"/>
      <c r="R84"/>
      <c r="S84"/>
    </row>
    <row r="85" spans="1:19" s="7" customFormat="1" x14ac:dyDescent="0.25">
      <c r="A85"/>
      <c r="B85"/>
      <c r="C85"/>
      <c r="D85"/>
      <c r="E85"/>
      <c r="F85"/>
      <c r="G85"/>
      <c r="H85"/>
      <c r="I85"/>
      <c r="J85"/>
      <c r="M85" s="21"/>
      <c r="N85" s="22"/>
      <c r="O85" s="22"/>
      <c r="P85" s="22"/>
      <c r="Q85"/>
      <c r="R85"/>
      <c r="S85"/>
    </row>
    <row r="86" spans="1:19" s="7" customFormat="1" x14ac:dyDescent="0.25">
      <c r="A86"/>
      <c r="B86"/>
      <c r="C86"/>
      <c r="D86"/>
      <c r="E86"/>
      <c r="F86"/>
      <c r="G86"/>
      <c r="H86"/>
      <c r="I86"/>
      <c r="J86"/>
      <c r="M86" s="21"/>
      <c r="N86" s="22"/>
      <c r="O86" s="22"/>
      <c r="P86" s="22"/>
      <c r="Q86"/>
      <c r="R86"/>
      <c r="S86"/>
    </row>
    <row r="87" spans="1:19" s="7" customFormat="1" x14ac:dyDescent="0.25">
      <c r="A87"/>
      <c r="B87"/>
      <c r="C87"/>
      <c r="D87"/>
      <c r="E87"/>
      <c r="F87"/>
      <c r="G87"/>
      <c r="H87"/>
      <c r="I87"/>
      <c r="J87"/>
      <c r="M87" s="21"/>
      <c r="N87" s="22"/>
      <c r="O87" s="22"/>
      <c r="P87" s="22"/>
      <c r="Q87"/>
      <c r="R87"/>
      <c r="S87"/>
    </row>
    <row r="88" spans="1:19" s="7" customFormat="1" x14ac:dyDescent="0.25">
      <c r="A88"/>
      <c r="B88"/>
      <c r="C88"/>
      <c r="D88"/>
      <c r="E88"/>
      <c r="F88"/>
      <c r="G88"/>
      <c r="H88"/>
      <c r="I88"/>
      <c r="J88"/>
      <c r="M88" s="21"/>
      <c r="N88" s="22"/>
      <c r="O88" s="22"/>
      <c r="P88" s="22"/>
      <c r="Q88"/>
      <c r="R88"/>
      <c r="S88"/>
    </row>
    <row r="89" spans="1:19" s="7" customFormat="1" x14ac:dyDescent="0.25">
      <c r="A89"/>
      <c r="B89"/>
      <c r="C89"/>
      <c r="D89"/>
      <c r="E89"/>
      <c r="F89"/>
      <c r="G89"/>
      <c r="H89"/>
      <c r="I89"/>
      <c r="J89"/>
      <c r="M89" s="21"/>
      <c r="N89" s="22"/>
      <c r="O89" s="22"/>
      <c r="P89" s="22"/>
      <c r="Q89"/>
      <c r="R89"/>
      <c r="S89"/>
    </row>
    <row r="90" spans="1:19" s="7" customFormat="1" x14ac:dyDescent="0.25">
      <c r="A90"/>
      <c r="B90"/>
      <c r="C90"/>
      <c r="D90"/>
      <c r="E90"/>
      <c r="F90"/>
      <c r="G90"/>
      <c r="H90"/>
      <c r="I90"/>
      <c r="J90"/>
      <c r="M90" s="21"/>
      <c r="N90" s="22"/>
      <c r="O90" s="22"/>
      <c r="P90" s="22"/>
      <c r="Q90"/>
      <c r="R90"/>
      <c r="S90"/>
    </row>
    <row r="91" spans="1:19" s="7" customFormat="1" x14ac:dyDescent="0.25">
      <c r="A91"/>
      <c r="B91"/>
      <c r="C91"/>
      <c r="D91"/>
      <c r="E91"/>
      <c r="F91"/>
      <c r="G91"/>
      <c r="H91"/>
      <c r="I91"/>
      <c r="J91"/>
      <c r="M91" s="21"/>
      <c r="N91" s="22"/>
      <c r="O91" s="22"/>
      <c r="P91" s="22"/>
      <c r="Q91"/>
      <c r="R91"/>
      <c r="S91"/>
    </row>
    <row r="92" spans="1:19" s="7" customFormat="1" x14ac:dyDescent="0.25">
      <c r="A92"/>
      <c r="B92"/>
      <c r="C92"/>
      <c r="D92"/>
      <c r="E92"/>
      <c r="F92"/>
      <c r="G92"/>
      <c r="H92"/>
      <c r="I92"/>
      <c r="J92"/>
      <c r="M92" s="21"/>
      <c r="N92" s="22"/>
      <c r="O92" s="22"/>
      <c r="P92" s="22"/>
      <c r="Q92"/>
      <c r="R92"/>
      <c r="S92"/>
    </row>
    <row r="93" spans="1:19" s="7" customFormat="1" x14ac:dyDescent="0.25">
      <c r="A93"/>
      <c r="B93"/>
      <c r="C93"/>
      <c r="D93"/>
      <c r="E93"/>
      <c r="F93"/>
      <c r="G93"/>
      <c r="H93"/>
      <c r="I93"/>
      <c r="J93"/>
      <c r="M93" s="21"/>
      <c r="N93" s="22"/>
      <c r="O93" s="22"/>
      <c r="P93" s="22"/>
      <c r="Q93"/>
      <c r="R93"/>
      <c r="S93"/>
    </row>
    <row r="94" spans="1:19" s="7" customFormat="1" x14ac:dyDescent="0.25">
      <c r="A94"/>
      <c r="B94"/>
      <c r="C94"/>
      <c r="D94"/>
      <c r="E94"/>
      <c r="F94"/>
      <c r="G94"/>
      <c r="H94"/>
      <c r="I94"/>
      <c r="J94"/>
      <c r="M94" s="21"/>
      <c r="N94" s="22"/>
      <c r="O94" s="22"/>
      <c r="P94" s="22"/>
      <c r="Q94"/>
      <c r="R94"/>
      <c r="S94"/>
    </row>
    <row r="95" spans="1:19" s="7" customFormat="1" x14ac:dyDescent="0.25">
      <c r="A95"/>
      <c r="B95"/>
      <c r="C95"/>
      <c r="D95"/>
      <c r="E95"/>
      <c r="F95"/>
      <c r="G95"/>
      <c r="H95"/>
      <c r="I95"/>
      <c r="J95"/>
      <c r="M95" s="21"/>
      <c r="N95" s="22"/>
      <c r="O95" s="22"/>
      <c r="P95" s="22"/>
      <c r="Q95"/>
      <c r="R95"/>
      <c r="S95"/>
    </row>
    <row r="96" spans="1:19" s="7" customFormat="1" x14ac:dyDescent="0.25">
      <c r="A96"/>
      <c r="B96"/>
      <c r="C96"/>
      <c r="D96"/>
      <c r="E96"/>
      <c r="F96"/>
      <c r="G96"/>
      <c r="H96"/>
      <c r="I96"/>
      <c r="J96"/>
      <c r="M96" s="21"/>
      <c r="N96" s="22"/>
      <c r="O96" s="22"/>
      <c r="P96" s="22"/>
      <c r="Q96"/>
      <c r="R96"/>
      <c r="S96"/>
    </row>
    <row r="97" spans="1:19" s="7" customFormat="1" x14ac:dyDescent="0.25">
      <c r="A97"/>
      <c r="B97"/>
      <c r="C97"/>
      <c r="D97"/>
      <c r="E97"/>
      <c r="F97"/>
      <c r="G97"/>
      <c r="H97"/>
      <c r="I97"/>
      <c r="J97"/>
      <c r="M97" s="21"/>
      <c r="N97" s="22"/>
      <c r="O97" s="22"/>
      <c r="P97" s="22"/>
      <c r="Q97"/>
      <c r="R97"/>
      <c r="S97"/>
    </row>
    <row r="98" spans="1:19" s="7" customFormat="1" x14ac:dyDescent="0.25">
      <c r="A98"/>
      <c r="B98"/>
      <c r="C98"/>
      <c r="D98"/>
      <c r="E98"/>
      <c r="F98"/>
      <c r="G98"/>
      <c r="H98"/>
      <c r="I98"/>
      <c r="J98"/>
      <c r="M98" s="21"/>
      <c r="N98" s="22"/>
      <c r="O98" s="22"/>
      <c r="P98" s="22"/>
      <c r="Q98"/>
      <c r="R98"/>
      <c r="S98"/>
    </row>
    <row r="99" spans="1:19" s="7" customFormat="1" x14ac:dyDescent="0.25">
      <c r="A99"/>
      <c r="B99"/>
      <c r="C99"/>
      <c r="D99"/>
      <c r="E99"/>
      <c r="F99"/>
      <c r="G99"/>
      <c r="H99"/>
      <c r="I99"/>
      <c r="J99"/>
      <c r="M99" s="21"/>
      <c r="N99" s="22"/>
      <c r="O99" s="22"/>
      <c r="P99" s="22"/>
      <c r="Q99"/>
      <c r="R99"/>
      <c r="S99"/>
    </row>
    <row r="100" spans="1:19" s="7" customFormat="1" x14ac:dyDescent="0.25">
      <c r="A100"/>
      <c r="B100"/>
      <c r="C100"/>
      <c r="D100"/>
      <c r="E100"/>
      <c r="F100"/>
      <c r="G100"/>
      <c r="H100"/>
      <c r="I100"/>
      <c r="J100"/>
      <c r="M100" s="21"/>
      <c r="N100" s="22"/>
      <c r="O100" s="22"/>
      <c r="P100" s="22"/>
      <c r="Q100"/>
      <c r="R100"/>
      <c r="S100"/>
    </row>
    <row r="101" spans="1:19" s="7" customFormat="1" x14ac:dyDescent="0.25">
      <c r="A101"/>
      <c r="B101"/>
      <c r="C101"/>
      <c r="D101"/>
      <c r="E101"/>
      <c r="F101"/>
      <c r="G101"/>
      <c r="H101"/>
      <c r="I101"/>
      <c r="J101"/>
      <c r="M101" s="21"/>
      <c r="N101" s="22"/>
      <c r="O101" s="22"/>
      <c r="P101" s="22"/>
      <c r="Q101"/>
      <c r="R101"/>
      <c r="S101"/>
    </row>
    <row r="102" spans="1:19" s="7" customFormat="1" x14ac:dyDescent="0.25">
      <c r="A102"/>
      <c r="B102"/>
      <c r="C102"/>
      <c r="D102"/>
      <c r="E102"/>
      <c r="F102"/>
      <c r="G102"/>
      <c r="H102"/>
      <c r="I102"/>
      <c r="J102"/>
      <c r="M102" s="21"/>
      <c r="N102" s="22"/>
      <c r="O102" s="22"/>
      <c r="P102" s="22"/>
      <c r="Q102"/>
      <c r="R102"/>
      <c r="S102"/>
    </row>
  </sheetData>
  <autoFilter ref="A4:FS38" xr:uid="{7F7A7DC8-491E-4F2E-BF53-B5E976020C45}">
    <filterColumn colId="16">
      <colorFilter dxfId="1"/>
    </filterColumn>
  </autoFilter>
  <mergeCells count="52">
    <mergeCell ref="AR3:AT3"/>
    <mergeCell ref="BD3:BF3"/>
    <mergeCell ref="Z3:AB3"/>
    <mergeCell ref="T3:V3"/>
    <mergeCell ref="AL3:AN3"/>
    <mergeCell ref="AI3:AK3"/>
    <mergeCell ref="AO3:AQ3"/>
    <mergeCell ref="W3:Y3"/>
    <mergeCell ref="AC3:AE3"/>
    <mergeCell ref="AF3:AH3"/>
    <mergeCell ref="CK3:CM3"/>
    <mergeCell ref="CH3:CJ3"/>
    <mergeCell ref="CW3:CY3"/>
    <mergeCell ref="CT3:CV3"/>
    <mergeCell ref="DO3:DQ3"/>
    <mergeCell ref="CZ3:DB3"/>
    <mergeCell ref="BM3:BO3"/>
    <mergeCell ref="AU3:AW3"/>
    <mergeCell ref="AX3:AZ3"/>
    <mergeCell ref="BA3:BC3"/>
    <mergeCell ref="BP3:BR3"/>
    <mergeCell ref="BG3:BI3"/>
    <mergeCell ref="BJ3:BL3"/>
    <mergeCell ref="FB3:FD3"/>
    <mergeCell ref="FQ3:FS3"/>
    <mergeCell ref="FN3:FP3"/>
    <mergeCell ref="FK3:FM3"/>
    <mergeCell ref="FH3:FJ3"/>
    <mergeCell ref="FE3:FG3"/>
    <mergeCell ref="EY3:FA3"/>
    <mergeCell ref="EA3:EC3"/>
    <mergeCell ref="ED3:EF3"/>
    <mergeCell ref="EG3:EI3"/>
    <mergeCell ref="EJ3:EL3"/>
    <mergeCell ref="EM3:EO3"/>
    <mergeCell ref="EP3:ER3"/>
    <mergeCell ref="DX3:DZ3"/>
    <mergeCell ref="DI3:DK3"/>
    <mergeCell ref="EV3:EX3"/>
    <mergeCell ref="ES3:EU3"/>
    <mergeCell ref="BS3:BU3"/>
    <mergeCell ref="DL3:DN3"/>
    <mergeCell ref="BV3:BX3"/>
    <mergeCell ref="CN3:CP3"/>
    <mergeCell ref="DF3:DH3"/>
    <mergeCell ref="CB3:CD3"/>
    <mergeCell ref="CQ3:CS3"/>
    <mergeCell ref="BY3:CA3"/>
    <mergeCell ref="CE3:CG3"/>
    <mergeCell ref="DU3:DW3"/>
    <mergeCell ref="DC3:DE3"/>
    <mergeCell ref="DR3:DT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43CD7B-B2BA-4C3A-A5F2-2D029759B82C}">
  <sheetPr codeName="Sheet3">
    <tabColor rgb="FFFFC000"/>
  </sheetPr>
  <dimension ref="A1:T72"/>
  <sheetViews>
    <sheetView showGridLines="0" zoomScale="110" zoomScaleNormal="110" workbookViewId="0">
      <pane ySplit="3" topLeftCell="A4" activePane="bottomLeft" state="frozen"/>
      <selection activeCell="H11" sqref="A11:XFD11"/>
      <selection pane="bottomLeft" activeCell="P18" sqref="P18"/>
    </sheetView>
  </sheetViews>
  <sheetFormatPr defaultColWidth="9.140625" defaultRowHeight="15" outlineLevelCol="1" x14ac:dyDescent="0.25"/>
  <cols>
    <col min="1" max="1" width="14.85546875" hidden="1" customWidth="1" outlineLevel="1"/>
    <col min="2" max="4" width="15.28515625" hidden="1" customWidth="1" outlineLevel="1"/>
    <col min="5" max="5" width="18.7109375" hidden="1" customWidth="1" outlineLevel="1"/>
    <col min="6" max="6" width="12.42578125" hidden="1" customWidth="1" outlineLevel="1"/>
    <col min="7" max="7" width="11" hidden="1" customWidth="1" outlineLevel="1" collapsed="1"/>
    <col min="8" max="8" width="7.42578125" bestFit="1" customWidth="1" collapsed="1"/>
    <col min="9" max="9" width="12.7109375" customWidth="1"/>
    <col min="10" max="10" width="17.140625" bestFit="1" customWidth="1"/>
    <col min="11" max="11" width="18.7109375" style="7" bestFit="1" customWidth="1"/>
    <col min="12" max="12" width="13.7109375" style="7" customWidth="1" outlineLevel="1"/>
    <col min="13" max="13" width="14.28515625" style="21" customWidth="1"/>
    <col min="14" max="14" width="11.85546875" style="21" customWidth="1" outlineLevel="1"/>
    <col min="15" max="16" width="12.7109375" style="7" customWidth="1"/>
    <col min="17" max="19" width="9.42578125" style="7" bestFit="1" customWidth="1"/>
    <col min="20" max="20" width="9.28515625" bestFit="1" customWidth="1"/>
  </cols>
  <sheetData>
    <row r="1" spans="1:20" ht="16.5" thickBot="1" x14ac:dyDescent="0.3">
      <c r="I1" s="154" t="s">
        <v>31</v>
      </c>
      <c r="J1" s="154"/>
      <c r="K1" s="119" t="str">
        <f>'Internal Tracker - Dist Program'!K1</f>
        <v>WE1231</v>
      </c>
      <c r="L1" s="1"/>
      <c r="M1" s="1"/>
      <c r="N1" s="1"/>
      <c r="O1" s="1"/>
      <c r="P1" s="1"/>
      <c r="Q1" s="1"/>
      <c r="R1" s="2"/>
      <c r="S1" s="1"/>
      <c r="T1" s="3"/>
    </row>
    <row r="2" spans="1:20" ht="15.75" thickBot="1" x14ac:dyDescent="0.3">
      <c r="K2"/>
      <c r="L2"/>
      <c r="M2" s="5" t="s">
        <v>33</v>
      </c>
      <c r="N2" s="6">
        <f>SUBTOTAL(9,N4:N13)</f>
        <v>250.01000000000002</v>
      </c>
      <c r="O2" s="6">
        <f>SUBTOTAL(9,O4:O13)</f>
        <v>385.77000000000004</v>
      </c>
      <c r="P2" s="6">
        <f>SUBTOTAL(9,P4:P13)</f>
        <v>385.77000000000004</v>
      </c>
      <c r="Q2" s="48">
        <f>SUBTOTAL(9,Q4:Q13)</f>
        <v>243.39000000000001</v>
      </c>
      <c r="R2" s="48">
        <f>SUBTOTAL(9,R4:R13)</f>
        <v>130.44</v>
      </c>
      <c r="S2" s="48">
        <f>SUBTOTAL(9,S4:S13)</f>
        <v>235.91000000000003</v>
      </c>
      <c r="T2" s="49">
        <f>SUBTOTAL(9,T4:T13)</f>
        <v>83.28</v>
      </c>
    </row>
    <row r="3" spans="1:20" s="27" customFormat="1" ht="22.7" customHeight="1" thickBot="1" x14ac:dyDescent="0.3">
      <c r="A3" s="28" t="s">
        <v>34</v>
      </c>
      <c r="B3" s="29" t="s">
        <v>35</v>
      </c>
      <c r="C3" s="29" t="s">
        <v>36</v>
      </c>
      <c r="D3" s="29" t="s">
        <v>37</v>
      </c>
      <c r="E3" s="29" t="s">
        <v>38</v>
      </c>
      <c r="F3" s="50" t="s">
        <v>39</v>
      </c>
      <c r="G3" s="51" t="s">
        <v>40</v>
      </c>
      <c r="H3" s="50" t="s">
        <v>8</v>
      </c>
      <c r="I3" s="50" t="s">
        <v>9</v>
      </c>
      <c r="J3" s="50" t="s">
        <v>41</v>
      </c>
      <c r="K3" s="50" t="s">
        <v>10</v>
      </c>
      <c r="L3" s="51" t="s">
        <v>42</v>
      </c>
      <c r="M3" s="52" t="s">
        <v>43</v>
      </c>
      <c r="N3" s="52" t="s">
        <v>44</v>
      </c>
      <c r="O3" s="53" t="s">
        <v>45</v>
      </c>
      <c r="P3" s="54" t="s">
        <v>46</v>
      </c>
      <c r="Q3" s="55" t="s">
        <v>100</v>
      </c>
      <c r="R3" s="55" t="s">
        <v>101</v>
      </c>
      <c r="S3" s="96" t="s">
        <v>3</v>
      </c>
      <c r="T3" s="56" t="s">
        <v>4</v>
      </c>
    </row>
    <row r="4" spans="1:20" x14ac:dyDescent="0.25">
      <c r="A4" t="str">
        <f t="shared" ref="A4:A5" si="0">+M4&amp;Q$3</f>
        <v>YRE668047TNT</v>
      </c>
      <c r="B4" t="str">
        <f t="shared" ref="B4:B5" si="1">+M4&amp;$R$3</f>
        <v>YRE668047MGI</v>
      </c>
      <c r="C4" t="str">
        <f t="shared" ref="C4:C5" si="2">+M4&amp;$S$3</f>
        <v>YRE668047THS</v>
      </c>
      <c r="D4" t="str">
        <f t="shared" ref="D4:D5" si="3">+M4&amp;$T$3</f>
        <v>YRE668047MHS</v>
      </c>
      <c r="E4" t="str">
        <f t="shared" ref="E4:E7" si="4">M4&amp;G4</f>
        <v>YRE668047THS</v>
      </c>
      <c r="F4" s="115"/>
      <c r="G4" s="4" t="s">
        <v>3</v>
      </c>
      <c r="H4" s="4" t="s">
        <v>15</v>
      </c>
      <c r="I4" s="4" t="s">
        <v>23</v>
      </c>
      <c r="J4" s="4" t="s">
        <v>53</v>
      </c>
      <c r="K4" s="4" t="s">
        <v>30</v>
      </c>
      <c r="L4" s="4" t="s">
        <v>55</v>
      </c>
      <c r="M4" s="4" t="s">
        <v>102</v>
      </c>
      <c r="N4" s="9">
        <v>15.31</v>
      </c>
      <c r="O4" s="126">
        <v>16.690000000000001</v>
      </c>
      <c r="P4" s="127">
        <f t="shared" ref="P4:P5" si="5">+O4</f>
        <v>16.690000000000001</v>
      </c>
      <c r="Q4" s="45">
        <f>IFERROR(VLOOKUP(M4,TNT!M:Q,5,0),0)</f>
        <v>16.690000000000001</v>
      </c>
      <c r="R4" s="116">
        <f>IFERROR(VLOOKUP(M4,MGI!M:Q,5,0),0)</f>
        <v>0</v>
      </c>
      <c r="S4" s="45">
        <f>IFERROR(VLOOKUP(M4,THS!M:Q,5,0),0)</f>
        <v>16.690000000000001</v>
      </c>
      <c r="T4" s="117">
        <f>IFERROR(VLOOKUP(M4,MHS!M:Q,5,0),0)</f>
        <v>0</v>
      </c>
    </row>
    <row r="5" spans="1:20" x14ac:dyDescent="0.25">
      <c r="A5" t="str">
        <f t="shared" si="0"/>
        <v>YRE668033TNT</v>
      </c>
      <c r="B5" t="str">
        <f t="shared" si="1"/>
        <v>YRE668033MGI</v>
      </c>
      <c r="C5" t="str">
        <f t="shared" si="2"/>
        <v>YRE668033THS</v>
      </c>
      <c r="D5" t="str">
        <f t="shared" si="3"/>
        <v>YRE668033MHS</v>
      </c>
      <c r="E5" t="str">
        <f t="shared" si="4"/>
        <v>YRE668033THS</v>
      </c>
      <c r="F5" s="14"/>
      <c r="G5" t="s">
        <v>3</v>
      </c>
      <c r="H5" t="s">
        <v>15</v>
      </c>
      <c r="I5" t="s">
        <v>23</v>
      </c>
      <c r="J5" t="s">
        <v>53</v>
      </c>
      <c r="K5" t="s">
        <v>30</v>
      </c>
      <c r="L5" t="s">
        <v>55</v>
      </c>
      <c r="M5" t="s">
        <v>103</v>
      </c>
      <c r="N5" s="12">
        <v>54.63</v>
      </c>
      <c r="O5" s="123">
        <v>54.63</v>
      </c>
      <c r="P5" s="106">
        <f t="shared" si="5"/>
        <v>54.63</v>
      </c>
      <c r="Q5" s="45">
        <f>IFERROR(VLOOKUP(M5,TNT!M:Q,5,0),0)</f>
        <v>54.63</v>
      </c>
      <c r="R5" s="116">
        <f>IFERROR(VLOOKUP(M5,MGI!M:Q,5,0),0)</f>
        <v>0</v>
      </c>
      <c r="S5" s="45">
        <f>IFERROR(VLOOKUP(M5,THS!M:Q,5,0),0)</f>
        <v>54.63</v>
      </c>
      <c r="T5" s="117">
        <f>IFERROR(VLOOKUP(M5,MHS!M:Q,5,0),0)</f>
        <v>0</v>
      </c>
    </row>
    <row r="6" spans="1:20" x14ac:dyDescent="0.25">
      <c r="A6" t="str">
        <f t="shared" ref="A6:A7" si="6">+M6&amp;Q$3</f>
        <v>YRE668001TNT</v>
      </c>
      <c r="B6" t="str">
        <f t="shared" ref="B6:B7" si="7">+M6&amp;$R$3</f>
        <v>YRE668001MGI</v>
      </c>
      <c r="C6" t="str">
        <f t="shared" ref="C6:C7" si="8">+M6&amp;$S$3</f>
        <v>YRE668001THS</v>
      </c>
      <c r="D6" t="str">
        <f t="shared" ref="D6:D7" si="9">+M6&amp;$T$3</f>
        <v>YRE668001MHS</v>
      </c>
      <c r="E6" t="str">
        <f t="shared" si="4"/>
        <v>YRE668001THS</v>
      </c>
      <c r="F6" s="10"/>
      <c r="G6" t="s">
        <v>3</v>
      </c>
      <c r="H6" t="s">
        <v>15</v>
      </c>
      <c r="I6" t="s">
        <v>23</v>
      </c>
      <c r="J6" t="s">
        <v>53</v>
      </c>
      <c r="K6" t="s">
        <v>30</v>
      </c>
      <c r="L6" t="s">
        <v>108</v>
      </c>
      <c r="M6" t="s">
        <v>109</v>
      </c>
      <c r="N6" s="12">
        <v>4.18</v>
      </c>
      <c r="O6" s="123">
        <v>7.89</v>
      </c>
      <c r="P6" s="105">
        <f t="shared" ref="P6" si="10">+O6</f>
        <v>7.89</v>
      </c>
      <c r="Q6" s="45">
        <f>IFERROR(VLOOKUP(M6,TNT!M:Q,5,0),0)</f>
        <v>7.89</v>
      </c>
      <c r="R6" s="116">
        <f>IFERROR(VLOOKUP(M6,MGI!M:Q,5,0),0)</f>
        <v>0</v>
      </c>
      <c r="S6" s="45">
        <f>IFERROR(VLOOKUP(M6,THS!M:Q,5,0),0)</f>
        <v>7.89</v>
      </c>
      <c r="T6" s="116">
        <f>IFERROR(VLOOKUP(M6,MHS!M:Q,5,0),0)</f>
        <v>0</v>
      </c>
    </row>
    <row r="7" spans="1:20" x14ac:dyDescent="0.25">
      <c r="A7" t="str">
        <f t="shared" si="6"/>
        <v>KFC668059TNT</v>
      </c>
      <c r="B7" t="str">
        <f t="shared" si="7"/>
        <v>KFC668059MGI</v>
      </c>
      <c r="C7" t="str">
        <f t="shared" si="8"/>
        <v>KFC668059THS</v>
      </c>
      <c r="D7" t="str">
        <f t="shared" si="9"/>
        <v>KFC668059MHS</v>
      </c>
      <c r="E7" t="str">
        <f t="shared" si="4"/>
        <v>KFC668059MHS</v>
      </c>
      <c r="F7" s="10"/>
      <c r="G7" t="s">
        <v>4</v>
      </c>
      <c r="H7" t="s">
        <v>15</v>
      </c>
      <c r="I7" t="s">
        <v>23</v>
      </c>
      <c r="J7" t="s">
        <v>53</v>
      </c>
      <c r="K7" t="s">
        <v>133</v>
      </c>
      <c r="L7" t="s">
        <v>55</v>
      </c>
      <c r="M7" t="s">
        <v>134</v>
      </c>
      <c r="N7" s="12">
        <v>4.9800000000000004</v>
      </c>
      <c r="O7" s="123">
        <v>4.99</v>
      </c>
      <c r="P7" s="105">
        <f t="shared" ref="P7" si="11">+O7</f>
        <v>4.99</v>
      </c>
      <c r="Q7" s="117">
        <f>IFERROR(VLOOKUP(M7,TNT!M:Q,5,0),0)</f>
        <v>0</v>
      </c>
      <c r="R7" s="45">
        <f>IFERROR(VLOOKUP(M7,MGI!M:Q,5,0),0)</f>
        <v>4.99</v>
      </c>
      <c r="S7" s="117">
        <f>IFERROR(VLOOKUP(M7,THS!M:Q,5,0),0)</f>
        <v>0</v>
      </c>
      <c r="T7" s="45">
        <f>IFERROR(VLOOKUP(M7,MHS!M:Q,5,0),0)</f>
        <v>4.99</v>
      </c>
    </row>
    <row r="8" spans="1:20" x14ac:dyDescent="0.25">
      <c r="A8" t="str">
        <f t="shared" ref="A8" si="12">+M8&amp;Q$3</f>
        <v>MTS668002TNT</v>
      </c>
      <c r="B8" t="str">
        <f t="shared" ref="B8" si="13">+M8&amp;$R$3</f>
        <v>MTS668002MGI</v>
      </c>
      <c r="C8" t="str">
        <f t="shared" ref="C8" si="14">+M8&amp;$S$3</f>
        <v>MTS668002THS</v>
      </c>
      <c r="D8" t="str">
        <f t="shared" ref="D8" si="15">+M8&amp;$T$3</f>
        <v>MTS668002MHS</v>
      </c>
      <c r="E8" t="str">
        <f t="shared" ref="E8" si="16">M8&amp;G8</f>
        <v>MTS668002THS</v>
      </c>
      <c r="F8" s="10"/>
      <c r="G8" t="s">
        <v>3</v>
      </c>
      <c r="H8" t="s">
        <v>15</v>
      </c>
      <c r="I8" t="s">
        <v>23</v>
      </c>
      <c r="J8" t="s">
        <v>53</v>
      </c>
      <c r="K8" t="s">
        <v>25</v>
      </c>
      <c r="L8" t="s">
        <v>108</v>
      </c>
      <c r="M8" t="s">
        <v>172</v>
      </c>
      <c r="N8" s="12">
        <v>67.75</v>
      </c>
      <c r="O8" s="123">
        <v>93.52</v>
      </c>
      <c r="P8" s="105">
        <f t="shared" ref="P8" si="17">+O8</f>
        <v>93.52</v>
      </c>
      <c r="Q8" s="45">
        <f>IFERROR(VLOOKUP(M8,TNT!M:Q,5,0),0)</f>
        <v>93.52</v>
      </c>
      <c r="R8" s="116">
        <f>IFERROR(VLOOKUP(M8,MGI!M:Q,5,0),0)</f>
        <v>0</v>
      </c>
      <c r="S8" s="45">
        <f>IFERROR(VLOOKUP(M8,THS!M:Q,5,0),0)</f>
        <v>93.52</v>
      </c>
      <c r="T8" s="116">
        <f>IFERROR(VLOOKUP(M8,MHS!M:Q,5,0),0)</f>
        <v>0</v>
      </c>
    </row>
    <row r="9" spans="1:20" x14ac:dyDescent="0.25">
      <c r="F9" s="26"/>
      <c r="H9" t="s">
        <v>15</v>
      </c>
      <c r="I9" t="s">
        <v>114</v>
      </c>
      <c r="J9" t="s">
        <v>53</v>
      </c>
      <c r="K9" t="s">
        <v>133</v>
      </c>
      <c r="M9" s="124" t="s">
        <v>196</v>
      </c>
      <c r="N9" s="22"/>
      <c r="O9" s="125">
        <v>47.16</v>
      </c>
      <c r="P9" s="125">
        <v>47.16</v>
      </c>
      <c r="Q9" s="117">
        <f>IFERROR(VLOOKUP(M9,TNT!M:Q,5,0),0)</f>
        <v>0</v>
      </c>
      <c r="R9" s="45">
        <v>47.16</v>
      </c>
      <c r="S9" s="117">
        <f>IFERROR(VLOOKUP(M9,THS!M:Q,5,0),0)</f>
        <v>0</v>
      </c>
      <c r="T9" s="45">
        <f>IFERROR(VLOOKUP(M9,MHS!M:Q,5,0),0)</f>
        <v>0</v>
      </c>
    </row>
    <row r="10" spans="1:20" x14ac:dyDescent="0.25">
      <c r="A10" t="str">
        <f t="shared" ref="A10:A13" si="18">+M10&amp;Q$3</f>
        <v>CRE668044TNT</v>
      </c>
      <c r="B10" t="str">
        <f t="shared" ref="B10:B13" si="19">+M10&amp;$R$3</f>
        <v>CRE668044MGI</v>
      </c>
      <c r="C10" t="str">
        <f t="shared" ref="C10:C13" si="20">+M10&amp;$S$3</f>
        <v>CRE668044THS</v>
      </c>
      <c r="D10" t="str">
        <f t="shared" ref="D10:D13" si="21">+M10&amp;$T$3</f>
        <v>CRE668044MHS</v>
      </c>
      <c r="E10" t="str">
        <f t="shared" ref="E10:E11" si="22">M10&amp;G10</f>
        <v>CRE668044THS</v>
      </c>
      <c r="F10" s="10"/>
      <c r="G10" t="s">
        <v>3</v>
      </c>
      <c r="H10" t="s">
        <v>15</v>
      </c>
      <c r="I10" t="s">
        <v>126</v>
      </c>
      <c r="J10" t="s">
        <v>49</v>
      </c>
      <c r="K10" t="s">
        <v>211</v>
      </c>
      <c r="L10" t="s">
        <v>55</v>
      </c>
      <c r="M10" t="s">
        <v>212</v>
      </c>
      <c r="N10" s="12">
        <v>24.36</v>
      </c>
      <c r="O10" s="123">
        <v>25.56</v>
      </c>
      <c r="P10" s="105">
        <f t="shared" ref="P10:P13" si="23">+O10</f>
        <v>25.56</v>
      </c>
      <c r="Q10" s="45">
        <f>IFERROR(VLOOKUP(M10,TNT!M:Q,5,0),0)</f>
        <v>25.56</v>
      </c>
      <c r="R10" s="116">
        <f>IFERROR(VLOOKUP(M10,MGI!M:Q,5,0),0)</f>
        <v>0</v>
      </c>
      <c r="S10" s="45">
        <f>IFERROR(VLOOKUP(M10,THS!M:Q,5,0),0)</f>
        <v>25.56</v>
      </c>
      <c r="T10" s="116">
        <f>IFERROR(VLOOKUP(M10,MHS!M:Q,5,0),0)</f>
        <v>0</v>
      </c>
    </row>
    <row r="11" spans="1:20" x14ac:dyDescent="0.25">
      <c r="A11" t="str">
        <f t="shared" si="18"/>
        <v>CRE668038TNT</v>
      </c>
      <c r="B11" t="str">
        <f t="shared" si="19"/>
        <v>CRE668038MGI</v>
      </c>
      <c r="C11" t="str">
        <f t="shared" si="20"/>
        <v>CRE668038THS</v>
      </c>
      <c r="D11" t="str">
        <f t="shared" si="21"/>
        <v>CRE668038MHS</v>
      </c>
      <c r="E11" t="str">
        <f t="shared" si="22"/>
        <v>CRE668038THS</v>
      </c>
      <c r="F11" s="10"/>
      <c r="G11" t="s">
        <v>3</v>
      </c>
      <c r="H11" t="s">
        <v>15</v>
      </c>
      <c r="I11" t="s">
        <v>126</v>
      </c>
      <c r="J11" t="s">
        <v>49</v>
      </c>
      <c r="K11" t="s">
        <v>211</v>
      </c>
      <c r="L11" t="s">
        <v>55</v>
      </c>
      <c r="M11" t="s">
        <v>213</v>
      </c>
      <c r="N11" s="12">
        <v>24.14</v>
      </c>
      <c r="O11" s="123">
        <v>25.66</v>
      </c>
      <c r="P11" s="105">
        <f t="shared" si="23"/>
        <v>25.66</v>
      </c>
      <c r="Q11" s="45">
        <f>IFERROR(VLOOKUP(M11,TNT!M:Q,5,0),0)</f>
        <v>25.66</v>
      </c>
      <c r="R11" s="116">
        <f>IFERROR(VLOOKUP(M11,MGI!M:Q,5,0),0)</f>
        <v>0</v>
      </c>
      <c r="S11" s="45">
        <f>IFERROR(VLOOKUP(M11,THS!M:Q,5,0),0)</f>
        <v>25.66</v>
      </c>
      <c r="T11" s="116">
        <f>IFERROR(VLOOKUP(M11,MHS!M:Q,5,0),0)</f>
        <v>0</v>
      </c>
    </row>
    <row r="12" spans="1:20" x14ac:dyDescent="0.25">
      <c r="A12" t="str">
        <f t="shared" si="18"/>
        <v>CRE668087TNT</v>
      </c>
      <c r="B12" t="str">
        <f t="shared" si="19"/>
        <v>CRE668087MGI</v>
      </c>
      <c r="C12" t="str">
        <f t="shared" si="20"/>
        <v>CRE668087THS</v>
      </c>
      <c r="D12" t="str">
        <f t="shared" si="21"/>
        <v>CRE668087MHS</v>
      </c>
      <c r="F12" s="121"/>
      <c r="H12" t="s">
        <v>15</v>
      </c>
      <c r="K12" t="s">
        <v>211</v>
      </c>
      <c r="L12"/>
      <c r="M12" t="s">
        <v>236</v>
      </c>
      <c r="N12" s="12"/>
      <c r="O12" s="123">
        <v>31.38</v>
      </c>
      <c r="P12" s="106">
        <f t="shared" si="23"/>
        <v>31.38</v>
      </c>
      <c r="Q12" s="45">
        <f>TNT!Q13</f>
        <v>19.440000000000001</v>
      </c>
      <c r="R12" s="116">
        <v>0</v>
      </c>
      <c r="S12" s="45">
        <f>THS!Q113</f>
        <v>11.96</v>
      </c>
      <c r="T12" s="117">
        <v>0</v>
      </c>
    </row>
    <row r="13" spans="1:20" x14ac:dyDescent="0.25">
      <c r="A13" t="str">
        <f t="shared" si="18"/>
        <v>YRE668014TNT</v>
      </c>
      <c r="B13" t="str">
        <f t="shared" si="19"/>
        <v>YRE668014MGI</v>
      </c>
      <c r="C13" t="str">
        <f t="shared" si="20"/>
        <v>YRE668014THS</v>
      </c>
      <c r="D13" t="str">
        <f t="shared" si="21"/>
        <v>YRE668014MHS</v>
      </c>
      <c r="E13" t="str">
        <f>M13&amp;G13</f>
        <v>YRE668014MHS</v>
      </c>
      <c r="F13" s="10"/>
      <c r="G13" t="s">
        <v>4</v>
      </c>
      <c r="H13" t="s">
        <v>15</v>
      </c>
      <c r="I13" t="s">
        <v>23</v>
      </c>
      <c r="J13" t="s">
        <v>53</v>
      </c>
      <c r="K13" t="s">
        <v>30</v>
      </c>
      <c r="L13" t="s">
        <v>108</v>
      </c>
      <c r="M13" t="s">
        <v>237</v>
      </c>
      <c r="N13" s="12">
        <v>54.66</v>
      </c>
      <c r="O13" s="123">
        <v>78.290000000000006</v>
      </c>
      <c r="P13" s="105">
        <f t="shared" si="23"/>
        <v>78.290000000000006</v>
      </c>
      <c r="Q13" s="117">
        <f>IFERROR(VLOOKUP(M13,TNT!M:Q,5,0),0)</f>
        <v>0</v>
      </c>
      <c r="R13" s="45">
        <f>IFERROR(VLOOKUP(M13,MGI!M:Q,5,0),0)</f>
        <v>78.290000000000006</v>
      </c>
      <c r="S13" s="117">
        <f>IFERROR(VLOOKUP(M13,THS!M:Q,5,0),0)</f>
        <v>0</v>
      </c>
      <c r="T13" s="45">
        <f>IFERROR(VLOOKUP(M13,MHS!M:Q,5,0),0)</f>
        <v>78.290000000000006</v>
      </c>
    </row>
    <row r="14" spans="1:20" x14ac:dyDescent="0.25">
      <c r="K14" s="7" t="s">
        <v>238</v>
      </c>
      <c r="N14" s="22"/>
      <c r="O14" s="22"/>
      <c r="P14" s="22"/>
    </row>
    <row r="15" spans="1:20" x14ac:dyDescent="0.25">
      <c r="N15" s="22"/>
      <c r="O15" s="22"/>
      <c r="P15" s="22"/>
    </row>
    <row r="16" spans="1:20" x14ac:dyDescent="0.25">
      <c r="N16" s="22"/>
      <c r="O16" s="22"/>
      <c r="P16" s="22"/>
    </row>
    <row r="17" spans="1:20" x14ac:dyDescent="0.25">
      <c r="N17" s="22"/>
      <c r="O17" s="22"/>
      <c r="P17" s="22"/>
    </row>
    <row r="18" spans="1:20" x14ac:dyDescent="0.25">
      <c r="N18" s="22"/>
      <c r="O18" s="22"/>
      <c r="P18" s="22"/>
    </row>
    <row r="19" spans="1:20" x14ac:dyDescent="0.25">
      <c r="N19" s="22"/>
      <c r="O19" s="22"/>
      <c r="P19" s="22"/>
    </row>
    <row r="20" spans="1:20" s="7" customFormat="1" x14ac:dyDescent="0.25">
      <c r="A20"/>
      <c r="B20"/>
      <c r="C20"/>
      <c r="D20"/>
      <c r="E20"/>
      <c r="F20"/>
      <c r="G20"/>
      <c r="H20"/>
      <c r="I20"/>
      <c r="J20"/>
      <c r="M20" s="21"/>
      <c r="N20" s="22"/>
      <c r="O20" s="22"/>
      <c r="P20" s="22"/>
      <c r="T20"/>
    </row>
    <row r="21" spans="1:20" s="7" customFormat="1" x14ac:dyDescent="0.25">
      <c r="A21"/>
      <c r="B21"/>
      <c r="C21"/>
      <c r="D21"/>
      <c r="E21"/>
      <c r="F21"/>
      <c r="G21"/>
      <c r="H21"/>
      <c r="I21"/>
      <c r="J21"/>
      <c r="M21" s="21"/>
      <c r="N21" s="22"/>
      <c r="O21" s="22"/>
      <c r="P21" s="22"/>
      <c r="T21"/>
    </row>
    <row r="22" spans="1:20" s="7" customFormat="1" x14ac:dyDescent="0.25">
      <c r="A22"/>
      <c r="B22"/>
      <c r="C22"/>
      <c r="D22"/>
      <c r="E22"/>
      <c r="F22"/>
      <c r="G22"/>
      <c r="H22"/>
      <c r="I22"/>
      <c r="J22"/>
      <c r="M22" s="21"/>
      <c r="N22" s="22"/>
      <c r="O22" s="22"/>
      <c r="P22" s="22"/>
      <c r="T22"/>
    </row>
    <row r="23" spans="1:20" s="7" customFormat="1" x14ac:dyDescent="0.25">
      <c r="A23"/>
      <c r="B23"/>
      <c r="C23"/>
      <c r="D23"/>
      <c r="E23"/>
      <c r="F23"/>
      <c r="G23"/>
      <c r="H23"/>
      <c r="I23"/>
      <c r="J23"/>
      <c r="M23" s="21"/>
      <c r="N23" s="22"/>
      <c r="O23" s="22"/>
      <c r="P23" s="22"/>
      <c r="T23"/>
    </row>
    <row r="24" spans="1:20" s="7" customFormat="1" x14ac:dyDescent="0.25">
      <c r="A24"/>
      <c r="B24"/>
      <c r="C24"/>
      <c r="D24"/>
      <c r="E24"/>
      <c r="F24"/>
      <c r="G24"/>
      <c r="H24"/>
      <c r="I24"/>
      <c r="J24"/>
      <c r="M24" s="21"/>
      <c r="N24" s="22"/>
      <c r="O24" s="22"/>
      <c r="P24" s="22"/>
      <c r="T24"/>
    </row>
    <row r="25" spans="1:20" s="7" customFormat="1" x14ac:dyDescent="0.25">
      <c r="A25"/>
      <c r="B25"/>
      <c r="C25"/>
      <c r="D25"/>
      <c r="E25"/>
      <c r="F25"/>
      <c r="G25"/>
      <c r="H25"/>
      <c r="I25"/>
      <c r="J25"/>
      <c r="M25" s="21"/>
      <c r="N25" s="22"/>
      <c r="O25" s="22"/>
      <c r="P25" s="22"/>
      <c r="T25"/>
    </row>
    <row r="26" spans="1:20" s="7" customFormat="1" x14ac:dyDescent="0.25">
      <c r="A26"/>
      <c r="B26"/>
      <c r="C26"/>
      <c r="D26"/>
      <c r="E26"/>
      <c r="F26"/>
      <c r="G26"/>
      <c r="H26"/>
      <c r="I26"/>
      <c r="J26"/>
      <c r="M26" s="21"/>
      <c r="N26" s="22"/>
      <c r="O26" s="22"/>
      <c r="P26" s="22"/>
      <c r="T26"/>
    </row>
    <row r="27" spans="1:20" s="7" customFormat="1" x14ac:dyDescent="0.25">
      <c r="A27"/>
      <c r="B27"/>
      <c r="C27"/>
      <c r="D27"/>
      <c r="E27"/>
      <c r="F27"/>
      <c r="G27"/>
      <c r="H27"/>
      <c r="I27"/>
      <c r="J27"/>
      <c r="M27" s="21"/>
      <c r="N27" s="22"/>
      <c r="O27" s="22"/>
      <c r="P27" s="22"/>
      <c r="T27"/>
    </row>
    <row r="28" spans="1:20" s="7" customFormat="1" x14ac:dyDescent="0.25">
      <c r="A28"/>
      <c r="B28"/>
      <c r="C28"/>
      <c r="D28"/>
      <c r="E28"/>
      <c r="F28"/>
      <c r="G28"/>
      <c r="H28"/>
      <c r="I28"/>
      <c r="J28"/>
      <c r="M28" s="21"/>
      <c r="N28" s="22"/>
      <c r="O28" s="22"/>
      <c r="P28" s="22"/>
      <c r="T28"/>
    </row>
    <row r="29" spans="1:20" s="7" customFormat="1" x14ac:dyDescent="0.25">
      <c r="A29"/>
      <c r="B29"/>
      <c r="C29"/>
      <c r="D29"/>
      <c r="E29"/>
      <c r="F29"/>
      <c r="G29"/>
      <c r="H29"/>
      <c r="I29"/>
      <c r="J29"/>
      <c r="M29" s="21"/>
      <c r="N29" s="22"/>
      <c r="O29" s="22"/>
      <c r="P29" s="22"/>
      <c r="T29"/>
    </row>
    <row r="30" spans="1:20" s="7" customFormat="1" x14ac:dyDescent="0.25">
      <c r="A30"/>
      <c r="B30"/>
      <c r="C30"/>
      <c r="D30"/>
      <c r="E30"/>
      <c r="F30"/>
      <c r="G30"/>
      <c r="H30"/>
      <c r="I30"/>
      <c r="J30"/>
      <c r="M30" s="21"/>
      <c r="N30" s="22"/>
      <c r="O30" s="22"/>
      <c r="P30" s="22"/>
      <c r="T30"/>
    </row>
    <row r="31" spans="1:20" s="7" customFormat="1" x14ac:dyDescent="0.25">
      <c r="A31"/>
      <c r="B31"/>
      <c r="C31"/>
      <c r="D31"/>
      <c r="E31"/>
      <c r="F31"/>
      <c r="G31"/>
      <c r="H31"/>
      <c r="I31"/>
      <c r="J31"/>
      <c r="M31" s="21"/>
      <c r="N31" s="22"/>
      <c r="O31" s="22"/>
      <c r="P31" s="22"/>
      <c r="T31"/>
    </row>
    <row r="32" spans="1:20" s="7" customFormat="1" x14ac:dyDescent="0.25">
      <c r="A32"/>
      <c r="B32"/>
      <c r="C32"/>
      <c r="D32"/>
      <c r="E32"/>
      <c r="F32"/>
      <c r="G32"/>
      <c r="H32"/>
      <c r="I32"/>
      <c r="J32"/>
      <c r="M32" s="21"/>
      <c r="N32" s="22"/>
      <c r="O32" s="22"/>
      <c r="P32" s="22"/>
      <c r="T32"/>
    </row>
    <row r="33" spans="1:20" s="7" customFormat="1" x14ac:dyDescent="0.25">
      <c r="A33"/>
      <c r="B33"/>
      <c r="C33"/>
      <c r="D33"/>
      <c r="E33"/>
      <c r="F33"/>
      <c r="G33"/>
      <c r="H33"/>
      <c r="I33"/>
      <c r="J33"/>
      <c r="M33" s="21"/>
      <c r="N33" s="22"/>
      <c r="O33" s="22"/>
      <c r="P33" s="22"/>
      <c r="T33"/>
    </row>
    <row r="34" spans="1:20" s="7" customFormat="1" x14ac:dyDescent="0.25">
      <c r="A34"/>
      <c r="B34"/>
      <c r="C34"/>
      <c r="D34"/>
      <c r="E34"/>
      <c r="F34"/>
      <c r="G34"/>
      <c r="H34"/>
      <c r="I34"/>
      <c r="J34"/>
      <c r="M34" s="21"/>
      <c r="N34" s="22"/>
      <c r="O34" s="22"/>
      <c r="P34" s="22"/>
      <c r="T34"/>
    </row>
    <row r="35" spans="1:20" s="7" customFormat="1" x14ac:dyDescent="0.25">
      <c r="A35"/>
      <c r="B35"/>
      <c r="C35"/>
      <c r="D35"/>
      <c r="E35"/>
      <c r="F35"/>
      <c r="G35"/>
      <c r="H35"/>
      <c r="I35"/>
      <c r="J35"/>
      <c r="M35" s="21"/>
      <c r="N35" s="22"/>
      <c r="O35" s="22"/>
      <c r="P35" s="22"/>
      <c r="T35"/>
    </row>
    <row r="36" spans="1:20" s="7" customFormat="1" x14ac:dyDescent="0.25">
      <c r="A36"/>
      <c r="B36"/>
      <c r="C36"/>
      <c r="D36"/>
      <c r="E36"/>
      <c r="F36"/>
      <c r="G36"/>
      <c r="H36"/>
      <c r="I36"/>
      <c r="J36"/>
      <c r="M36" s="21"/>
      <c r="N36" s="22"/>
      <c r="O36" s="22"/>
      <c r="P36" s="22"/>
      <c r="T36"/>
    </row>
    <row r="37" spans="1:20" s="7" customFormat="1" x14ac:dyDescent="0.25">
      <c r="A37"/>
      <c r="B37"/>
      <c r="C37"/>
      <c r="D37"/>
      <c r="E37"/>
      <c r="F37"/>
      <c r="G37"/>
      <c r="H37"/>
      <c r="I37"/>
      <c r="J37"/>
      <c r="M37" s="21"/>
      <c r="N37" s="22"/>
      <c r="O37" s="22"/>
      <c r="P37" s="22"/>
      <c r="T37"/>
    </row>
    <row r="38" spans="1:20" s="7" customFormat="1" x14ac:dyDescent="0.25">
      <c r="A38"/>
      <c r="B38"/>
      <c r="C38"/>
      <c r="D38"/>
      <c r="E38"/>
      <c r="F38"/>
      <c r="G38"/>
      <c r="H38"/>
      <c r="I38"/>
      <c r="J38"/>
      <c r="M38" s="21"/>
      <c r="N38" s="22"/>
      <c r="O38" s="22"/>
      <c r="P38" s="22"/>
      <c r="T38"/>
    </row>
    <row r="39" spans="1:20" s="7" customFormat="1" x14ac:dyDescent="0.25">
      <c r="A39"/>
      <c r="B39"/>
      <c r="C39"/>
      <c r="D39"/>
      <c r="E39"/>
      <c r="F39"/>
      <c r="G39"/>
      <c r="H39"/>
      <c r="I39"/>
      <c r="J39"/>
      <c r="M39" s="21"/>
      <c r="N39" s="22"/>
      <c r="O39" s="22"/>
      <c r="P39" s="22"/>
      <c r="T39"/>
    </row>
    <row r="40" spans="1:20" s="7" customFormat="1" x14ac:dyDescent="0.25">
      <c r="A40"/>
      <c r="B40"/>
      <c r="C40"/>
      <c r="D40"/>
      <c r="E40"/>
      <c r="F40"/>
      <c r="G40"/>
      <c r="H40"/>
      <c r="I40"/>
      <c r="J40"/>
      <c r="M40" s="21"/>
      <c r="N40" s="22"/>
      <c r="O40" s="22"/>
      <c r="P40" s="22"/>
      <c r="T40"/>
    </row>
    <row r="41" spans="1:20" s="7" customFormat="1" x14ac:dyDescent="0.25">
      <c r="A41"/>
      <c r="B41"/>
      <c r="C41"/>
      <c r="D41"/>
      <c r="E41"/>
      <c r="F41"/>
      <c r="G41"/>
      <c r="H41"/>
      <c r="I41"/>
      <c r="J41"/>
      <c r="M41" s="21"/>
      <c r="N41" s="22"/>
      <c r="O41" s="22"/>
      <c r="P41" s="22"/>
      <c r="T41"/>
    </row>
    <row r="42" spans="1:20" s="7" customFormat="1" x14ac:dyDescent="0.25">
      <c r="A42"/>
      <c r="B42"/>
      <c r="C42"/>
      <c r="D42"/>
      <c r="E42"/>
      <c r="F42"/>
      <c r="G42"/>
      <c r="H42"/>
      <c r="I42"/>
      <c r="J42"/>
      <c r="M42" s="21"/>
      <c r="N42" s="22"/>
      <c r="O42" s="22"/>
      <c r="P42" s="22"/>
      <c r="T42"/>
    </row>
    <row r="43" spans="1:20" s="7" customFormat="1" x14ac:dyDescent="0.25">
      <c r="A43"/>
      <c r="B43"/>
      <c r="C43"/>
      <c r="D43"/>
      <c r="E43"/>
      <c r="F43"/>
      <c r="G43"/>
      <c r="H43"/>
      <c r="I43"/>
      <c r="J43"/>
      <c r="M43" s="21"/>
      <c r="N43" s="22"/>
      <c r="O43" s="22"/>
      <c r="P43" s="22"/>
      <c r="T43"/>
    </row>
    <row r="44" spans="1:20" s="7" customFormat="1" x14ac:dyDescent="0.25">
      <c r="A44"/>
      <c r="B44"/>
      <c r="C44"/>
      <c r="D44"/>
      <c r="E44"/>
      <c r="F44"/>
      <c r="G44"/>
      <c r="H44"/>
      <c r="I44"/>
      <c r="J44"/>
      <c r="M44" s="21"/>
      <c r="N44" s="22"/>
      <c r="O44" s="22"/>
      <c r="P44" s="22"/>
      <c r="T44"/>
    </row>
    <row r="45" spans="1:20" s="7" customFormat="1" x14ac:dyDescent="0.25">
      <c r="A45"/>
      <c r="B45"/>
      <c r="C45"/>
      <c r="D45"/>
      <c r="E45"/>
      <c r="F45"/>
      <c r="G45"/>
      <c r="H45"/>
      <c r="I45"/>
      <c r="J45"/>
      <c r="M45" s="21"/>
      <c r="N45" s="22"/>
      <c r="O45" s="22"/>
      <c r="P45" s="22"/>
      <c r="T45"/>
    </row>
    <row r="46" spans="1:20" s="7" customFormat="1" x14ac:dyDescent="0.25">
      <c r="A46"/>
      <c r="B46"/>
      <c r="C46"/>
      <c r="D46"/>
      <c r="E46"/>
      <c r="F46"/>
      <c r="G46"/>
      <c r="H46"/>
      <c r="I46"/>
      <c r="J46"/>
      <c r="M46" s="21"/>
      <c r="N46" s="22"/>
      <c r="O46" s="22"/>
      <c r="P46" s="22"/>
      <c r="T46"/>
    </row>
    <row r="47" spans="1:20" s="7" customFormat="1" x14ac:dyDescent="0.25">
      <c r="A47"/>
      <c r="B47"/>
      <c r="C47"/>
      <c r="D47"/>
      <c r="E47"/>
      <c r="F47"/>
      <c r="G47"/>
      <c r="H47"/>
      <c r="I47"/>
      <c r="J47"/>
      <c r="M47" s="21"/>
      <c r="N47" s="22"/>
      <c r="O47" s="22"/>
      <c r="P47" s="22"/>
      <c r="T47"/>
    </row>
    <row r="48" spans="1:20" s="7" customFormat="1" x14ac:dyDescent="0.25">
      <c r="A48"/>
      <c r="B48"/>
      <c r="C48"/>
      <c r="D48"/>
      <c r="E48"/>
      <c r="F48"/>
      <c r="G48"/>
      <c r="H48"/>
      <c r="I48"/>
      <c r="J48"/>
      <c r="M48" s="21"/>
      <c r="N48" s="22"/>
      <c r="O48" s="22"/>
      <c r="P48" s="22"/>
      <c r="T48"/>
    </row>
    <row r="49" spans="1:20" s="7" customFormat="1" x14ac:dyDescent="0.25">
      <c r="A49"/>
      <c r="B49"/>
      <c r="C49"/>
      <c r="D49"/>
      <c r="E49"/>
      <c r="F49"/>
      <c r="G49"/>
      <c r="H49"/>
      <c r="I49"/>
      <c r="J49"/>
      <c r="M49" s="21"/>
      <c r="N49" s="22"/>
      <c r="O49" s="22"/>
      <c r="P49" s="22"/>
      <c r="T49"/>
    </row>
    <row r="50" spans="1:20" s="7" customFormat="1" x14ac:dyDescent="0.25">
      <c r="A50"/>
      <c r="B50"/>
      <c r="C50"/>
      <c r="D50"/>
      <c r="E50"/>
      <c r="F50"/>
      <c r="G50"/>
      <c r="H50"/>
      <c r="I50"/>
      <c r="J50"/>
      <c r="M50" s="21"/>
      <c r="N50" s="22"/>
      <c r="O50" s="22"/>
      <c r="P50" s="22"/>
      <c r="T50"/>
    </row>
    <row r="51" spans="1:20" s="7" customFormat="1" x14ac:dyDescent="0.25">
      <c r="A51"/>
      <c r="B51"/>
      <c r="C51"/>
      <c r="D51"/>
      <c r="E51"/>
      <c r="F51"/>
      <c r="G51"/>
      <c r="H51"/>
      <c r="I51"/>
      <c r="J51"/>
      <c r="M51" s="21"/>
      <c r="N51" s="22"/>
      <c r="O51" s="22"/>
      <c r="P51" s="22"/>
      <c r="T51"/>
    </row>
    <row r="52" spans="1:20" s="7" customFormat="1" x14ac:dyDescent="0.25">
      <c r="A52"/>
      <c r="B52"/>
      <c r="C52"/>
      <c r="D52"/>
      <c r="E52"/>
      <c r="F52"/>
      <c r="G52"/>
      <c r="H52"/>
      <c r="I52"/>
      <c r="J52"/>
      <c r="M52" s="21"/>
      <c r="N52" s="22"/>
      <c r="O52" s="22"/>
      <c r="P52" s="22"/>
      <c r="T52"/>
    </row>
    <row r="53" spans="1:20" s="7" customFormat="1" x14ac:dyDescent="0.25">
      <c r="A53"/>
      <c r="B53"/>
      <c r="C53"/>
      <c r="D53"/>
      <c r="E53"/>
      <c r="F53"/>
      <c r="G53"/>
      <c r="H53"/>
      <c r="I53"/>
      <c r="J53"/>
      <c r="M53" s="21"/>
      <c r="N53" s="22"/>
      <c r="O53" s="22"/>
      <c r="P53" s="22"/>
      <c r="T53"/>
    </row>
    <row r="54" spans="1:20" s="7" customFormat="1" x14ac:dyDescent="0.25">
      <c r="A54"/>
      <c r="B54"/>
      <c r="C54"/>
      <c r="D54"/>
      <c r="E54"/>
      <c r="F54"/>
      <c r="G54"/>
      <c r="H54"/>
      <c r="I54"/>
      <c r="J54"/>
      <c r="M54" s="21"/>
      <c r="N54" s="22"/>
      <c r="O54" s="22"/>
      <c r="P54" s="22"/>
      <c r="T54"/>
    </row>
    <row r="55" spans="1:20" s="7" customFormat="1" x14ac:dyDescent="0.25">
      <c r="A55"/>
      <c r="B55"/>
      <c r="C55"/>
      <c r="D55"/>
      <c r="E55"/>
      <c r="F55"/>
      <c r="G55"/>
      <c r="H55"/>
      <c r="I55"/>
      <c r="J55"/>
      <c r="M55" s="21"/>
      <c r="N55" s="22"/>
      <c r="O55" s="22"/>
      <c r="P55" s="22"/>
      <c r="T55"/>
    </row>
    <row r="56" spans="1:20" s="7" customFormat="1" x14ac:dyDescent="0.25">
      <c r="A56"/>
      <c r="B56"/>
      <c r="C56"/>
      <c r="D56"/>
      <c r="E56"/>
      <c r="F56"/>
      <c r="G56"/>
      <c r="H56"/>
      <c r="I56"/>
      <c r="J56"/>
      <c r="M56" s="21"/>
      <c r="N56" s="22"/>
      <c r="O56" s="22"/>
      <c r="P56" s="22"/>
      <c r="T56"/>
    </row>
    <row r="57" spans="1:20" s="7" customFormat="1" x14ac:dyDescent="0.25">
      <c r="A57"/>
      <c r="B57"/>
      <c r="C57"/>
      <c r="D57"/>
      <c r="E57"/>
      <c r="F57"/>
      <c r="G57"/>
      <c r="H57"/>
      <c r="I57"/>
      <c r="J57"/>
      <c r="M57" s="21"/>
      <c r="N57" s="22"/>
      <c r="O57" s="22"/>
      <c r="P57" s="22"/>
      <c r="T57"/>
    </row>
    <row r="58" spans="1:20" s="7" customFormat="1" x14ac:dyDescent="0.25">
      <c r="A58"/>
      <c r="B58"/>
      <c r="C58"/>
      <c r="D58"/>
      <c r="E58"/>
      <c r="F58"/>
      <c r="G58"/>
      <c r="H58"/>
      <c r="I58"/>
      <c r="J58"/>
      <c r="M58" s="21"/>
      <c r="N58" s="22"/>
      <c r="O58" s="22"/>
      <c r="P58" s="22"/>
      <c r="T58"/>
    </row>
    <row r="59" spans="1:20" s="7" customFormat="1" x14ac:dyDescent="0.25">
      <c r="A59"/>
      <c r="B59"/>
      <c r="C59"/>
      <c r="D59"/>
      <c r="E59"/>
      <c r="F59"/>
      <c r="G59"/>
      <c r="H59"/>
      <c r="I59"/>
      <c r="J59"/>
      <c r="M59" s="21"/>
      <c r="N59" s="22"/>
      <c r="O59" s="22"/>
      <c r="P59" s="22"/>
      <c r="T59"/>
    </row>
    <row r="60" spans="1:20" s="7" customFormat="1" x14ac:dyDescent="0.25">
      <c r="A60"/>
      <c r="B60"/>
      <c r="C60"/>
      <c r="D60"/>
      <c r="E60"/>
      <c r="F60"/>
      <c r="G60"/>
      <c r="H60"/>
      <c r="I60"/>
      <c r="J60"/>
      <c r="M60" s="21"/>
      <c r="N60" s="22"/>
      <c r="O60" s="22"/>
      <c r="P60" s="22"/>
      <c r="T60"/>
    </row>
    <row r="61" spans="1:20" s="7" customFormat="1" x14ac:dyDescent="0.25">
      <c r="A61"/>
      <c r="B61"/>
      <c r="C61"/>
      <c r="D61"/>
      <c r="E61"/>
      <c r="F61"/>
      <c r="G61"/>
      <c r="H61"/>
      <c r="I61"/>
      <c r="J61"/>
      <c r="M61" s="21"/>
      <c r="N61" s="22"/>
      <c r="O61" s="22"/>
      <c r="P61" s="22"/>
      <c r="T61"/>
    </row>
    <row r="62" spans="1:20" s="7" customFormat="1" x14ac:dyDescent="0.25">
      <c r="A62"/>
      <c r="B62"/>
      <c r="C62"/>
      <c r="D62"/>
      <c r="E62"/>
      <c r="F62"/>
      <c r="G62"/>
      <c r="H62"/>
      <c r="I62"/>
      <c r="J62"/>
      <c r="M62" s="21"/>
      <c r="N62" s="22"/>
      <c r="O62" s="22"/>
      <c r="P62" s="22"/>
      <c r="T62"/>
    </row>
    <row r="63" spans="1:20" s="7" customFormat="1" x14ac:dyDescent="0.25">
      <c r="A63"/>
      <c r="B63"/>
      <c r="C63"/>
      <c r="D63"/>
      <c r="E63"/>
      <c r="F63"/>
      <c r="G63"/>
      <c r="H63"/>
      <c r="I63"/>
      <c r="J63"/>
      <c r="M63" s="21"/>
      <c r="N63" s="22"/>
      <c r="O63" s="22"/>
      <c r="P63" s="22"/>
      <c r="T63"/>
    </row>
    <row r="64" spans="1:20" s="7" customFormat="1" x14ac:dyDescent="0.25">
      <c r="A64"/>
      <c r="B64"/>
      <c r="C64"/>
      <c r="D64"/>
      <c r="E64"/>
      <c r="F64"/>
      <c r="G64"/>
      <c r="H64"/>
      <c r="I64"/>
      <c r="J64"/>
      <c r="M64" s="21"/>
      <c r="N64" s="22"/>
      <c r="O64" s="22"/>
      <c r="P64" s="22"/>
      <c r="T64"/>
    </row>
    <row r="65" spans="1:20" s="7" customFormat="1" x14ac:dyDescent="0.25">
      <c r="A65"/>
      <c r="B65"/>
      <c r="C65"/>
      <c r="D65"/>
      <c r="E65"/>
      <c r="F65"/>
      <c r="G65"/>
      <c r="H65"/>
      <c r="I65"/>
      <c r="J65"/>
      <c r="M65" s="21"/>
      <c r="N65" s="22"/>
      <c r="O65" s="22"/>
      <c r="P65" s="22"/>
      <c r="T65"/>
    </row>
    <row r="66" spans="1:20" s="7" customFormat="1" x14ac:dyDescent="0.25">
      <c r="A66"/>
      <c r="B66"/>
      <c r="C66"/>
      <c r="D66"/>
      <c r="E66"/>
      <c r="F66"/>
      <c r="G66"/>
      <c r="H66"/>
      <c r="I66"/>
      <c r="J66"/>
      <c r="M66" s="21"/>
      <c r="N66" s="22"/>
      <c r="O66" s="22"/>
      <c r="P66" s="22"/>
      <c r="T66"/>
    </row>
    <row r="67" spans="1:20" s="7" customFormat="1" x14ac:dyDescent="0.25">
      <c r="A67"/>
      <c r="B67"/>
      <c r="C67"/>
      <c r="D67"/>
      <c r="E67"/>
      <c r="F67"/>
      <c r="G67"/>
      <c r="H67"/>
      <c r="I67"/>
      <c r="J67"/>
      <c r="M67" s="21"/>
      <c r="N67" s="22"/>
      <c r="O67" s="22"/>
      <c r="P67" s="22"/>
      <c r="T67"/>
    </row>
    <row r="68" spans="1:20" s="7" customFormat="1" x14ac:dyDescent="0.25">
      <c r="A68"/>
      <c r="B68"/>
      <c r="C68"/>
      <c r="D68"/>
      <c r="E68"/>
      <c r="F68"/>
      <c r="G68"/>
      <c r="H68"/>
      <c r="I68"/>
      <c r="J68"/>
      <c r="M68" s="21"/>
      <c r="N68" s="22"/>
      <c r="O68" s="22"/>
      <c r="P68" s="22"/>
      <c r="T68"/>
    </row>
    <row r="69" spans="1:20" s="7" customFormat="1" x14ac:dyDescent="0.25">
      <c r="A69"/>
      <c r="B69"/>
      <c r="C69"/>
      <c r="D69"/>
      <c r="E69"/>
      <c r="F69"/>
      <c r="G69"/>
      <c r="H69"/>
      <c r="I69"/>
      <c r="J69"/>
      <c r="M69" s="21"/>
      <c r="N69" s="22"/>
      <c r="O69" s="22"/>
      <c r="P69" s="22"/>
      <c r="T69"/>
    </row>
    <row r="70" spans="1:20" s="7" customFormat="1" x14ac:dyDescent="0.25">
      <c r="A70"/>
      <c r="B70"/>
      <c r="C70"/>
      <c r="D70"/>
      <c r="E70"/>
      <c r="F70"/>
      <c r="G70"/>
      <c r="H70"/>
      <c r="I70"/>
      <c r="J70"/>
      <c r="M70" s="21"/>
      <c r="N70" s="22"/>
      <c r="O70" s="22"/>
      <c r="P70" s="22"/>
      <c r="T70"/>
    </row>
    <row r="71" spans="1:20" s="7" customFormat="1" x14ac:dyDescent="0.25">
      <c r="A71"/>
      <c r="B71"/>
      <c r="C71"/>
      <c r="D71"/>
      <c r="E71"/>
      <c r="F71"/>
      <c r="G71"/>
      <c r="H71"/>
      <c r="I71"/>
      <c r="J71"/>
      <c r="M71" s="21"/>
      <c r="N71" s="22"/>
      <c r="O71" s="22"/>
      <c r="P71" s="22"/>
      <c r="T71"/>
    </row>
    <row r="72" spans="1:20" s="7" customFormat="1" x14ac:dyDescent="0.25">
      <c r="A72"/>
      <c r="B72"/>
      <c r="C72"/>
      <c r="D72"/>
      <c r="E72"/>
      <c r="F72"/>
      <c r="G72"/>
      <c r="H72"/>
      <c r="I72"/>
      <c r="J72"/>
      <c r="M72" s="21"/>
      <c r="N72" s="22"/>
      <c r="O72" s="22"/>
      <c r="P72" s="22"/>
      <c r="T72"/>
    </row>
  </sheetData>
  <autoFilter ref="A3:T13" xr:uid="{4343CD7B-B2BA-4C3A-A5F2-2D029759B82C}"/>
  <mergeCells count="1">
    <mergeCell ref="I1:J1"/>
  </mergeCells>
  <pageMargins left="0.7" right="0.7" top="0.75" bottom="0.75" header="0.3" footer="0.3"/>
  <pageSetup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0A3279-738B-4E49-A037-5D8AC95EEDBA}">
  <sheetPr codeName="Sheet4">
    <tabColor rgb="FFC06868"/>
  </sheetPr>
  <dimension ref="A1:T101"/>
  <sheetViews>
    <sheetView showGridLines="0" topLeftCell="H1" zoomScale="110" zoomScaleNormal="110" workbookViewId="0">
      <pane ySplit="3" topLeftCell="A4" activePane="bottomLeft" state="frozen"/>
      <selection activeCell="N7" sqref="N7"/>
      <selection pane="bottomLeft" activeCell="P2" sqref="P2"/>
    </sheetView>
  </sheetViews>
  <sheetFormatPr defaultColWidth="9.140625" defaultRowHeight="15" outlineLevelCol="1" x14ac:dyDescent="0.25"/>
  <cols>
    <col min="1" max="1" width="14.85546875" hidden="1" customWidth="1" outlineLevel="1"/>
    <col min="2" max="5" width="15.28515625" hidden="1" customWidth="1" outlineLevel="1"/>
    <col min="6" max="6" width="12.42578125" hidden="1" customWidth="1" outlineLevel="1"/>
    <col min="7" max="7" width="11" hidden="1" customWidth="1" outlineLevel="1" collapsed="1"/>
    <col min="8" max="8" width="7.85546875" bestFit="1" customWidth="1" collapsed="1"/>
    <col min="9" max="9" width="12.7109375" customWidth="1"/>
    <col min="10" max="10" width="17.140625" bestFit="1" customWidth="1"/>
    <col min="11" max="11" width="17.42578125" style="7" bestFit="1" customWidth="1"/>
    <col min="12" max="12" width="12.42578125" style="7" hidden="1" customWidth="1" outlineLevel="1"/>
    <col min="13" max="13" width="13.85546875" style="21" bestFit="1" customWidth="1" collapsed="1"/>
    <col min="14" max="14" width="10.140625" style="21" customWidth="1" outlineLevel="1"/>
    <col min="15" max="15" width="10.140625" style="7" bestFit="1" customWidth="1"/>
    <col min="16" max="16" width="12.7109375" style="7" customWidth="1"/>
    <col min="17" max="17" width="8.140625" style="7" bestFit="1" customWidth="1"/>
    <col min="18" max="18" width="8.5703125" style="7" bestFit="1" customWidth="1"/>
    <col min="19" max="19" width="9.28515625" style="7" bestFit="1" customWidth="1"/>
    <col min="20" max="20" width="9" bestFit="1" customWidth="1"/>
  </cols>
  <sheetData>
    <row r="1" spans="1:20" ht="16.5" thickBot="1" x14ac:dyDescent="0.3">
      <c r="I1" s="154" t="s">
        <v>31</v>
      </c>
      <c r="J1" s="154"/>
      <c r="K1" s="119" t="str">
        <f>'Internal Tracker - Dist Program'!K1</f>
        <v>WE1231</v>
      </c>
      <c r="L1" s="1"/>
      <c r="M1" s="1"/>
      <c r="N1" s="1"/>
      <c r="O1" s="1"/>
      <c r="P1" s="1"/>
      <c r="Q1" s="1"/>
      <c r="R1" s="2"/>
      <c r="S1" s="1"/>
      <c r="T1" s="3"/>
    </row>
    <row r="2" spans="1:20" ht="15.75" thickBot="1" x14ac:dyDescent="0.3">
      <c r="K2"/>
      <c r="L2"/>
      <c r="M2" s="5" t="s">
        <v>33</v>
      </c>
      <c r="N2" s="6">
        <f>SUBTOTAL(9,N4:N37)</f>
        <v>674.95999999999992</v>
      </c>
      <c r="O2" s="6">
        <f>SUBTOTAL(9,O4:O37)</f>
        <v>1174.4399999999998</v>
      </c>
      <c r="P2" s="6">
        <f>SUBTOTAL(9,P4:P37)</f>
        <v>1174.4399999999998</v>
      </c>
      <c r="Q2" s="6">
        <f>SUBTOTAL(9,Q4:Q37)</f>
        <v>1174.4399999999998</v>
      </c>
      <c r="R2" s="48">
        <f>SUBTOTAL(9,R4:R37)</f>
        <v>295.98</v>
      </c>
      <c r="S2" s="48">
        <f>SUBTOTAL(9,S4:S37)</f>
        <v>710.67</v>
      </c>
      <c r="T2" s="49">
        <f>SUBTOTAL(9,T4:T37)</f>
        <v>167.79</v>
      </c>
    </row>
    <row r="3" spans="1:20" s="27" customFormat="1" ht="30.75" thickBot="1" x14ac:dyDescent="0.3">
      <c r="A3" s="57" t="s">
        <v>34</v>
      </c>
      <c r="B3" s="50" t="s">
        <v>35</v>
      </c>
      <c r="C3" s="50" t="s">
        <v>36</v>
      </c>
      <c r="D3" s="50" t="s">
        <v>37</v>
      </c>
      <c r="E3" s="50" t="s">
        <v>38</v>
      </c>
      <c r="F3" s="50" t="s">
        <v>39</v>
      </c>
      <c r="G3" s="51" t="s">
        <v>40</v>
      </c>
      <c r="H3" s="50" t="s">
        <v>8</v>
      </c>
      <c r="I3" s="50" t="s">
        <v>9</v>
      </c>
      <c r="J3" s="50" t="s">
        <v>41</v>
      </c>
      <c r="K3" s="50" t="s">
        <v>10</v>
      </c>
      <c r="L3" s="51" t="s">
        <v>42</v>
      </c>
      <c r="M3" s="52" t="s">
        <v>43</v>
      </c>
      <c r="N3" s="52" t="s">
        <v>44</v>
      </c>
      <c r="O3" s="53" t="s">
        <v>45</v>
      </c>
      <c r="P3" s="54" t="s">
        <v>46</v>
      </c>
      <c r="Q3" s="35" t="s">
        <v>239</v>
      </c>
      <c r="R3" s="110" t="s">
        <v>5</v>
      </c>
      <c r="S3" s="34" t="s">
        <v>6</v>
      </c>
      <c r="T3" s="34" t="s">
        <v>7</v>
      </c>
    </row>
    <row r="4" spans="1:20" x14ac:dyDescent="0.25">
      <c r="A4" s="26" t="str">
        <f t="shared" ref="A4" si="0">+M4&amp;Q$3</f>
        <v>5R165FIN</v>
      </c>
      <c r="B4" t="str">
        <f t="shared" ref="B4" si="1">+M4&amp;"FPD"</f>
        <v>5R165FPD</v>
      </c>
      <c r="C4" t="str">
        <f t="shared" ref="C4" si="2">+M4&amp;"FMD"</f>
        <v>5R165FMD</v>
      </c>
      <c r="D4" t="str">
        <f t="shared" ref="D4" si="3">+M4&amp;"FMT"</f>
        <v>5R165FMT</v>
      </c>
      <c r="E4" t="str">
        <f t="shared" ref="E4" si="4">M4&amp;G4</f>
        <v>5R165FMD</v>
      </c>
      <c r="F4" s="7"/>
      <c r="G4" t="s">
        <v>6</v>
      </c>
      <c r="H4" t="s">
        <v>15</v>
      </c>
      <c r="I4" t="s">
        <v>19</v>
      </c>
      <c r="J4" t="s">
        <v>49</v>
      </c>
      <c r="K4" t="s">
        <v>21</v>
      </c>
      <c r="L4" t="s">
        <v>55</v>
      </c>
      <c r="M4" t="s">
        <v>240</v>
      </c>
      <c r="N4" s="105">
        <v>11.77</v>
      </c>
      <c r="O4" s="105">
        <v>20.74</v>
      </c>
      <c r="P4" s="105">
        <v>20.74</v>
      </c>
      <c r="Q4" s="42">
        <f>IFERROR(VLOOKUP(M4,FIN!M:Q,5,0),0)</f>
        <v>20.74</v>
      </c>
      <c r="R4" s="37">
        <f>IFERROR(VLOOKUP(M4,FPD!N:R,5,0),0)</f>
        <v>0</v>
      </c>
      <c r="S4" s="45">
        <f>VLOOKUP(M4,FMD!M:Q,5,0)</f>
        <v>20.74</v>
      </c>
      <c r="T4" s="37">
        <f>IFERROR(VLOOKUP(M4,FMT!M:Q,5,0),0)</f>
        <v>0</v>
      </c>
    </row>
    <row r="5" spans="1:20" x14ac:dyDescent="0.25">
      <c r="A5" s="26" t="str">
        <f t="shared" ref="A5:A17" si="5">+M5&amp;Q$3</f>
        <v>5R96FIN</v>
      </c>
      <c r="B5" t="str">
        <f t="shared" ref="B5:B17" si="6">+M5&amp;"FPD"</f>
        <v>5R96FPD</v>
      </c>
      <c r="C5" t="str">
        <f t="shared" ref="C5:C17" si="7">+M5&amp;"FMD"</f>
        <v>5R96FMD</v>
      </c>
      <c r="D5" t="str">
        <f t="shared" ref="D5:D17" si="8">+M5&amp;"FMT"</f>
        <v>5R96FMT</v>
      </c>
      <c r="E5" t="str">
        <f t="shared" ref="E5:E30" si="9">M5&amp;G5</f>
        <v>5R96FMD</v>
      </c>
      <c r="F5" s="7"/>
      <c r="G5" t="s">
        <v>6</v>
      </c>
      <c r="H5" t="s">
        <v>15</v>
      </c>
      <c r="I5" t="s">
        <v>19</v>
      </c>
      <c r="J5" t="s">
        <v>49</v>
      </c>
      <c r="K5" t="s">
        <v>21</v>
      </c>
      <c r="L5" t="s">
        <v>55</v>
      </c>
      <c r="M5" t="s">
        <v>241</v>
      </c>
      <c r="N5" s="105">
        <v>10.19</v>
      </c>
      <c r="O5" s="105">
        <v>10.19</v>
      </c>
      <c r="P5" s="105">
        <v>10.19</v>
      </c>
      <c r="Q5" s="42">
        <f>IFERROR(VLOOKUP(M5,FIN!M:Q,5,0),0)</f>
        <v>10.19</v>
      </c>
      <c r="R5" s="37">
        <f>IFERROR(VLOOKUP(M5,FPD!N:R,5,0),0)</f>
        <v>0</v>
      </c>
      <c r="S5" s="45">
        <f>VLOOKUP(M5,FMD!M:Q,5,0)</f>
        <v>10.19</v>
      </c>
      <c r="T5" s="37">
        <f>IFERROR(VLOOKUP(M5,FMT!M:Q,5,0),0)</f>
        <v>0</v>
      </c>
    </row>
    <row r="6" spans="1:20" x14ac:dyDescent="0.25">
      <c r="A6" s="26" t="str">
        <f t="shared" si="5"/>
        <v>5G16FIN</v>
      </c>
      <c r="B6" t="str">
        <f t="shared" si="6"/>
        <v>5G16FPD</v>
      </c>
      <c r="C6" t="str">
        <f t="shared" si="7"/>
        <v>5G16FMD</v>
      </c>
      <c r="D6" t="str">
        <f t="shared" si="8"/>
        <v>5G16FMT</v>
      </c>
      <c r="E6" t="str">
        <f t="shared" si="9"/>
        <v>5G16FPD</v>
      </c>
      <c r="F6" s="7"/>
      <c r="G6" t="s">
        <v>5</v>
      </c>
      <c r="H6" t="s">
        <v>15</v>
      </c>
      <c r="I6" t="s">
        <v>23</v>
      </c>
      <c r="J6" t="s">
        <v>53</v>
      </c>
      <c r="K6" t="s">
        <v>30</v>
      </c>
      <c r="L6" t="s">
        <v>55</v>
      </c>
      <c r="M6" t="s">
        <v>72</v>
      </c>
      <c r="N6" s="105">
        <v>35.200000000000003</v>
      </c>
      <c r="O6" s="105">
        <v>36.51</v>
      </c>
      <c r="P6" s="105">
        <v>36.51</v>
      </c>
      <c r="Q6" s="42">
        <f>IFERROR(VLOOKUP(M6,FIN!M:Q,5,0),0)</f>
        <v>36.51</v>
      </c>
      <c r="R6" s="44">
        <f>VLOOKUP(M6,FPD!M:Q,5,0)</f>
        <v>36.51</v>
      </c>
      <c r="S6" s="141">
        <f>IFERROR(VLOOKUP(M6,FMD!M:Q,5,0),0)</f>
        <v>0</v>
      </c>
      <c r="T6" s="37">
        <f>IFERROR(VLOOKUP(M6,FMT!M:Q,5,0),0)</f>
        <v>0</v>
      </c>
    </row>
    <row r="7" spans="1:20" x14ac:dyDescent="0.25">
      <c r="A7" s="26" t="str">
        <f t="shared" si="5"/>
        <v>5G19FIN</v>
      </c>
      <c r="B7" t="str">
        <f t="shared" si="6"/>
        <v>5G19FPD</v>
      </c>
      <c r="C7" t="str">
        <f t="shared" si="7"/>
        <v>5G19FMD</v>
      </c>
      <c r="D7" t="str">
        <f t="shared" si="8"/>
        <v>5G19FMT</v>
      </c>
      <c r="E7" t="str">
        <f t="shared" si="9"/>
        <v>5G19FMD</v>
      </c>
      <c r="F7" s="7"/>
      <c r="G7" t="s">
        <v>6</v>
      </c>
      <c r="H7" t="s">
        <v>15</v>
      </c>
      <c r="I7" t="s">
        <v>23</v>
      </c>
      <c r="J7" t="s">
        <v>53</v>
      </c>
      <c r="K7" t="s">
        <v>30</v>
      </c>
      <c r="L7" t="s">
        <v>55</v>
      </c>
      <c r="M7" t="s">
        <v>242</v>
      </c>
      <c r="N7" s="105">
        <v>45.45</v>
      </c>
      <c r="O7" s="105">
        <v>96.8</v>
      </c>
      <c r="P7" s="105">
        <v>96.8</v>
      </c>
      <c r="Q7" s="42">
        <f>IFERROR(VLOOKUP(M7,FIN!M:Q,5,0),0)</f>
        <v>96.8</v>
      </c>
      <c r="R7" s="37">
        <f>IFERROR(VLOOKUP(M7,FPD!N:R,5,0),0)</f>
        <v>0</v>
      </c>
      <c r="S7" s="45">
        <f>VLOOKUP(M7,FMD!M:Q,5,0)</f>
        <v>96.8</v>
      </c>
      <c r="T7" s="37">
        <f>IFERROR(VLOOKUP(M7,FMT!M:Q,5,0),0)</f>
        <v>0</v>
      </c>
    </row>
    <row r="8" spans="1:20" x14ac:dyDescent="0.25">
      <c r="A8" s="26" t="str">
        <f t="shared" si="5"/>
        <v>5G2FIN</v>
      </c>
      <c r="B8" t="str">
        <f t="shared" si="6"/>
        <v>5G2FPD</v>
      </c>
      <c r="C8" t="str">
        <f t="shared" si="7"/>
        <v>5G2FMD</v>
      </c>
      <c r="D8" t="str">
        <f t="shared" si="8"/>
        <v>5G2FMT</v>
      </c>
      <c r="E8" t="str">
        <f t="shared" si="9"/>
        <v>5G2FMD</v>
      </c>
      <c r="F8" s="7"/>
      <c r="G8" t="s">
        <v>6</v>
      </c>
      <c r="H8" t="s">
        <v>15</v>
      </c>
      <c r="I8" t="s">
        <v>23</v>
      </c>
      <c r="J8" t="s">
        <v>53</v>
      </c>
      <c r="K8" t="s">
        <v>30</v>
      </c>
      <c r="L8" t="s">
        <v>55</v>
      </c>
      <c r="M8" t="s">
        <v>243</v>
      </c>
      <c r="N8" s="105">
        <v>64.87</v>
      </c>
      <c r="O8" s="105">
        <v>87.56</v>
      </c>
      <c r="P8" s="105">
        <v>87.56</v>
      </c>
      <c r="Q8" s="42">
        <f>IFERROR(VLOOKUP(M8,FIN!M:Q,5,0),0)</f>
        <v>87.56</v>
      </c>
      <c r="R8" s="37">
        <f>IFERROR(VLOOKUP(M8,FPD!N:R,5,0),0)</f>
        <v>0</v>
      </c>
      <c r="S8" s="45">
        <f>VLOOKUP(M8,FMD!M:Q,5,0)</f>
        <v>87.56</v>
      </c>
      <c r="T8" s="37">
        <f>IFERROR(VLOOKUP(M8,FMT!M:Q,5,0),0)</f>
        <v>0</v>
      </c>
    </row>
    <row r="9" spans="1:20" x14ac:dyDescent="0.25">
      <c r="A9" s="26" t="str">
        <f t="shared" si="5"/>
        <v>5G21FIN</v>
      </c>
      <c r="B9" t="str">
        <f t="shared" si="6"/>
        <v>5G21FPD</v>
      </c>
      <c r="C9" t="str">
        <f t="shared" si="7"/>
        <v>5G21FMD</v>
      </c>
      <c r="D9" t="str">
        <f t="shared" si="8"/>
        <v>5G21FMT</v>
      </c>
      <c r="E9" t="str">
        <f t="shared" si="9"/>
        <v>5G21FMD</v>
      </c>
      <c r="F9" s="7"/>
      <c r="G9" t="s">
        <v>6</v>
      </c>
      <c r="H9" t="s">
        <v>15</v>
      </c>
      <c r="I9" t="s">
        <v>23</v>
      </c>
      <c r="J9" t="s">
        <v>53</v>
      </c>
      <c r="K9" t="s">
        <v>30</v>
      </c>
      <c r="L9" t="s">
        <v>55</v>
      </c>
      <c r="M9" t="s">
        <v>244</v>
      </c>
      <c r="N9" s="105">
        <v>5.46</v>
      </c>
      <c r="O9" s="105">
        <v>77.31</v>
      </c>
      <c r="P9" s="105">
        <v>77.31</v>
      </c>
      <c r="Q9" s="42">
        <f>IFERROR(VLOOKUP(M9,FIN!M:Q,5,0),0)</f>
        <v>77.31</v>
      </c>
      <c r="R9" s="37">
        <f>IFERROR(VLOOKUP(M9,FPD!N:R,5,0),0)</f>
        <v>0</v>
      </c>
      <c r="S9" s="45">
        <f>VLOOKUP(M9,FMD!M:Q,5,0)</f>
        <v>77.31</v>
      </c>
      <c r="T9" s="37">
        <f>IFERROR(VLOOKUP(M9,FMT!M:Q,5,0),0)</f>
        <v>0</v>
      </c>
    </row>
    <row r="10" spans="1:20" x14ac:dyDescent="0.25">
      <c r="A10" s="26" t="str">
        <f t="shared" si="5"/>
        <v>5G39FIN</v>
      </c>
      <c r="B10" t="str">
        <f t="shared" si="6"/>
        <v>5G39FPD</v>
      </c>
      <c r="C10" t="str">
        <f t="shared" si="7"/>
        <v>5G39FMD</v>
      </c>
      <c r="D10" t="str">
        <f t="shared" si="8"/>
        <v>5G39FMT</v>
      </c>
      <c r="E10" t="str">
        <f t="shared" si="9"/>
        <v>5G39FPD</v>
      </c>
      <c r="F10" s="7"/>
      <c r="G10" t="s">
        <v>5</v>
      </c>
      <c r="H10" t="s">
        <v>15</v>
      </c>
      <c r="I10" t="s">
        <v>23</v>
      </c>
      <c r="J10" t="s">
        <v>53</v>
      </c>
      <c r="K10" t="s">
        <v>30</v>
      </c>
      <c r="L10" t="s">
        <v>55</v>
      </c>
      <c r="M10" t="s">
        <v>75</v>
      </c>
      <c r="N10" s="105">
        <v>24.68</v>
      </c>
      <c r="O10" s="105">
        <v>25.04</v>
      </c>
      <c r="P10" s="105">
        <v>25.04</v>
      </c>
      <c r="Q10" s="42">
        <f>IFERROR(VLOOKUP(M10,FIN!M:Q,5,0),0)</f>
        <v>25.04</v>
      </c>
      <c r="R10" s="44">
        <f>VLOOKUP(M10,FPD!M:Q,5,0)</f>
        <v>25.04</v>
      </c>
      <c r="S10" s="141">
        <f>IFERROR(VLOOKUP(M10,FMD!M:Q,5,0),0)</f>
        <v>0</v>
      </c>
      <c r="T10" s="37">
        <f>IFERROR(VLOOKUP(M10,FMT!M:Q,5,0),0)</f>
        <v>0</v>
      </c>
    </row>
    <row r="11" spans="1:20" x14ac:dyDescent="0.25">
      <c r="A11" s="26" t="str">
        <f t="shared" si="5"/>
        <v>5G40FIN</v>
      </c>
      <c r="B11" t="str">
        <f t="shared" si="6"/>
        <v>5G40FPD</v>
      </c>
      <c r="C11" t="str">
        <f t="shared" si="7"/>
        <v>5G40FMD</v>
      </c>
      <c r="D11" t="str">
        <f t="shared" si="8"/>
        <v>5G40FMT</v>
      </c>
      <c r="E11" t="str">
        <f t="shared" si="9"/>
        <v>5G40FMD</v>
      </c>
      <c r="F11" s="7"/>
      <c r="G11" t="s">
        <v>6</v>
      </c>
      <c r="H11" t="s">
        <v>15</v>
      </c>
      <c r="I11" t="s">
        <v>23</v>
      </c>
      <c r="J11" t="s">
        <v>53</v>
      </c>
      <c r="K11" t="s">
        <v>30</v>
      </c>
      <c r="L11" t="s">
        <v>55</v>
      </c>
      <c r="M11" t="s">
        <v>245</v>
      </c>
      <c r="N11" s="105">
        <v>60.6</v>
      </c>
      <c r="O11" s="105">
        <v>60.97</v>
      </c>
      <c r="P11" s="105">
        <v>60.97</v>
      </c>
      <c r="Q11" s="42">
        <f>IFERROR(VLOOKUP(M11,FIN!M:Q,5,0),0)</f>
        <v>60.97</v>
      </c>
      <c r="R11" s="37">
        <f>IFERROR(VLOOKUP(M11,FPD!N:R,5,0),0)</f>
        <v>0</v>
      </c>
      <c r="S11" s="45">
        <f>VLOOKUP(M11,FMD!M:Q,5,0)</f>
        <v>60.97</v>
      </c>
      <c r="T11" s="37">
        <f>IFERROR(VLOOKUP(M11,FMT!M:Q,5,0),0)</f>
        <v>0</v>
      </c>
    </row>
    <row r="12" spans="1:20" x14ac:dyDescent="0.25">
      <c r="A12" s="26" t="str">
        <f t="shared" si="5"/>
        <v>5G41FIN</v>
      </c>
      <c r="B12" t="str">
        <f t="shared" si="6"/>
        <v>5G41FPD</v>
      </c>
      <c r="C12" t="str">
        <f t="shared" si="7"/>
        <v>5G41FMD</v>
      </c>
      <c r="D12" t="str">
        <f t="shared" si="8"/>
        <v>5G41FMT</v>
      </c>
      <c r="E12" t="str">
        <f t="shared" si="9"/>
        <v>5G41FPD</v>
      </c>
      <c r="F12" s="7"/>
      <c r="G12" t="s">
        <v>5</v>
      </c>
      <c r="H12" t="s">
        <v>15</v>
      </c>
      <c r="I12" t="s">
        <v>23</v>
      </c>
      <c r="J12" t="s">
        <v>53</v>
      </c>
      <c r="K12" t="s">
        <v>30</v>
      </c>
      <c r="L12" t="s">
        <v>55</v>
      </c>
      <c r="M12" t="s">
        <v>76</v>
      </c>
      <c r="N12" s="105">
        <v>48.78</v>
      </c>
      <c r="O12" s="105">
        <v>88.2</v>
      </c>
      <c r="P12" s="105">
        <v>88.2</v>
      </c>
      <c r="Q12" s="42">
        <f>IFERROR(VLOOKUP(M12,FIN!M:Q,5,0),0)</f>
        <v>88.2</v>
      </c>
      <c r="R12" s="44">
        <f>VLOOKUP(M12,FPD!M:Q,5,0)</f>
        <v>88.2</v>
      </c>
      <c r="S12" s="141">
        <f>IFERROR(VLOOKUP(M12,FMD!M:Q,5,0),0)</f>
        <v>0</v>
      </c>
      <c r="T12" s="37">
        <f>IFERROR(VLOOKUP(M12,FMT!M:Q,5,0),0)</f>
        <v>0</v>
      </c>
    </row>
    <row r="13" spans="1:20" x14ac:dyDescent="0.25">
      <c r="A13" s="26" t="str">
        <f t="shared" si="5"/>
        <v>5G6FIN</v>
      </c>
      <c r="B13" t="str">
        <f t="shared" si="6"/>
        <v>5G6FPD</v>
      </c>
      <c r="C13" t="str">
        <f t="shared" si="7"/>
        <v>5G6FMD</v>
      </c>
      <c r="D13" t="str">
        <f t="shared" si="8"/>
        <v>5G6FMT</v>
      </c>
      <c r="E13" t="str">
        <f t="shared" si="9"/>
        <v>5G6FMD</v>
      </c>
      <c r="F13" s="7"/>
      <c r="G13" t="s">
        <v>6</v>
      </c>
      <c r="H13" t="s">
        <v>15</v>
      </c>
      <c r="I13" t="s">
        <v>23</v>
      </c>
      <c r="J13" t="s">
        <v>53</v>
      </c>
      <c r="K13" t="s">
        <v>30</v>
      </c>
      <c r="L13" t="s">
        <v>55</v>
      </c>
      <c r="M13" t="s">
        <v>246</v>
      </c>
      <c r="N13" s="105">
        <v>19.36</v>
      </c>
      <c r="O13" s="105">
        <v>38.200000000000003</v>
      </c>
      <c r="P13" s="105">
        <v>38.200000000000003</v>
      </c>
      <c r="Q13" s="42">
        <f>IFERROR(VLOOKUP(M13,FIN!M:Q,5,0),0)</f>
        <v>38.200000000000003</v>
      </c>
      <c r="R13" s="37">
        <f>IFERROR(VLOOKUP(M13,FPD!N:R,5,0),0)</f>
        <v>0</v>
      </c>
      <c r="S13" s="45">
        <f>VLOOKUP(M13,FMD!M:Q,5,0)</f>
        <v>38.200000000000003</v>
      </c>
      <c r="T13" s="37">
        <f>IFERROR(VLOOKUP(M13,FMT!M:Q,5,0),0)</f>
        <v>0</v>
      </c>
    </row>
    <row r="14" spans="1:20" x14ac:dyDescent="0.25">
      <c r="A14" s="26" t="str">
        <f t="shared" si="5"/>
        <v>5G63FIN</v>
      </c>
      <c r="B14" t="str">
        <f t="shared" si="6"/>
        <v>5G63FPD</v>
      </c>
      <c r="C14" t="str">
        <f t="shared" si="7"/>
        <v>5G63FMD</v>
      </c>
      <c r="D14" t="str">
        <f t="shared" si="8"/>
        <v>5G63FMT</v>
      </c>
      <c r="E14" t="str">
        <f t="shared" si="9"/>
        <v>5G63FMD</v>
      </c>
      <c r="F14" s="7"/>
      <c r="G14" t="s">
        <v>6</v>
      </c>
      <c r="H14" t="s">
        <v>15</v>
      </c>
      <c r="I14" t="s">
        <v>23</v>
      </c>
      <c r="J14" t="s">
        <v>53</v>
      </c>
      <c r="K14" t="s">
        <v>30</v>
      </c>
      <c r="L14" t="s">
        <v>55</v>
      </c>
      <c r="M14" t="s">
        <v>247</v>
      </c>
      <c r="N14" s="105">
        <v>6.41</v>
      </c>
      <c r="O14" s="105">
        <v>89.45</v>
      </c>
      <c r="P14" s="105">
        <v>89.45</v>
      </c>
      <c r="Q14" s="42">
        <f>IFERROR(VLOOKUP(M14,FIN!M:Q,5,0),0)</f>
        <v>89.45</v>
      </c>
      <c r="R14" s="37">
        <f>IFERROR(VLOOKUP(M14,FPD!N:R,5,0),0)</f>
        <v>0</v>
      </c>
      <c r="S14" s="45">
        <f>VLOOKUP(M14,FMD!M:Q,5,0)</f>
        <v>89.45</v>
      </c>
      <c r="T14" s="37">
        <f>IFERROR(VLOOKUP(M14,FMT!M:Q,5,0),0)</f>
        <v>0</v>
      </c>
    </row>
    <row r="15" spans="1:20" x14ac:dyDescent="0.25">
      <c r="A15" s="26" t="str">
        <f t="shared" si="5"/>
        <v>5G7FIN</v>
      </c>
      <c r="B15" t="str">
        <f t="shared" si="6"/>
        <v>5G7FPD</v>
      </c>
      <c r="C15" t="str">
        <f t="shared" si="7"/>
        <v>5G7FMD</v>
      </c>
      <c r="D15" t="str">
        <f t="shared" si="8"/>
        <v>5G7FMT</v>
      </c>
      <c r="E15" t="str">
        <f t="shared" si="9"/>
        <v>5G7FPD</v>
      </c>
      <c r="F15" s="7"/>
      <c r="G15" t="s">
        <v>5</v>
      </c>
      <c r="H15" t="s">
        <v>15</v>
      </c>
      <c r="I15" t="s">
        <v>23</v>
      </c>
      <c r="J15" t="s">
        <v>53</v>
      </c>
      <c r="K15" t="s">
        <v>30</v>
      </c>
      <c r="L15" t="s">
        <v>55</v>
      </c>
      <c r="M15" t="s">
        <v>81</v>
      </c>
      <c r="N15" s="105">
        <v>65.62</v>
      </c>
      <c r="O15" s="105">
        <v>66.34</v>
      </c>
      <c r="P15" s="105">
        <v>66.34</v>
      </c>
      <c r="Q15" s="42">
        <f>IFERROR(VLOOKUP(M15,FIN!M:Q,5,0),0)</f>
        <v>66.34</v>
      </c>
      <c r="R15" s="44">
        <f>VLOOKUP(M15,FPD!M:Q,5,0)</f>
        <v>66.34</v>
      </c>
      <c r="S15" s="141">
        <f>IFERROR(VLOOKUP(M15,FMD!M:Q,5,0),0)</f>
        <v>0</v>
      </c>
      <c r="T15" s="37">
        <f>IFERROR(VLOOKUP(M15,FMT!M:Q,5,0),0)</f>
        <v>0</v>
      </c>
    </row>
    <row r="16" spans="1:20" x14ac:dyDescent="0.25">
      <c r="A16" s="26" t="str">
        <f t="shared" si="5"/>
        <v>5G77FIN</v>
      </c>
      <c r="B16" t="str">
        <f t="shared" si="6"/>
        <v>5G77FPD</v>
      </c>
      <c r="C16" t="str">
        <f t="shared" si="7"/>
        <v>5G77FMD</v>
      </c>
      <c r="D16" t="str">
        <f t="shared" si="8"/>
        <v>5G77FMT</v>
      </c>
      <c r="E16" t="str">
        <f t="shared" si="9"/>
        <v>5G77FMD</v>
      </c>
      <c r="F16" s="7"/>
      <c r="G16" t="s">
        <v>6</v>
      </c>
      <c r="H16" t="s">
        <v>15</v>
      </c>
      <c r="I16" t="s">
        <v>23</v>
      </c>
      <c r="J16" t="s">
        <v>53</v>
      </c>
      <c r="K16" t="s">
        <v>25</v>
      </c>
      <c r="L16" t="s">
        <v>55</v>
      </c>
      <c r="M16" t="s">
        <v>248</v>
      </c>
      <c r="N16" s="105">
        <v>45.27</v>
      </c>
      <c r="O16" s="105">
        <v>45.27</v>
      </c>
      <c r="P16" s="105">
        <v>45.27</v>
      </c>
      <c r="Q16" s="42">
        <f>IFERROR(VLOOKUP(M16,FIN!M:Q,5,0),0)</f>
        <v>45.27</v>
      </c>
      <c r="R16" s="37">
        <f>IFERROR(VLOOKUP(M16,FPD!N:R,5,0),0)</f>
        <v>0</v>
      </c>
      <c r="S16" s="45">
        <f>VLOOKUP(M16,FMD!M:Q,5,0)</f>
        <v>45.27</v>
      </c>
      <c r="T16" s="37">
        <f>IFERROR(VLOOKUP(M16,FMT!M:Q,5,0),0)</f>
        <v>0</v>
      </c>
    </row>
    <row r="17" spans="1:20" x14ac:dyDescent="0.25">
      <c r="A17" s="26" t="str">
        <f t="shared" si="5"/>
        <v>5G79FIN</v>
      </c>
      <c r="B17" t="str">
        <f t="shared" si="6"/>
        <v>5G79FPD</v>
      </c>
      <c r="C17" t="str">
        <f t="shared" si="7"/>
        <v>5G79FMD</v>
      </c>
      <c r="D17" t="str">
        <f t="shared" si="8"/>
        <v>5G79FMT</v>
      </c>
      <c r="E17" t="str">
        <f t="shared" si="9"/>
        <v>5G79FMD</v>
      </c>
      <c r="F17" s="7"/>
      <c r="G17" t="s">
        <v>6</v>
      </c>
      <c r="H17" t="s">
        <v>15</v>
      </c>
      <c r="I17" t="s">
        <v>23</v>
      </c>
      <c r="J17" t="s">
        <v>53</v>
      </c>
      <c r="K17" t="s">
        <v>25</v>
      </c>
      <c r="L17" t="s">
        <v>77</v>
      </c>
      <c r="M17" t="s">
        <v>249</v>
      </c>
      <c r="N17" s="105">
        <v>11.73</v>
      </c>
      <c r="O17" s="105">
        <v>35.03</v>
      </c>
      <c r="P17" s="105">
        <v>35.03</v>
      </c>
      <c r="Q17" s="42">
        <f>IFERROR(VLOOKUP(M17,FIN!M:Q,5,0),0)</f>
        <v>35.03</v>
      </c>
      <c r="R17" s="37">
        <f>IFERROR(VLOOKUP(M17,FPD!N:R,5,0),0)</f>
        <v>0</v>
      </c>
      <c r="S17" s="45">
        <f>VLOOKUP(M17,FMD!M:Q,5,0)</f>
        <v>35.03</v>
      </c>
      <c r="T17" s="37">
        <f>IFERROR(VLOOKUP(M17,FMT!M:Q,5,0),0)</f>
        <v>0</v>
      </c>
    </row>
    <row r="18" spans="1:20" x14ac:dyDescent="0.25">
      <c r="A18" s="26" t="str">
        <f t="shared" ref="A18:A23" si="10">+M18&amp;Q$3</f>
        <v>5G83FIN</v>
      </c>
      <c r="B18" t="str">
        <f t="shared" ref="B18:B23" si="11">+M18&amp;"FPD"</f>
        <v>5G83FPD</v>
      </c>
      <c r="C18" t="str">
        <f t="shared" ref="C18:C23" si="12">+M18&amp;"FMD"</f>
        <v>5G83FMD</v>
      </c>
      <c r="D18" t="str">
        <f t="shared" ref="D18:D23" si="13">+M18&amp;"FMT"</f>
        <v>5G83FMT</v>
      </c>
      <c r="E18" t="str">
        <f t="shared" si="9"/>
        <v>5G83FPD</v>
      </c>
      <c r="F18" s="7"/>
      <c r="G18" t="s">
        <v>5</v>
      </c>
      <c r="H18" t="s">
        <v>15</v>
      </c>
      <c r="I18" t="s">
        <v>23</v>
      </c>
      <c r="J18" t="s">
        <v>53</v>
      </c>
      <c r="K18" t="s">
        <v>25</v>
      </c>
      <c r="L18" t="s">
        <v>55</v>
      </c>
      <c r="M18" t="s">
        <v>82</v>
      </c>
      <c r="N18" s="105">
        <v>68.989999999999995</v>
      </c>
      <c r="O18" s="105">
        <v>79.89</v>
      </c>
      <c r="P18" s="105">
        <v>79.89</v>
      </c>
      <c r="Q18" s="42">
        <f>IFERROR(VLOOKUP(M18,FIN!M:Q,5,0),0)</f>
        <v>79.89</v>
      </c>
      <c r="R18" s="44">
        <f>VLOOKUP(M18,FPD!M:Q,5,0)</f>
        <v>79.89</v>
      </c>
      <c r="S18" s="141">
        <f>IFERROR(VLOOKUP(M18,FMD!M:Q,5,0),0)</f>
        <v>0</v>
      </c>
      <c r="T18" s="37">
        <f>IFERROR(VLOOKUP(M18,FMT!M:Q,5,0),0)</f>
        <v>0</v>
      </c>
    </row>
    <row r="19" spans="1:20" x14ac:dyDescent="0.25">
      <c r="A19" s="26" t="str">
        <f t="shared" si="10"/>
        <v>5G93FIN</v>
      </c>
      <c r="B19" t="str">
        <f t="shared" si="11"/>
        <v>5G93FPD</v>
      </c>
      <c r="C19" t="str">
        <f t="shared" si="12"/>
        <v>5G93FMD</v>
      </c>
      <c r="D19" t="str">
        <f t="shared" si="13"/>
        <v>5G93FMT</v>
      </c>
      <c r="E19" t="str">
        <f t="shared" si="9"/>
        <v>5G93FMD</v>
      </c>
      <c r="F19" s="7"/>
      <c r="G19" t="s">
        <v>6</v>
      </c>
      <c r="H19" t="s">
        <v>15</v>
      </c>
      <c r="I19" t="s">
        <v>23</v>
      </c>
      <c r="J19" t="s">
        <v>53</v>
      </c>
      <c r="K19" t="s">
        <v>25</v>
      </c>
      <c r="L19" t="s">
        <v>55</v>
      </c>
      <c r="M19" t="s">
        <v>250</v>
      </c>
      <c r="N19" s="105">
        <v>31.28</v>
      </c>
      <c r="O19" s="105">
        <v>37.229999999999997</v>
      </c>
      <c r="P19" s="105">
        <v>37.229999999999997</v>
      </c>
      <c r="Q19" s="42">
        <f>IFERROR(VLOOKUP(M19,FIN!M:Q,5,0),0)</f>
        <v>37.229999999999997</v>
      </c>
      <c r="R19" s="37">
        <f>IFERROR(VLOOKUP(M19,FPD!N:R,5,0),0)</f>
        <v>0</v>
      </c>
      <c r="S19" s="45">
        <f>VLOOKUP(M19,FMD!M:Q,5,0)</f>
        <v>37.229999999999997</v>
      </c>
      <c r="T19" s="37">
        <f>IFERROR(VLOOKUP(M19,FMT!M:Q,5,0),0)</f>
        <v>0</v>
      </c>
    </row>
    <row r="20" spans="1:20" x14ac:dyDescent="0.25">
      <c r="A20" s="26" t="str">
        <f t="shared" si="10"/>
        <v>5G97FIN</v>
      </c>
      <c r="B20" t="str">
        <f t="shared" si="11"/>
        <v>5G97FPD</v>
      </c>
      <c r="C20" t="str">
        <f t="shared" si="12"/>
        <v>5G97FMD</v>
      </c>
      <c r="D20" t="str">
        <f t="shared" si="13"/>
        <v>5G97FMT</v>
      </c>
      <c r="E20" t="str">
        <f t="shared" si="9"/>
        <v>5G97FMD</v>
      </c>
      <c r="F20" s="7"/>
      <c r="G20" t="s">
        <v>6</v>
      </c>
      <c r="H20" t="s">
        <v>15</v>
      </c>
      <c r="I20" t="s">
        <v>23</v>
      </c>
      <c r="J20" t="s">
        <v>53</v>
      </c>
      <c r="K20" t="s">
        <v>25</v>
      </c>
      <c r="L20" t="s">
        <v>55</v>
      </c>
      <c r="M20" t="s">
        <v>251</v>
      </c>
      <c r="N20" s="105">
        <v>8.8000000000000007</v>
      </c>
      <c r="O20" s="105">
        <v>8.8000000000000007</v>
      </c>
      <c r="P20" s="105">
        <v>8.8000000000000007</v>
      </c>
      <c r="Q20" s="42">
        <f>IFERROR(VLOOKUP(M20,FIN!M:Q,5,0),0)</f>
        <v>8.8000000000000007</v>
      </c>
      <c r="R20" s="37">
        <f>IFERROR(VLOOKUP(M20,FPD!N:R,5,0),0)</f>
        <v>0</v>
      </c>
      <c r="S20" s="45">
        <f>VLOOKUP(M20,FMD!M:Q,5,0)</f>
        <v>8.8000000000000007</v>
      </c>
      <c r="T20" s="37">
        <f>IFERROR(VLOOKUP(M20,FMT!M:Q,5,0),0)</f>
        <v>0</v>
      </c>
    </row>
    <row r="21" spans="1:20" x14ac:dyDescent="0.25">
      <c r="A21" s="26" t="str">
        <f t="shared" si="10"/>
        <v>5G99FIN</v>
      </c>
      <c r="B21" t="str">
        <f t="shared" si="11"/>
        <v>5G99FPD</v>
      </c>
      <c r="C21" t="str">
        <f t="shared" si="12"/>
        <v>5G99FMD</v>
      </c>
      <c r="D21" t="str">
        <f t="shared" si="13"/>
        <v>5G99FMT</v>
      </c>
      <c r="E21" t="str">
        <f t="shared" si="9"/>
        <v>5G99FMD</v>
      </c>
      <c r="F21" s="7"/>
      <c r="G21" t="s">
        <v>6</v>
      </c>
      <c r="H21" t="s">
        <v>15</v>
      </c>
      <c r="I21" t="s">
        <v>23</v>
      </c>
      <c r="J21" t="s">
        <v>53</v>
      </c>
      <c r="K21" t="s">
        <v>25</v>
      </c>
      <c r="L21" t="s">
        <v>55</v>
      </c>
      <c r="M21" t="s">
        <v>252</v>
      </c>
      <c r="N21" s="105">
        <v>14.86</v>
      </c>
      <c r="O21" s="105">
        <v>15.2</v>
      </c>
      <c r="P21" s="105">
        <v>15.2</v>
      </c>
      <c r="Q21" s="42">
        <f>IFERROR(VLOOKUP(M21,FIN!M:Q,5,0),0)</f>
        <v>15.2</v>
      </c>
      <c r="R21" s="37">
        <f>IFERROR(VLOOKUP(M21,FPD!N:R,5,0),0)</f>
        <v>0</v>
      </c>
      <c r="S21" s="45">
        <f>VLOOKUP(M21,FMD!M:Q,5,0)</f>
        <v>15.2</v>
      </c>
      <c r="T21" s="37">
        <f>IFERROR(VLOOKUP(M21,FMT!M:Q,5,0),0)</f>
        <v>0</v>
      </c>
    </row>
    <row r="22" spans="1:20" x14ac:dyDescent="0.25">
      <c r="A22" s="26" t="str">
        <f t="shared" si="10"/>
        <v>5L105AFIN</v>
      </c>
      <c r="B22" t="str">
        <f t="shared" si="11"/>
        <v>5L105AFPD</v>
      </c>
      <c r="C22" t="str">
        <f t="shared" si="12"/>
        <v>5L105AFMD</v>
      </c>
      <c r="D22" t="str">
        <f t="shared" si="13"/>
        <v>5L105AFMT</v>
      </c>
      <c r="E22" t="str">
        <f t="shared" si="9"/>
        <v>5L105AFMD</v>
      </c>
      <c r="F22" s="7"/>
      <c r="G22" t="s">
        <v>6</v>
      </c>
      <c r="H22" t="s">
        <v>15</v>
      </c>
      <c r="I22" t="s">
        <v>16</v>
      </c>
      <c r="J22" t="s">
        <v>53</v>
      </c>
      <c r="K22" t="s">
        <v>17</v>
      </c>
      <c r="L22" t="s">
        <v>55</v>
      </c>
      <c r="M22" t="s">
        <v>253</v>
      </c>
      <c r="N22" s="105">
        <v>6.02</v>
      </c>
      <c r="O22" s="105">
        <v>14</v>
      </c>
      <c r="P22" s="105">
        <v>14</v>
      </c>
      <c r="Q22" s="42">
        <f>IFERROR(VLOOKUP(M22,FIN!M:Q,5,0),0)</f>
        <v>14</v>
      </c>
      <c r="R22" s="37">
        <f>IFERROR(VLOOKUP(M22,FPD!N:R,5,0),0)</f>
        <v>0</v>
      </c>
      <c r="S22" s="45">
        <f>VLOOKUP(M22,FMD!M:Q,5,0)</f>
        <v>14</v>
      </c>
      <c r="T22" s="37">
        <f>IFERROR(VLOOKUP(M22,FMT!M:Q,5,0),0)</f>
        <v>0</v>
      </c>
    </row>
    <row r="23" spans="1:20" x14ac:dyDescent="0.25">
      <c r="A23" s="26" t="str">
        <f t="shared" si="10"/>
        <v>5L87FIN</v>
      </c>
      <c r="B23" t="str">
        <f t="shared" si="11"/>
        <v>5L87FPD</v>
      </c>
      <c r="C23" t="str">
        <f t="shared" si="12"/>
        <v>5L87FMD</v>
      </c>
      <c r="D23" t="str">
        <f t="shared" si="13"/>
        <v>5L87FMT</v>
      </c>
      <c r="E23" t="str">
        <f t="shared" si="9"/>
        <v>5L87FMD</v>
      </c>
      <c r="F23" s="7"/>
      <c r="G23" t="s">
        <v>6</v>
      </c>
      <c r="H23" t="s">
        <v>15</v>
      </c>
      <c r="I23" t="s">
        <v>16</v>
      </c>
      <c r="J23" t="s">
        <v>53</v>
      </c>
      <c r="K23" t="s">
        <v>17</v>
      </c>
      <c r="L23" t="s">
        <v>55</v>
      </c>
      <c r="M23" t="s">
        <v>254</v>
      </c>
      <c r="N23" s="105">
        <v>12.45</v>
      </c>
      <c r="O23" s="105">
        <v>66.17</v>
      </c>
      <c r="P23" s="105">
        <v>66.17</v>
      </c>
      <c r="Q23" s="42">
        <f>IFERROR(VLOOKUP(M23,FIN!M:Q,5,0),0)</f>
        <v>66.17</v>
      </c>
      <c r="R23" s="37">
        <f>IFERROR(VLOOKUP(M23,FPD!N:R,5,0),0)</f>
        <v>0</v>
      </c>
      <c r="S23" s="45">
        <f>VLOOKUP(M23,FMD!M:Q,5,0)</f>
        <v>66.17</v>
      </c>
      <c r="T23" s="37">
        <f>IFERROR(VLOOKUP(M23,FMT!M:Q,5,0),0)</f>
        <v>0</v>
      </c>
    </row>
    <row r="24" spans="1:20" x14ac:dyDescent="0.25">
      <c r="A24" s="26" t="str">
        <f t="shared" ref="A24:A38" si="14">+M24&amp;Q$3</f>
        <v>7G81FIN</v>
      </c>
      <c r="B24" t="str">
        <f t="shared" ref="B24:B38" si="15">+M24&amp;"FPD"</f>
        <v>7G81FPD</v>
      </c>
      <c r="C24" t="str">
        <f t="shared" ref="C24:C38" si="16">+M24&amp;"FMD"</f>
        <v>7G81FMD</v>
      </c>
      <c r="D24" t="str">
        <f t="shared" ref="D24:D38" si="17">+M24&amp;"FMT"</f>
        <v>7G81FMT</v>
      </c>
      <c r="E24" t="str">
        <f t="shared" si="9"/>
        <v>7G81FMD</v>
      </c>
      <c r="F24" s="7"/>
      <c r="G24" t="s">
        <v>6</v>
      </c>
      <c r="H24" t="s">
        <v>15</v>
      </c>
      <c r="I24" t="s">
        <v>23</v>
      </c>
      <c r="J24" t="s">
        <v>53</v>
      </c>
      <c r="K24" t="s">
        <v>25</v>
      </c>
      <c r="L24" t="s">
        <v>55</v>
      </c>
      <c r="M24" t="s">
        <v>255</v>
      </c>
      <c r="N24" s="105">
        <v>2.5</v>
      </c>
      <c r="O24" s="105">
        <v>2.52</v>
      </c>
      <c r="P24" s="105">
        <v>2.52</v>
      </c>
      <c r="Q24" s="42">
        <f>IFERROR(VLOOKUP(M24,FIN!M:Q,5,0),0)</f>
        <v>2.52</v>
      </c>
      <c r="R24" s="37">
        <f>IFERROR(VLOOKUP(M24,FPD!N:R,5,0),0)</f>
        <v>0</v>
      </c>
      <c r="S24" s="45">
        <f>VLOOKUP(M24,FMD!M:Q,5,0)</f>
        <v>2.52</v>
      </c>
      <c r="T24" s="37">
        <f>IFERROR(VLOOKUP(M24,FMT!M:Q,5,0),0)</f>
        <v>0</v>
      </c>
    </row>
    <row r="25" spans="1:20" x14ac:dyDescent="0.25">
      <c r="A25" s="26" t="str">
        <f t="shared" si="14"/>
        <v>7G82FIN</v>
      </c>
      <c r="B25" t="str">
        <f t="shared" si="15"/>
        <v>7G82FPD</v>
      </c>
      <c r="C25" t="str">
        <f t="shared" si="16"/>
        <v>7G82FMD</v>
      </c>
      <c r="D25" t="str">
        <f t="shared" si="17"/>
        <v>7G82FMT</v>
      </c>
      <c r="E25" t="str">
        <f t="shared" si="9"/>
        <v>7G82FMD</v>
      </c>
      <c r="F25" s="7"/>
      <c r="G25" t="s">
        <v>6</v>
      </c>
      <c r="H25" t="s">
        <v>15</v>
      </c>
      <c r="I25" t="s">
        <v>23</v>
      </c>
      <c r="J25" t="s">
        <v>53</v>
      </c>
      <c r="K25" t="s">
        <v>25</v>
      </c>
      <c r="L25" t="s">
        <v>55</v>
      </c>
      <c r="M25" t="s">
        <v>256</v>
      </c>
      <c r="N25" s="105">
        <v>3.09</v>
      </c>
      <c r="O25" s="105">
        <v>3.09</v>
      </c>
      <c r="P25" s="105">
        <v>3.09</v>
      </c>
      <c r="Q25" s="42">
        <f>IFERROR(VLOOKUP(M25,FIN!M:Q,5,0),0)</f>
        <v>3.09</v>
      </c>
      <c r="R25" s="37">
        <f>IFERROR(VLOOKUP(M25,FPD!N:R,5,0),0)</f>
        <v>0</v>
      </c>
      <c r="S25" s="45">
        <f>VLOOKUP(M25,FMD!M:Q,5,0)</f>
        <v>3.09</v>
      </c>
      <c r="T25" s="37">
        <f>IFERROR(VLOOKUP(M25,FMT!M:Q,5,0),0)</f>
        <v>0</v>
      </c>
    </row>
    <row r="26" spans="1:20" x14ac:dyDescent="0.25">
      <c r="A26" s="26" t="str">
        <f t="shared" si="14"/>
        <v>8G103FIN</v>
      </c>
      <c r="B26" t="str">
        <f t="shared" si="15"/>
        <v>8G103FPD</v>
      </c>
      <c r="C26" t="str">
        <f t="shared" si="16"/>
        <v>8G103FMD</v>
      </c>
      <c r="D26" t="str">
        <f t="shared" si="17"/>
        <v>8G103FMT</v>
      </c>
      <c r="E26" t="str">
        <f t="shared" si="9"/>
        <v>8G103FMD</v>
      </c>
      <c r="F26" s="7"/>
      <c r="G26" t="s">
        <v>6</v>
      </c>
      <c r="H26" t="s">
        <v>15</v>
      </c>
      <c r="I26" t="s">
        <v>23</v>
      </c>
      <c r="J26" t="s">
        <v>53</v>
      </c>
      <c r="K26" t="s">
        <v>25</v>
      </c>
      <c r="L26" t="s">
        <v>55</v>
      </c>
      <c r="M26" t="s">
        <v>257</v>
      </c>
      <c r="N26" s="105">
        <v>2.14</v>
      </c>
      <c r="O26" s="105">
        <v>2.14</v>
      </c>
      <c r="P26" s="105">
        <v>2.14</v>
      </c>
      <c r="Q26" s="42">
        <f>IFERROR(VLOOKUP(M26,FIN!M:Q,5,0),0)</f>
        <v>2.14</v>
      </c>
      <c r="R26" s="37">
        <f>IFERROR(VLOOKUP(M26,FPD!N:R,5,0),0)</f>
        <v>0</v>
      </c>
      <c r="S26" s="45">
        <f>VLOOKUP(M26,FMD!M:Q,5,0)</f>
        <v>2.14</v>
      </c>
      <c r="T26" s="37">
        <f>IFERROR(VLOOKUP(M26,FMT!M:Q,5,0),0)</f>
        <v>0</v>
      </c>
    </row>
    <row r="27" spans="1:20" x14ac:dyDescent="0.25">
      <c r="A27" s="26" t="str">
        <f t="shared" si="14"/>
        <v>KFC668018FIN</v>
      </c>
      <c r="B27" t="str">
        <f t="shared" si="15"/>
        <v>KFC668018FPD</v>
      </c>
      <c r="C27" t="str">
        <f t="shared" si="16"/>
        <v>KFC668018FMD</v>
      </c>
      <c r="D27" t="str">
        <f t="shared" si="17"/>
        <v>KFC668018FMT</v>
      </c>
      <c r="E27" t="str">
        <f t="shared" si="9"/>
        <v>KFC668018FMT</v>
      </c>
      <c r="F27" s="7"/>
      <c r="G27" t="s">
        <v>7</v>
      </c>
      <c r="H27" t="s">
        <v>15</v>
      </c>
      <c r="I27" t="s">
        <v>114</v>
      </c>
      <c r="J27" t="s">
        <v>53</v>
      </c>
      <c r="K27" t="s">
        <v>133</v>
      </c>
      <c r="L27" t="s">
        <v>55</v>
      </c>
      <c r="M27" t="s">
        <v>258</v>
      </c>
      <c r="N27" s="105">
        <v>7.32</v>
      </c>
      <c r="O27" s="105">
        <v>7.54</v>
      </c>
      <c r="P27" s="105">
        <v>7.54</v>
      </c>
      <c r="Q27" s="42">
        <f>IFERROR(VLOOKUP(M27,FIN!M:Q,5,0),0)</f>
        <v>7.54</v>
      </c>
      <c r="R27" s="37">
        <f>IFERROR(VLOOKUP(M27,FPD!N:R,5,0),0)</f>
        <v>0</v>
      </c>
      <c r="S27" s="141">
        <f>IFERROR(VLOOKUP(M27,FMD!M:Q,5,0),0)</f>
        <v>0</v>
      </c>
      <c r="T27" s="47">
        <f>IFERROR(VLOOKUP(M27,FMT!M:Q,5,0),0)</f>
        <v>7.54</v>
      </c>
    </row>
    <row r="28" spans="1:20" x14ac:dyDescent="0.25">
      <c r="A28" s="26" t="str">
        <f t="shared" si="14"/>
        <v>YRE668003FIN</v>
      </c>
      <c r="B28" t="str">
        <f t="shared" si="15"/>
        <v>YRE668003FPD</v>
      </c>
      <c r="C28" t="str">
        <f t="shared" si="16"/>
        <v>YRE668003FMD</v>
      </c>
      <c r="D28" t="str">
        <f t="shared" si="17"/>
        <v>YRE668003FMT</v>
      </c>
      <c r="E28" t="str">
        <f t="shared" si="9"/>
        <v>YRE668003FMT</v>
      </c>
      <c r="F28" s="7"/>
      <c r="G28" t="s">
        <v>7</v>
      </c>
      <c r="H28" t="s">
        <v>15</v>
      </c>
      <c r="I28" t="s">
        <v>23</v>
      </c>
      <c r="J28" t="s">
        <v>53</v>
      </c>
      <c r="K28" t="s">
        <v>30</v>
      </c>
      <c r="L28" t="s">
        <v>55</v>
      </c>
      <c r="M28" t="s">
        <v>259</v>
      </c>
      <c r="N28" s="105">
        <v>1.68</v>
      </c>
      <c r="O28" s="105">
        <v>1.68</v>
      </c>
      <c r="P28" s="105">
        <v>1.68</v>
      </c>
      <c r="Q28" s="42">
        <f>IFERROR(VLOOKUP(M28,FIN!M:Q,5,0),0)</f>
        <v>1.68</v>
      </c>
      <c r="R28" s="37">
        <f>IFERROR(VLOOKUP(M28,FPD!N:R,5,0),0)</f>
        <v>0</v>
      </c>
      <c r="S28" s="141">
        <f>IFERROR(VLOOKUP(M28,FMD!M:Q,5,0),0)</f>
        <v>0</v>
      </c>
      <c r="T28" s="47">
        <f>IFERROR(VLOOKUP(M28,FMT!M:Q,5,0),0)</f>
        <v>1.68</v>
      </c>
    </row>
    <row r="29" spans="1:20" x14ac:dyDescent="0.25">
      <c r="A29" s="26" t="str">
        <f t="shared" si="14"/>
        <v>YRE668010FIN</v>
      </c>
      <c r="B29" t="str">
        <f t="shared" si="15"/>
        <v>YRE668010FPD</v>
      </c>
      <c r="C29" t="str">
        <f t="shared" si="16"/>
        <v>YRE668010FMD</v>
      </c>
      <c r="D29" t="str">
        <f t="shared" si="17"/>
        <v>YRE668010FMT</v>
      </c>
      <c r="E29" t="str">
        <f t="shared" si="9"/>
        <v>YRE668010FMT</v>
      </c>
      <c r="F29" s="7"/>
      <c r="G29" t="s">
        <v>7</v>
      </c>
      <c r="H29" t="s">
        <v>15</v>
      </c>
      <c r="I29" t="s">
        <v>23</v>
      </c>
      <c r="J29" t="s">
        <v>53</v>
      </c>
      <c r="K29" t="s">
        <v>30</v>
      </c>
      <c r="L29" t="s">
        <v>55</v>
      </c>
      <c r="M29" t="s">
        <v>260</v>
      </c>
      <c r="N29" s="105">
        <v>29.36</v>
      </c>
      <c r="O29" s="105">
        <v>48.81</v>
      </c>
      <c r="P29" s="105">
        <v>48.81</v>
      </c>
      <c r="Q29" s="42">
        <f>IFERROR(VLOOKUP(M29,FIN!M:Q,5,0),0)</f>
        <v>48.81</v>
      </c>
      <c r="R29" s="37">
        <f>IFERROR(VLOOKUP(M29,FPD!N:R,5,0),0)</f>
        <v>0</v>
      </c>
      <c r="S29" s="141">
        <f>IFERROR(VLOOKUP(M29,FMD!M:Q,5,0),0)</f>
        <v>0</v>
      </c>
      <c r="T29" s="47">
        <f>IFERROR(VLOOKUP(M29,FMT!M:Q,5,0),0)</f>
        <v>48.81</v>
      </c>
    </row>
    <row r="30" spans="1:20" x14ac:dyDescent="0.25">
      <c r="A30" s="26" t="str">
        <f t="shared" si="14"/>
        <v>YRE668015FIN</v>
      </c>
      <c r="B30" t="str">
        <f t="shared" si="15"/>
        <v>YRE668015FPD</v>
      </c>
      <c r="C30" t="str">
        <f t="shared" si="16"/>
        <v>YRE668015FMD</v>
      </c>
      <c r="D30" t="str">
        <f t="shared" si="17"/>
        <v>YRE668015FMT</v>
      </c>
      <c r="E30" t="str">
        <f t="shared" si="9"/>
        <v>YRE668015FMT</v>
      </c>
      <c r="F30" s="7"/>
      <c r="G30" t="s">
        <v>7</v>
      </c>
      <c r="H30" t="s">
        <v>15</v>
      </c>
      <c r="I30" t="s">
        <v>23</v>
      </c>
      <c r="J30" t="s">
        <v>53</v>
      </c>
      <c r="K30" t="s">
        <v>30</v>
      </c>
      <c r="L30" t="s">
        <v>55</v>
      </c>
      <c r="M30" t="s">
        <v>261</v>
      </c>
      <c r="N30" s="105">
        <v>1.28</v>
      </c>
      <c r="O30" s="105">
        <v>1.28</v>
      </c>
      <c r="P30" s="105">
        <v>1.28</v>
      </c>
      <c r="Q30" s="42">
        <f>IFERROR(VLOOKUP(M30,FIN!M:Q,5,0),0)</f>
        <v>1.28</v>
      </c>
      <c r="R30" s="37">
        <f>IFERROR(VLOOKUP(M30,FPD!N:R,5,0),0)</f>
        <v>0</v>
      </c>
      <c r="S30" s="141">
        <f>IFERROR(VLOOKUP(M30,FMD!M:Q,5,0),0)</f>
        <v>0</v>
      </c>
      <c r="T30" s="47">
        <f>IFERROR(VLOOKUP(M30,FMT!M:Q,5,0),0)</f>
        <v>1.28</v>
      </c>
    </row>
    <row r="31" spans="1:20" x14ac:dyDescent="0.25">
      <c r="A31" s="26" t="str">
        <f t="shared" si="14"/>
        <v>YRE668019FIN</v>
      </c>
      <c r="B31" t="str">
        <f t="shared" si="15"/>
        <v>YRE668019FPD</v>
      </c>
      <c r="C31" t="str">
        <f t="shared" si="16"/>
        <v>YRE668019FMD</v>
      </c>
      <c r="D31" t="str">
        <f t="shared" si="17"/>
        <v>YRE668019FMT</v>
      </c>
      <c r="E31" t="str">
        <f t="shared" ref="E31:E36" si="18">M31&amp;G31</f>
        <v>YRE668019FMT</v>
      </c>
      <c r="F31" s="7"/>
      <c r="G31" t="s">
        <v>7</v>
      </c>
      <c r="H31" t="s">
        <v>15</v>
      </c>
      <c r="I31" t="s">
        <v>23</v>
      </c>
      <c r="J31" t="s">
        <v>53</v>
      </c>
      <c r="K31" t="s">
        <v>30</v>
      </c>
      <c r="L31" t="s">
        <v>55</v>
      </c>
      <c r="M31" t="s">
        <v>262</v>
      </c>
      <c r="N31" s="105">
        <v>0.7</v>
      </c>
      <c r="O31" s="105">
        <v>3.21</v>
      </c>
      <c r="P31" s="105">
        <v>3.21</v>
      </c>
      <c r="Q31" s="42">
        <f>IFERROR(VLOOKUP(M31,FIN!M:Q,5,0),0)</f>
        <v>3.21</v>
      </c>
      <c r="R31" s="37">
        <f>IFERROR(VLOOKUP(M31,FPD!N:R,5,0),0)</f>
        <v>0</v>
      </c>
      <c r="S31" s="141">
        <f>IFERROR(VLOOKUP(M31,FMD!M:Q,5,0),0)</f>
        <v>0</v>
      </c>
      <c r="T31" s="47">
        <f>IFERROR(VLOOKUP(M31,FMT!M:Q,5,0),0)</f>
        <v>3.21</v>
      </c>
    </row>
    <row r="32" spans="1:20" x14ac:dyDescent="0.25">
      <c r="A32" s="26" t="str">
        <f t="shared" si="14"/>
        <v>YRE668026FIN</v>
      </c>
      <c r="B32" t="str">
        <f t="shared" si="15"/>
        <v>YRE668026FPD</v>
      </c>
      <c r="C32" t="str">
        <f t="shared" si="16"/>
        <v>YRE668026FMD</v>
      </c>
      <c r="D32" t="str">
        <f t="shared" si="17"/>
        <v>YRE668026FMT</v>
      </c>
      <c r="E32" t="str">
        <f t="shared" si="18"/>
        <v>YRE668026FMT</v>
      </c>
      <c r="F32" s="7"/>
      <c r="G32" t="s">
        <v>7</v>
      </c>
      <c r="H32" t="s">
        <v>15</v>
      </c>
      <c r="I32" t="s">
        <v>23</v>
      </c>
      <c r="J32" t="s">
        <v>53</v>
      </c>
      <c r="K32" t="s">
        <v>30</v>
      </c>
      <c r="L32" t="s">
        <v>55</v>
      </c>
      <c r="M32" t="s">
        <v>263</v>
      </c>
      <c r="N32" s="105">
        <v>0.14000000000000001</v>
      </c>
      <c r="O32" s="105">
        <v>0.15</v>
      </c>
      <c r="P32" s="105">
        <v>0.15</v>
      </c>
      <c r="Q32" s="42">
        <f>IFERROR(VLOOKUP(M32,FIN!M:Q,5,0),0)</f>
        <v>0.15</v>
      </c>
      <c r="R32" s="37">
        <f>IFERROR(VLOOKUP(M32,FPD!N:R,5,0),0)</f>
        <v>0</v>
      </c>
      <c r="S32" s="141">
        <f>IFERROR(VLOOKUP(M32,FMD!M:Q,5,0),0)</f>
        <v>0</v>
      </c>
      <c r="T32" s="47">
        <f>IFERROR(VLOOKUP(M32,FMT!M:Q,5,0),0)</f>
        <v>0.15</v>
      </c>
    </row>
    <row r="33" spans="1:20" x14ac:dyDescent="0.25">
      <c r="A33" s="26" t="str">
        <f t="shared" si="14"/>
        <v>YRE668062FIN</v>
      </c>
      <c r="B33" t="str">
        <f t="shared" si="15"/>
        <v>YRE668062FPD</v>
      </c>
      <c r="C33" t="str">
        <f t="shared" si="16"/>
        <v>YRE668062FMD</v>
      </c>
      <c r="D33" t="str">
        <f t="shared" si="17"/>
        <v>YRE668062FMT</v>
      </c>
      <c r="E33" t="str">
        <f t="shared" si="18"/>
        <v>YRE668062FMT</v>
      </c>
      <c r="F33" s="7"/>
      <c r="G33" t="s">
        <v>7</v>
      </c>
      <c r="H33" t="s">
        <v>15</v>
      </c>
      <c r="I33" t="s">
        <v>23</v>
      </c>
      <c r="J33" t="s">
        <v>53</v>
      </c>
      <c r="K33" t="s">
        <v>30</v>
      </c>
      <c r="L33" t="s">
        <v>55</v>
      </c>
      <c r="M33" t="s">
        <v>264</v>
      </c>
      <c r="N33" s="105">
        <v>0.54</v>
      </c>
      <c r="O33" s="105">
        <v>6.62</v>
      </c>
      <c r="P33" s="105">
        <v>6.62</v>
      </c>
      <c r="Q33" s="42">
        <f>IFERROR(VLOOKUP(M33,FIN!M:Q,5,0),0)</f>
        <v>6.62</v>
      </c>
      <c r="R33" s="37">
        <f>IFERROR(VLOOKUP(M33,FPD!N:R,5,0),0)</f>
        <v>0</v>
      </c>
      <c r="S33" s="141">
        <f>IFERROR(VLOOKUP(M33,FMD!M:Q,5,0),0)</f>
        <v>0</v>
      </c>
      <c r="T33" s="47">
        <f>IFERROR(VLOOKUP(M33,FMT!M:Q,5,0),0)</f>
        <v>6.62</v>
      </c>
    </row>
    <row r="34" spans="1:20" x14ac:dyDescent="0.25">
      <c r="A34" s="26" t="str">
        <f t="shared" si="14"/>
        <v>YRE668067FIN</v>
      </c>
      <c r="B34" t="str">
        <f t="shared" si="15"/>
        <v>YRE668067FPD</v>
      </c>
      <c r="C34" t="str">
        <f t="shared" si="16"/>
        <v>YRE668067FMD</v>
      </c>
      <c r="D34" t="str">
        <f t="shared" si="17"/>
        <v>YRE668067FMT</v>
      </c>
      <c r="E34" t="str">
        <f t="shared" si="18"/>
        <v>YRE668067FMT</v>
      </c>
      <c r="F34" s="7"/>
      <c r="G34" t="s">
        <v>7</v>
      </c>
      <c r="H34" t="s">
        <v>15</v>
      </c>
      <c r="I34" t="s">
        <v>23</v>
      </c>
      <c r="J34" t="s">
        <v>53</v>
      </c>
      <c r="K34" t="s">
        <v>30</v>
      </c>
      <c r="L34" t="s">
        <v>55</v>
      </c>
      <c r="M34" t="s">
        <v>265</v>
      </c>
      <c r="N34" s="105">
        <v>4.04</v>
      </c>
      <c r="O34" s="105">
        <v>24.61</v>
      </c>
      <c r="P34" s="105">
        <v>24.61</v>
      </c>
      <c r="Q34" s="42">
        <f>IFERROR(VLOOKUP(M34,FIN!M:Q,5,0),0)</f>
        <v>24.61</v>
      </c>
      <c r="R34" s="37">
        <f>IFERROR(VLOOKUP(M34,FPD!N:R,5,0),0)</f>
        <v>0</v>
      </c>
      <c r="S34" s="141">
        <f>IFERROR(VLOOKUP(M34,FMD!M:Q,5,0),0)</f>
        <v>0</v>
      </c>
      <c r="T34" s="47">
        <f>IFERROR(VLOOKUP(M34,FMT!M:Q,5,0),0)</f>
        <v>24.61</v>
      </c>
    </row>
    <row r="35" spans="1:20" x14ac:dyDescent="0.25">
      <c r="A35" s="26" t="str">
        <f t="shared" si="14"/>
        <v>YRE668075FIN</v>
      </c>
      <c r="B35" t="str">
        <f t="shared" si="15"/>
        <v>YRE668075FPD</v>
      </c>
      <c r="C35" t="str">
        <f t="shared" si="16"/>
        <v>YRE668075FMD</v>
      </c>
      <c r="D35" t="str">
        <f t="shared" si="17"/>
        <v>YRE668075FMT</v>
      </c>
      <c r="E35" t="str">
        <f t="shared" si="18"/>
        <v>YRE668075FMT</v>
      </c>
      <c r="F35" s="7"/>
      <c r="G35" t="s">
        <v>7</v>
      </c>
      <c r="H35" t="s">
        <v>15</v>
      </c>
      <c r="I35" t="s">
        <v>23</v>
      </c>
      <c r="J35" t="s">
        <v>53</v>
      </c>
      <c r="K35" t="s">
        <v>30</v>
      </c>
      <c r="L35" t="s">
        <v>55</v>
      </c>
      <c r="M35" t="s">
        <v>266</v>
      </c>
      <c r="N35" s="105">
        <v>14</v>
      </c>
      <c r="O35" s="105">
        <v>31.66</v>
      </c>
      <c r="P35" s="105">
        <v>31.66</v>
      </c>
      <c r="Q35" s="42">
        <f>IFERROR(VLOOKUP(M35,FIN!M:Q,5,0),0)</f>
        <v>31.66</v>
      </c>
      <c r="R35" s="37">
        <f>IFERROR(VLOOKUP(M35,FPD!N:R,5,0),0)</f>
        <v>0</v>
      </c>
      <c r="S35" s="141">
        <f>IFERROR(VLOOKUP(M35,FMD!M:Q,5,0),0)</f>
        <v>0</v>
      </c>
      <c r="T35" s="47">
        <f>IFERROR(VLOOKUP(M35,FMT!M:Q,5,0),0)</f>
        <v>31.66</v>
      </c>
    </row>
    <row r="36" spans="1:20" x14ac:dyDescent="0.25">
      <c r="A36" s="26" t="str">
        <f t="shared" si="14"/>
        <v>KFC668004FIN</v>
      </c>
      <c r="B36" t="str">
        <f t="shared" si="15"/>
        <v>KFC668004FPD</v>
      </c>
      <c r="C36" t="str">
        <f t="shared" si="16"/>
        <v>KFC668004FMD</v>
      </c>
      <c r="D36" t="str">
        <f t="shared" si="17"/>
        <v>KFC668004FMT</v>
      </c>
      <c r="E36" t="str">
        <f t="shared" si="18"/>
        <v>KFC668004FMT</v>
      </c>
      <c r="F36" s="7"/>
      <c r="G36" t="s">
        <v>7</v>
      </c>
      <c r="H36" t="s">
        <v>15</v>
      </c>
      <c r="I36" t="s">
        <v>114</v>
      </c>
      <c r="J36" t="s">
        <v>53</v>
      </c>
      <c r="K36" t="s">
        <v>133</v>
      </c>
      <c r="L36" t="s">
        <v>55</v>
      </c>
      <c r="M36" t="s">
        <v>267</v>
      </c>
      <c r="N36" s="105">
        <v>10.38</v>
      </c>
      <c r="O36" s="105">
        <v>37.229999999999997</v>
      </c>
      <c r="P36" s="105">
        <v>37.229999999999997</v>
      </c>
      <c r="Q36" s="42">
        <f>IFERROR(VLOOKUP(M36,FIN!M:Q,5,0),0)</f>
        <v>37.229999999999997</v>
      </c>
      <c r="R36" s="37">
        <f>IFERROR(VLOOKUP(M36,FPD!N:R,5,0),0)</f>
        <v>0</v>
      </c>
      <c r="S36" s="141">
        <f>IFERROR(VLOOKUP(M36,FMD!M:Q,5,0),0)</f>
        <v>0</v>
      </c>
      <c r="T36" s="47">
        <f>IFERROR(VLOOKUP(M36,FMT!M:Q,5,0),0)</f>
        <v>37.229999999999997</v>
      </c>
    </row>
    <row r="37" spans="1:20" x14ac:dyDescent="0.25">
      <c r="A37" s="26" t="str">
        <f t="shared" si="14"/>
        <v>8G27FIN</v>
      </c>
      <c r="B37" t="str">
        <f t="shared" si="15"/>
        <v>8G27FPD</v>
      </c>
      <c r="C37" t="str">
        <f t="shared" si="16"/>
        <v>8G27FMD</v>
      </c>
      <c r="D37" t="str">
        <f t="shared" si="17"/>
        <v>8G27FMT</v>
      </c>
      <c r="F37" s="7"/>
      <c r="H37" t="s">
        <v>15</v>
      </c>
      <c r="I37" t="s">
        <v>23</v>
      </c>
      <c r="J37" t="s">
        <v>53</v>
      </c>
      <c r="K37" t="s">
        <v>30</v>
      </c>
      <c r="L37"/>
      <c r="M37" t="s">
        <v>95</v>
      </c>
      <c r="N37" s="24"/>
      <c r="O37" s="105">
        <v>5</v>
      </c>
      <c r="P37" s="105">
        <v>5</v>
      </c>
      <c r="Q37" s="149">
        <f>IFERROR(VLOOKUP(M37,FIN!M:Q,5,0),0)</f>
        <v>5</v>
      </c>
      <c r="R37" s="37">
        <f>IFERROR(VLOOKUP(M37,FPD!N:R,5,0),0)</f>
        <v>0</v>
      </c>
      <c r="S37" s="141">
        <f>IFERROR(VLOOKUP(M37,FMD!M:Q,5,0),0)</f>
        <v>0</v>
      </c>
      <c r="T37" s="150">
        <f>IFERROR(VLOOKUP(M37,FMT!M:Q,5,0),0)</f>
        <v>5</v>
      </c>
    </row>
    <row r="38" spans="1:20" x14ac:dyDescent="0.25">
      <c r="A38" s="26" t="str">
        <f t="shared" si="14"/>
        <v>FIN</v>
      </c>
      <c r="B38" t="str">
        <f t="shared" si="15"/>
        <v>FPD</v>
      </c>
      <c r="C38" t="str">
        <f t="shared" si="16"/>
        <v>FMD</v>
      </c>
      <c r="D38" t="str">
        <f t="shared" si="17"/>
        <v>FMT</v>
      </c>
      <c r="N38" s="22"/>
      <c r="O38" s="22"/>
      <c r="P38" s="22"/>
    </row>
    <row r="39" spans="1:20" x14ac:dyDescent="0.25">
      <c r="N39" s="22"/>
      <c r="O39" s="22"/>
      <c r="P39" s="22"/>
    </row>
    <row r="40" spans="1:20" x14ac:dyDescent="0.25">
      <c r="N40" s="22"/>
      <c r="O40" s="22"/>
      <c r="P40" s="22"/>
    </row>
    <row r="41" spans="1:20" x14ac:dyDescent="0.25">
      <c r="N41" s="22"/>
      <c r="O41" s="22"/>
      <c r="P41" s="22"/>
    </row>
    <row r="42" spans="1:20" x14ac:dyDescent="0.25">
      <c r="N42" s="22"/>
      <c r="O42" s="22"/>
      <c r="P42" s="22"/>
    </row>
    <row r="43" spans="1:20" x14ac:dyDescent="0.25">
      <c r="N43" s="22"/>
      <c r="O43" s="22"/>
      <c r="P43" s="22"/>
    </row>
    <row r="44" spans="1:20" x14ac:dyDescent="0.25">
      <c r="N44" s="22"/>
      <c r="O44" s="22"/>
      <c r="P44" s="22"/>
    </row>
    <row r="45" spans="1:20" x14ac:dyDescent="0.25">
      <c r="N45" s="22"/>
      <c r="O45" s="22"/>
      <c r="P45" s="22"/>
    </row>
    <row r="46" spans="1:20" x14ac:dyDescent="0.25">
      <c r="M46" s="21" t="s">
        <v>238</v>
      </c>
      <c r="N46" s="22"/>
      <c r="O46" s="22"/>
      <c r="P46" s="22"/>
    </row>
    <row r="47" spans="1:20" x14ac:dyDescent="0.25">
      <c r="N47" s="22"/>
      <c r="O47" s="22"/>
      <c r="P47" s="22"/>
    </row>
    <row r="48" spans="1:20" x14ac:dyDescent="0.25">
      <c r="N48" s="22"/>
      <c r="O48" s="22"/>
      <c r="P48" s="22"/>
    </row>
    <row r="49" spans="1:20" s="7" customFormat="1" x14ac:dyDescent="0.25">
      <c r="A49"/>
      <c r="B49"/>
      <c r="C49"/>
      <c r="D49"/>
      <c r="E49"/>
      <c r="F49"/>
      <c r="G49"/>
      <c r="H49"/>
      <c r="I49"/>
      <c r="J49"/>
      <c r="M49" s="21"/>
      <c r="N49" s="22"/>
      <c r="O49" s="22"/>
      <c r="P49" s="22"/>
      <c r="T49"/>
    </row>
    <row r="50" spans="1:20" s="7" customFormat="1" x14ac:dyDescent="0.25">
      <c r="A50"/>
      <c r="B50"/>
      <c r="C50"/>
      <c r="D50"/>
      <c r="E50"/>
      <c r="F50"/>
      <c r="G50"/>
      <c r="H50"/>
      <c r="I50"/>
      <c r="J50"/>
      <c r="M50" s="21"/>
      <c r="N50" s="22"/>
      <c r="O50" s="22"/>
      <c r="P50" s="22"/>
      <c r="T50"/>
    </row>
    <row r="51" spans="1:20" s="7" customFormat="1" x14ac:dyDescent="0.25">
      <c r="A51"/>
      <c r="B51"/>
      <c r="C51"/>
      <c r="D51"/>
      <c r="E51"/>
      <c r="F51"/>
      <c r="G51"/>
      <c r="H51"/>
      <c r="I51"/>
      <c r="J51"/>
      <c r="M51" s="21"/>
      <c r="N51" s="22"/>
      <c r="O51" s="22"/>
      <c r="P51" s="22"/>
      <c r="T51"/>
    </row>
    <row r="52" spans="1:20" s="7" customFormat="1" x14ac:dyDescent="0.25">
      <c r="A52"/>
      <c r="B52"/>
      <c r="C52"/>
      <c r="D52"/>
      <c r="E52"/>
      <c r="F52"/>
      <c r="G52"/>
      <c r="H52"/>
      <c r="I52"/>
      <c r="J52"/>
      <c r="M52" s="21"/>
      <c r="N52" s="22"/>
      <c r="O52" s="22"/>
      <c r="P52" s="22"/>
      <c r="T52"/>
    </row>
    <row r="53" spans="1:20" s="7" customFormat="1" x14ac:dyDescent="0.25">
      <c r="A53"/>
      <c r="B53"/>
      <c r="C53"/>
      <c r="D53"/>
      <c r="E53"/>
      <c r="F53"/>
      <c r="G53"/>
      <c r="H53"/>
      <c r="I53"/>
      <c r="J53"/>
      <c r="M53" s="21"/>
      <c r="N53" s="22"/>
      <c r="O53" s="22"/>
      <c r="P53" s="22"/>
      <c r="T53"/>
    </row>
    <row r="54" spans="1:20" s="7" customFormat="1" x14ac:dyDescent="0.25">
      <c r="A54"/>
      <c r="B54"/>
      <c r="C54"/>
      <c r="D54"/>
      <c r="E54"/>
      <c r="F54"/>
      <c r="G54"/>
      <c r="H54"/>
      <c r="I54"/>
      <c r="J54"/>
      <c r="M54" s="21"/>
      <c r="N54" s="22"/>
      <c r="O54" s="22"/>
      <c r="P54" s="22"/>
      <c r="T54"/>
    </row>
    <row r="55" spans="1:20" s="7" customFormat="1" x14ac:dyDescent="0.25">
      <c r="A55"/>
      <c r="B55"/>
      <c r="C55"/>
      <c r="D55"/>
      <c r="E55"/>
      <c r="F55"/>
      <c r="G55"/>
      <c r="H55"/>
      <c r="I55"/>
      <c r="J55"/>
      <c r="M55" s="21"/>
      <c r="N55" s="22"/>
      <c r="O55" s="22"/>
      <c r="P55" s="22"/>
      <c r="T55"/>
    </row>
    <row r="56" spans="1:20" s="7" customFormat="1" x14ac:dyDescent="0.25">
      <c r="A56"/>
      <c r="B56"/>
      <c r="C56"/>
      <c r="D56"/>
      <c r="E56"/>
      <c r="F56"/>
      <c r="G56"/>
      <c r="H56"/>
      <c r="I56"/>
      <c r="J56"/>
      <c r="M56" s="21"/>
      <c r="N56" s="22"/>
      <c r="O56" s="22"/>
      <c r="P56" s="22"/>
      <c r="T56"/>
    </row>
    <row r="57" spans="1:20" s="7" customFormat="1" x14ac:dyDescent="0.25">
      <c r="A57"/>
      <c r="B57"/>
      <c r="C57"/>
      <c r="D57"/>
      <c r="E57"/>
      <c r="F57"/>
      <c r="G57"/>
      <c r="H57"/>
      <c r="I57"/>
      <c r="J57"/>
      <c r="M57" s="21"/>
      <c r="N57" s="22"/>
      <c r="O57" s="22"/>
      <c r="P57" s="22"/>
      <c r="T57"/>
    </row>
    <row r="58" spans="1:20" s="7" customFormat="1" x14ac:dyDescent="0.25">
      <c r="A58"/>
      <c r="B58"/>
      <c r="C58"/>
      <c r="D58"/>
      <c r="E58"/>
      <c r="F58"/>
      <c r="G58"/>
      <c r="H58"/>
      <c r="I58"/>
      <c r="J58"/>
      <c r="M58" s="21"/>
      <c r="N58" s="22"/>
      <c r="O58" s="22"/>
      <c r="P58" s="22"/>
      <c r="T58"/>
    </row>
    <row r="59" spans="1:20" s="7" customFormat="1" x14ac:dyDescent="0.25">
      <c r="A59"/>
      <c r="B59"/>
      <c r="C59"/>
      <c r="D59"/>
      <c r="E59"/>
      <c r="F59"/>
      <c r="G59"/>
      <c r="H59"/>
      <c r="I59"/>
      <c r="J59"/>
      <c r="M59" s="21"/>
      <c r="N59" s="22"/>
      <c r="O59" s="22"/>
      <c r="P59" s="22"/>
      <c r="T59"/>
    </row>
    <row r="60" spans="1:20" s="7" customFormat="1" x14ac:dyDescent="0.25">
      <c r="A60"/>
      <c r="B60"/>
      <c r="C60"/>
      <c r="D60"/>
      <c r="E60"/>
      <c r="F60"/>
      <c r="G60"/>
      <c r="H60"/>
      <c r="I60"/>
      <c r="J60"/>
      <c r="M60" s="21"/>
      <c r="N60" s="22"/>
      <c r="O60" s="22"/>
      <c r="P60" s="22"/>
      <c r="T60"/>
    </row>
    <row r="61" spans="1:20" s="7" customFormat="1" x14ac:dyDescent="0.25">
      <c r="A61"/>
      <c r="B61"/>
      <c r="C61"/>
      <c r="D61"/>
      <c r="E61"/>
      <c r="F61"/>
      <c r="G61"/>
      <c r="H61"/>
      <c r="I61"/>
      <c r="J61"/>
      <c r="M61" s="21"/>
      <c r="N61" s="22"/>
      <c r="O61" s="22"/>
      <c r="P61" s="22"/>
      <c r="T61"/>
    </row>
    <row r="62" spans="1:20" s="7" customFormat="1" x14ac:dyDescent="0.25">
      <c r="A62"/>
      <c r="B62"/>
      <c r="C62"/>
      <c r="D62"/>
      <c r="E62"/>
      <c r="F62"/>
      <c r="G62"/>
      <c r="H62"/>
      <c r="I62"/>
      <c r="J62"/>
      <c r="M62" s="21"/>
      <c r="N62" s="22"/>
      <c r="O62" s="22"/>
      <c r="P62" s="22"/>
      <c r="T62"/>
    </row>
    <row r="63" spans="1:20" s="7" customFormat="1" x14ac:dyDescent="0.25">
      <c r="A63"/>
      <c r="B63"/>
      <c r="C63"/>
      <c r="D63"/>
      <c r="E63"/>
      <c r="F63"/>
      <c r="G63"/>
      <c r="H63"/>
      <c r="I63"/>
      <c r="J63"/>
      <c r="M63" s="21"/>
      <c r="N63" s="22"/>
      <c r="O63" s="22"/>
      <c r="P63" s="22"/>
      <c r="T63"/>
    </row>
    <row r="64" spans="1:20" s="7" customFormat="1" x14ac:dyDescent="0.25">
      <c r="A64"/>
      <c r="B64"/>
      <c r="C64"/>
      <c r="D64"/>
      <c r="E64"/>
      <c r="F64"/>
      <c r="G64"/>
      <c r="H64"/>
      <c r="I64"/>
      <c r="J64"/>
      <c r="M64" s="21"/>
      <c r="N64" s="22"/>
      <c r="O64" s="22"/>
      <c r="P64" s="22"/>
      <c r="T64"/>
    </row>
    <row r="65" spans="1:20" s="7" customFormat="1" x14ac:dyDescent="0.25">
      <c r="A65"/>
      <c r="B65"/>
      <c r="C65"/>
      <c r="D65"/>
      <c r="E65"/>
      <c r="F65"/>
      <c r="G65"/>
      <c r="H65"/>
      <c r="I65"/>
      <c r="J65"/>
      <c r="M65" s="21"/>
      <c r="N65" s="22"/>
      <c r="O65" s="22"/>
      <c r="P65" s="22"/>
      <c r="T65"/>
    </row>
    <row r="66" spans="1:20" s="7" customFormat="1" x14ac:dyDescent="0.25">
      <c r="A66"/>
      <c r="B66"/>
      <c r="C66"/>
      <c r="D66"/>
      <c r="E66"/>
      <c r="F66"/>
      <c r="G66"/>
      <c r="H66"/>
      <c r="I66"/>
      <c r="J66"/>
      <c r="M66" s="21"/>
      <c r="N66" s="22"/>
      <c r="O66" s="22"/>
      <c r="P66" s="22"/>
      <c r="T66"/>
    </row>
    <row r="67" spans="1:20" s="7" customFormat="1" x14ac:dyDescent="0.25">
      <c r="A67"/>
      <c r="B67"/>
      <c r="C67"/>
      <c r="D67"/>
      <c r="E67"/>
      <c r="F67"/>
      <c r="G67"/>
      <c r="H67"/>
      <c r="I67"/>
      <c r="J67"/>
      <c r="M67" s="21"/>
      <c r="N67" s="22"/>
      <c r="O67" s="22"/>
      <c r="P67" s="22"/>
      <c r="T67"/>
    </row>
    <row r="68" spans="1:20" s="7" customFormat="1" x14ac:dyDescent="0.25">
      <c r="A68"/>
      <c r="B68"/>
      <c r="C68"/>
      <c r="D68"/>
      <c r="E68"/>
      <c r="F68"/>
      <c r="G68"/>
      <c r="H68"/>
      <c r="I68"/>
      <c r="J68"/>
      <c r="M68" s="21"/>
      <c r="N68" s="22"/>
      <c r="O68" s="22"/>
      <c r="P68" s="22"/>
      <c r="T68"/>
    </row>
    <row r="69" spans="1:20" s="7" customFormat="1" x14ac:dyDescent="0.25">
      <c r="A69"/>
      <c r="B69"/>
      <c r="C69"/>
      <c r="D69"/>
      <c r="E69"/>
      <c r="F69"/>
      <c r="G69"/>
      <c r="H69"/>
      <c r="I69"/>
      <c r="J69"/>
      <c r="M69" s="21"/>
      <c r="N69" s="22"/>
      <c r="O69" s="22"/>
      <c r="P69" s="22"/>
      <c r="T69"/>
    </row>
    <row r="70" spans="1:20" s="7" customFormat="1" x14ac:dyDescent="0.25">
      <c r="A70"/>
      <c r="B70"/>
      <c r="C70"/>
      <c r="D70"/>
      <c r="E70"/>
      <c r="F70"/>
      <c r="G70"/>
      <c r="H70"/>
      <c r="I70"/>
      <c r="J70"/>
      <c r="M70" s="21"/>
      <c r="N70" s="22"/>
      <c r="O70" s="22"/>
      <c r="P70" s="22"/>
      <c r="T70"/>
    </row>
    <row r="71" spans="1:20" s="7" customFormat="1" x14ac:dyDescent="0.25">
      <c r="A71"/>
      <c r="B71"/>
      <c r="C71"/>
      <c r="D71"/>
      <c r="E71"/>
      <c r="F71"/>
      <c r="G71"/>
      <c r="H71"/>
      <c r="I71"/>
      <c r="J71"/>
      <c r="M71" s="21"/>
      <c r="N71" s="22"/>
      <c r="O71" s="22"/>
      <c r="P71" s="22"/>
      <c r="T71"/>
    </row>
    <row r="72" spans="1:20" s="7" customFormat="1" x14ac:dyDescent="0.25">
      <c r="A72"/>
      <c r="B72"/>
      <c r="C72"/>
      <c r="D72"/>
      <c r="E72"/>
      <c r="F72"/>
      <c r="G72"/>
      <c r="H72"/>
      <c r="I72"/>
      <c r="J72"/>
      <c r="M72" s="21"/>
      <c r="N72" s="22"/>
      <c r="O72" s="22"/>
      <c r="P72" s="22"/>
      <c r="T72"/>
    </row>
    <row r="73" spans="1:20" s="7" customFormat="1" x14ac:dyDescent="0.25">
      <c r="A73"/>
      <c r="B73"/>
      <c r="C73"/>
      <c r="D73"/>
      <c r="E73"/>
      <c r="F73"/>
      <c r="G73"/>
      <c r="H73"/>
      <c r="I73"/>
      <c r="J73"/>
      <c r="M73" s="21"/>
      <c r="N73" s="22"/>
      <c r="O73" s="22"/>
      <c r="P73" s="22"/>
      <c r="T73"/>
    </row>
    <row r="74" spans="1:20" s="7" customFormat="1" x14ac:dyDescent="0.25">
      <c r="A74"/>
      <c r="B74"/>
      <c r="C74"/>
      <c r="D74"/>
      <c r="E74"/>
      <c r="F74"/>
      <c r="G74"/>
      <c r="H74"/>
      <c r="I74"/>
      <c r="J74"/>
      <c r="M74" s="21"/>
      <c r="N74" s="22"/>
      <c r="O74" s="22"/>
      <c r="P74" s="22"/>
      <c r="T74"/>
    </row>
    <row r="75" spans="1:20" s="7" customFormat="1" x14ac:dyDescent="0.25">
      <c r="A75"/>
      <c r="B75"/>
      <c r="C75"/>
      <c r="D75"/>
      <c r="E75"/>
      <c r="F75"/>
      <c r="G75"/>
      <c r="H75"/>
      <c r="I75"/>
      <c r="J75"/>
      <c r="M75" s="21"/>
      <c r="N75" s="22"/>
      <c r="O75" s="22"/>
      <c r="P75" s="22"/>
      <c r="T75"/>
    </row>
    <row r="76" spans="1:20" s="7" customFormat="1" x14ac:dyDescent="0.25">
      <c r="A76"/>
      <c r="B76"/>
      <c r="C76"/>
      <c r="D76"/>
      <c r="E76"/>
      <c r="F76"/>
      <c r="G76"/>
      <c r="H76"/>
      <c r="I76"/>
      <c r="J76"/>
      <c r="M76" s="21"/>
      <c r="N76" s="22"/>
      <c r="O76" s="22"/>
      <c r="P76" s="22"/>
      <c r="T76"/>
    </row>
    <row r="77" spans="1:20" s="7" customFormat="1" x14ac:dyDescent="0.25">
      <c r="A77"/>
      <c r="B77"/>
      <c r="C77"/>
      <c r="D77"/>
      <c r="E77"/>
      <c r="F77"/>
      <c r="G77"/>
      <c r="H77"/>
      <c r="I77"/>
      <c r="J77"/>
      <c r="M77" s="21"/>
      <c r="N77" s="22"/>
      <c r="O77" s="22"/>
      <c r="P77" s="22"/>
      <c r="T77"/>
    </row>
    <row r="78" spans="1:20" s="7" customFormat="1" x14ac:dyDescent="0.25">
      <c r="A78"/>
      <c r="B78"/>
      <c r="C78"/>
      <c r="D78"/>
      <c r="E78"/>
      <c r="F78"/>
      <c r="G78"/>
      <c r="H78"/>
      <c r="I78"/>
      <c r="J78"/>
      <c r="M78" s="21"/>
      <c r="N78" s="22"/>
      <c r="O78" s="22"/>
      <c r="P78" s="22"/>
      <c r="T78"/>
    </row>
    <row r="79" spans="1:20" s="7" customFormat="1" x14ac:dyDescent="0.25">
      <c r="A79"/>
      <c r="B79"/>
      <c r="C79"/>
      <c r="D79"/>
      <c r="E79"/>
      <c r="F79"/>
      <c r="G79"/>
      <c r="H79"/>
      <c r="I79"/>
      <c r="J79"/>
      <c r="M79" s="21"/>
      <c r="N79" s="22"/>
      <c r="O79" s="22"/>
      <c r="P79" s="22"/>
      <c r="T79"/>
    </row>
    <row r="80" spans="1:20" s="7" customFormat="1" x14ac:dyDescent="0.25">
      <c r="A80"/>
      <c r="B80"/>
      <c r="C80"/>
      <c r="D80"/>
      <c r="E80"/>
      <c r="F80"/>
      <c r="G80"/>
      <c r="H80"/>
      <c r="I80"/>
      <c r="J80"/>
      <c r="M80" s="21"/>
      <c r="N80" s="22"/>
      <c r="O80" s="22"/>
      <c r="P80" s="22"/>
      <c r="T80"/>
    </row>
    <row r="81" spans="1:20" s="7" customFormat="1" x14ac:dyDescent="0.25">
      <c r="A81"/>
      <c r="B81"/>
      <c r="C81"/>
      <c r="D81"/>
      <c r="E81"/>
      <c r="F81"/>
      <c r="G81"/>
      <c r="H81"/>
      <c r="I81"/>
      <c r="J81"/>
      <c r="M81" s="21"/>
      <c r="N81" s="22"/>
      <c r="O81" s="22"/>
      <c r="P81" s="22"/>
      <c r="T81"/>
    </row>
    <row r="82" spans="1:20" s="7" customFormat="1" x14ac:dyDescent="0.25">
      <c r="A82"/>
      <c r="B82"/>
      <c r="C82"/>
      <c r="D82"/>
      <c r="E82"/>
      <c r="F82"/>
      <c r="G82"/>
      <c r="H82"/>
      <c r="I82"/>
      <c r="J82"/>
      <c r="M82" s="21"/>
      <c r="N82" s="22"/>
      <c r="O82" s="22"/>
      <c r="P82" s="22"/>
      <c r="T82"/>
    </row>
    <row r="83" spans="1:20" s="7" customFormat="1" x14ac:dyDescent="0.25">
      <c r="A83"/>
      <c r="B83"/>
      <c r="C83"/>
      <c r="D83"/>
      <c r="E83"/>
      <c r="F83"/>
      <c r="G83"/>
      <c r="H83"/>
      <c r="I83"/>
      <c r="J83"/>
      <c r="M83" s="21"/>
      <c r="N83" s="22"/>
      <c r="O83" s="22"/>
      <c r="P83" s="22"/>
      <c r="T83"/>
    </row>
    <row r="84" spans="1:20" s="7" customFormat="1" x14ac:dyDescent="0.25">
      <c r="A84"/>
      <c r="B84"/>
      <c r="C84"/>
      <c r="D84"/>
      <c r="E84"/>
      <c r="F84"/>
      <c r="G84"/>
      <c r="H84"/>
      <c r="I84"/>
      <c r="J84"/>
      <c r="M84" s="21"/>
      <c r="N84" s="22"/>
      <c r="O84" s="22"/>
      <c r="P84" s="22"/>
      <c r="T84"/>
    </row>
    <row r="85" spans="1:20" s="7" customFormat="1" x14ac:dyDescent="0.25">
      <c r="A85"/>
      <c r="B85"/>
      <c r="C85"/>
      <c r="D85"/>
      <c r="E85"/>
      <c r="F85"/>
      <c r="G85"/>
      <c r="H85"/>
      <c r="I85"/>
      <c r="J85"/>
      <c r="M85" s="21"/>
      <c r="N85" s="22"/>
      <c r="O85" s="22"/>
      <c r="P85" s="22"/>
      <c r="T85"/>
    </row>
    <row r="86" spans="1:20" s="7" customFormat="1" x14ac:dyDescent="0.25">
      <c r="A86"/>
      <c r="B86"/>
      <c r="C86"/>
      <c r="D86"/>
      <c r="E86"/>
      <c r="F86"/>
      <c r="G86"/>
      <c r="H86"/>
      <c r="I86"/>
      <c r="J86"/>
      <c r="M86" s="21"/>
      <c r="N86" s="22"/>
      <c r="O86" s="22"/>
      <c r="P86" s="22"/>
      <c r="T86"/>
    </row>
    <row r="87" spans="1:20" s="7" customFormat="1" x14ac:dyDescent="0.25">
      <c r="A87"/>
      <c r="B87"/>
      <c r="C87"/>
      <c r="D87"/>
      <c r="E87"/>
      <c r="F87"/>
      <c r="G87"/>
      <c r="H87"/>
      <c r="I87"/>
      <c r="J87"/>
      <c r="M87" s="21"/>
      <c r="N87" s="22"/>
      <c r="O87" s="22"/>
      <c r="P87" s="22"/>
      <c r="T87"/>
    </row>
    <row r="88" spans="1:20" s="7" customFormat="1" x14ac:dyDescent="0.25">
      <c r="A88"/>
      <c r="B88"/>
      <c r="C88"/>
      <c r="D88"/>
      <c r="E88"/>
      <c r="F88"/>
      <c r="G88"/>
      <c r="H88"/>
      <c r="I88"/>
      <c r="J88"/>
      <c r="M88" s="21"/>
      <c r="N88" s="22"/>
      <c r="O88" s="22"/>
      <c r="P88" s="22"/>
      <c r="T88"/>
    </row>
    <row r="89" spans="1:20" s="7" customFormat="1" x14ac:dyDescent="0.25">
      <c r="A89"/>
      <c r="B89"/>
      <c r="C89"/>
      <c r="D89"/>
      <c r="E89"/>
      <c r="F89"/>
      <c r="G89"/>
      <c r="H89"/>
      <c r="I89"/>
      <c r="J89"/>
      <c r="M89" s="21"/>
      <c r="N89" s="22"/>
      <c r="O89" s="22"/>
      <c r="P89" s="22"/>
      <c r="T89"/>
    </row>
    <row r="90" spans="1:20" s="7" customFormat="1" x14ac:dyDescent="0.25">
      <c r="A90"/>
      <c r="B90"/>
      <c r="C90"/>
      <c r="D90"/>
      <c r="E90"/>
      <c r="F90"/>
      <c r="G90"/>
      <c r="H90"/>
      <c r="I90"/>
      <c r="J90"/>
      <c r="M90" s="21"/>
      <c r="N90" s="22"/>
      <c r="O90" s="22"/>
      <c r="P90" s="22"/>
      <c r="T90"/>
    </row>
    <row r="91" spans="1:20" s="7" customFormat="1" x14ac:dyDescent="0.25">
      <c r="A91"/>
      <c r="B91"/>
      <c r="C91"/>
      <c r="D91"/>
      <c r="E91"/>
      <c r="F91"/>
      <c r="G91"/>
      <c r="H91"/>
      <c r="I91"/>
      <c r="J91"/>
      <c r="M91" s="21"/>
      <c r="N91" s="22"/>
      <c r="O91" s="22"/>
      <c r="P91" s="22"/>
      <c r="T91"/>
    </row>
    <row r="92" spans="1:20" s="7" customFormat="1" x14ac:dyDescent="0.25">
      <c r="A92"/>
      <c r="B92"/>
      <c r="C92"/>
      <c r="D92"/>
      <c r="E92"/>
      <c r="F92"/>
      <c r="G92"/>
      <c r="H92"/>
      <c r="I92"/>
      <c r="J92"/>
      <c r="M92" s="21"/>
      <c r="N92" s="22"/>
      <c r="O92" s="22"/>
      <c r="P92" s="22"/>
      <c r="T92"/>
    </row>
    <row r="93" spans="1:20" s="7" customFormat="1" x14ac:dyDescent="0.25">
      <c r="A93"/>
      <c r="B93"/>
      <c r="C93"/>
      <c r="D93"/>
      <c r="E93"/>
      <c r="F93"/>
      <c r="G93"/>
      <c r="H93"/>
      <c r="I93"/>
      <c r="J93"/>
      <c r="M93" s="21"/>
      <c r="N93" s="22"/>
      <c r="O93" s="22"/>
      <c r="P93" s="22"/>
      <c r="T93"/>
    </row>
    <row r="94" spans="1:20" s="7" customFormat="1" x14ac:dyDescent="0.25">
      <c r="A94"/>
      <c r="B94"/>
      <c r="C94"/>
      <c r="D94"/>
      <c r="E94"/>
      <c r="F94"/>
      <c r="G94"/>
      <c r="H94"/>
      <c r="I94"/>
      <c r="J94"/>
      <c r="M94" s="21"/>
      <c r="N94" s="22"/>
      <c r="O94" s="22"/>
      <c r="P94" s="22"/>
      <c r="T94"/>
    </row>
    <row r="95" spans="1:20" s="7" customFormat="1" x14ac:dyDescent="0.25">
      <c r="A95"/>
      <c r="B95"/>
      <c r="C95"/>
      <c r="D95"/>
      <c r="E95"/>
      <c r="F95"/>
      <c r="G95"/>
      <c r="H95"/>
      <c r="I95"/>
      <c r="J95"/>
      <c r="M95" s="21"/>
      <c r="N95" s="22"/>
      <c r="O95" s="22"/>
      <c r="P95" s="22"/>
      <c r="T95"/>
    </row>
    <row r="96" spans="1:20" s="7" customFormat="1" x14ac:dyDescent="0.25">
      <c r="A96"/>
      <c r="B96"/>
      <c r="C96"/>
      <c r="D96"/>
      <c r="E96"/>
      <c r="F96"/>
      <c r="G96"/>
      <c r="H96"/>
      <c r="I96"/>
      <c r="J96"/>
      <c r="M96" s="21"/>
      <c r="N96" s="22"/>
      <c r="O96" s="22"/>
      <c r="P96" s="22"/>
      <c r="T96"/>
    </row>
    <row r="97" spans="1:20" s="7" customFormat="1" x14ac:dyDescent="0.25">
      <c r="A97"/>
      <c r="B97"/>
      <c r="C97"/>
      <c r="D97"/>
      <c r="E97"/>
      <c r="F97"/>
      <c r="G97"/>
      <c r="H97"/>
      <c r="I97"/>
      <c r="J97"/>
      <c r="M97" s="21"/>
      <c r="N97" s="22"/>
      <c r="O97" s="22"/>
      <c r="P97" s="22"/>
      <c r="T97"/>
    </row>
    <row r="98" spans="1:20" s="7" customFormat="1" x14ac:dyDescent="0.25">
      <c r="A98"/>
      <c r="B98"/>
      <c r="C98"/>
      <c r="D98"/>
      <c r="E98"/>
      <c r="F98"/>
      <c r="G98"/>
      <c r="H98"/>
      <c r="I98"/>
      <c r="J98"/>
      <c r="M98" s="21"/>
      <c r="N98" s="22"/>
      <c r="O98" s="22"/>
      <c r="P98" s="22"/>
      <c r="T98"/>
    </row>
    <row r="99" spans="1:20" s="7" customFormat="1" x14ac:dyDescent="0.25">
      <c r="A99"/>
      <c r="B99"/>
      <c r="C99"/>
      <c r="D99"/>
      <c r="E99"/>
      <c r="F99"/>
      <c r="G99"/>
      <c r="H99"/>
      <c r="I99"/>
      <c r="J99"/>
      <c r="M99" s="21"/>
      <c r="N99" s="22"/>
      <c r="O99" s="22"/>
      <c r="P99" s="22"/>
      <c r="T99"/>
    </row>
    <row r="100" spans="1:20" s="7" customFormat="1" x14ac:dyDescent="0.25">
      <c r="A100"/>
      <c r="B100"/>
      <c r="C100"/>
      <c r="D100"/>
      <c r="E100"/>
      <c r="F100"/>
      <c r="G100"/>
      <c r="H100"/>
      <c r="I100"/>
      <c r="J100"/>
      <c r="M100" s="21"/>
      <c r="N100" s="22"/>
      <c r="O100" s="22"/>
      <c r="P100" s="22"/>
      <c r="T100"/>
    </row>
    <row r="101" spans="1:20" s="7" customFormat="1" x14ac:dyDescent="0.25">
      <c r="A101"/>
      <c r="B101"/>
      <c r="C101"/>
      <c r="D101"/>
      <c r="E101"/>
      <c r="F101"/>
      <c r="G101"/>
      <c r="H101"/>
      <c r="I101"/>
      <c r="J101"/>
      <c r="M101" s="21"/>
      <c r="N101" s="22"/>
      <c r="O101" s="22"/>
      <c r="P101" s="22"/>
      <c r="T101"/>
    </row>
  </sheetData>
  <autoFilter ref="A3:T39" xr:uid="{AC0A3279-738B-4E49-A037-5D8AC95EEDBA}"/>
  <mergeCells count="1">
    <mergeCell ref="I1:J1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B097DE-04D8-4D24-9746-DC6B8BABB39B}">
  <sheetPr codeName="Sheet5"/>
  <dimension ref="A1:IN111"/>
  <sheetViews>
    <sheetView showGridLines="0" topLeftCell="H1" zoomScaleNormal="100" workbookViewId="0">
      <pane xSplit="10" ySplit="4" topLeftCell="R5" activePane="bottomRight" state="frozen"/>
      <selection pane="topRight" activeCell="R1" sqref="R1"/>
      <selection pane="bottomLeft" activeCell="H5" sqref="H5"/>
      <selection pane="bottomRight" activeCell="H5" sqref="A5:XFD218"/>
    </sheetView>
  </sheetViews>
  <sheetFormatPr defaultRowHeight="15" outlineLevelCol="1" x14ac:dyDescent="0.25"/>
  <cols>
    <col min="1" max="1" width="14.85546875" hidden="1" customWidth="1" outlineLevel="1"/>
    <col min="2" max="5" width="15.28515625" hidden="1" customWidth="1" outlineLevel="1"/>
    <col min="6" max="6" width="9.28515625" hidden="1" customWidth="1" outlineLevel="1"/>
    <col min="7" max="7" width="7.28515625" hidden="1" customWidth="1" outlineLevel="1" collapsed="1"/>
    <col min="8" max="8" width="6.28515625" customWidth="1" collapsed="1"/>
    <col min="9" max="9" width="12.7109375" customWidth="1"/>
    <col min="10" max="10" width="17.140625" bestFit="1" customWidth="1"/>
    <col min="11" max="11" width="15.7109375" style="7" customWidth="1"/>
    <col min="12" max="12" width="9.7109375" style="7" hidden="1" customWidth="1" outlineLevel="1"/>
    <col min="13" max="13" width="13.85546875" style="21" bestFit="1" customWidth="1" collapsed="1"/>
    <col min="14" max="14" width="10.28515625" style="21" hidden="1" customWidth="1" outlineLevel="1"/>
    <col min="15" max="15" width="12.7109375" style="7" customWidth="1" collapsed="1"/>
    <col min="16" max="16" width="12.7109375" style="7" customWidth="1"/>
    <col min="17" max="17" width="9.42578125" style="7" bestFit="1" customWidth="1"/>
    <col min="18" max="18" width="6.85546875" bestFit="1" customWidth="1"/>
    <col min="19" max="19" width="7.5703125" bestFit="1" customWidth="1"/>
    <col min="20" max="20" width="9.5703125" customWidth="1"/>
    <col min="21" max="21" width="7.5703125" bestFit="1" customWidth="1"/>
    <col min="22" max="22" width="8.85546875" customWidth="1"/>
    <col min="23" max="23" width="9.28515625" customWidth="1"/>
    <col min="27" max="27" width="9.28515625" customWidth="1"/>
    <col min="31" max="31" width="9.28515625" customWidth="1"/>
    <col min="35" max="35" width="9.28515625" customWidth="1"/>
    <col min="39" max="39" width="9.28515625" customWidth="1"/>
    <col min="43" max="43" width="9.28515625" customWidth="1"/>
    <col min="47" max="47" width="9.28515625" customWidth="1"/>
    <col min="51" max="51" width="9.28515625" customWidth="1"/>
    <col min="55" max="55" width="9.28515625" customWidth="1"/>
    <col min="59" max="59" width="9.28515625" customWidth="1"/>
    <col min="63" max="63" width="9.28515625" customWidth="1"/>
    <col min="67" max="67" width="9.28515625" customWidth="1"/>
    <col min="71" max="71" width="9.28515625" customWidth="1"/>
    <col min="75" max="75" width="9.28515625" customWidth="1"/>
    <col min="79" max="79" width="9.28515625" customWidth="1"/>
    <col min="83" max="83" width="9.28515625" customWidth="1"/>
    <col min="87" max="87" width="9.28515625" customWidth="1"/>
    <col min="91" max="91" width="9.28515625" customWidth="1"/>
    <col min="95" max="95" width="9.28515625" customWidth="1"/>
    <col min="99" max="99" width="9.28515625" customWidth="1"/>
    <col min="103" max="103" width="9.28515625" customWidth="1"/>
    <col min="107" max="107" width="9.28515625" customWidth="1"/>
    <col min="111" max="111" width="9.28515625" customWidth="1"/>
    <col min="115" max="115" width="9.28515625" customWidth="1"/>
    <col min="119" max="119" width="9.28515625" customWidth="1"/>
    <col min="123" max="123" width="9.28515625" customWidth="1"/>
    <col min="127" max="127" width="9.28515625" customWidth="1"/>
    <col min="131" max="131" width="9.28515625" customWidth="1"/>
    <col min="135" max="135" width="9.28515625" customWidth="1"/>
    <col min="139" max="139" width="9.28515625" customWidth="1"/>
    <col min="143" max="143" width="9.28515625" customWidth="1"/>
    <col min="147" max="147" width="9.28515625" customWidth="1"/>
    <col min="151" max="151" width="9.28515625" customWidth="1"/>
    <col min="155" max="155" width="9.28515625" customWidth="1"/>
    <col min="159" max="159" width="9.28515625" customWidth="1"/>
    <col min="163" max="163" width="9.28515625" customWidth="1"/>
    <col min="167" max="167" width="9.28515625" customWidth="1"/>
    <col min="171" max="171" width="9.28515625" customWidth="1"/>
    <col min="175" max="175" width="9.28515625" customWidth="1"/>
    <col min="179" max="179" width="9.28515625" customWidth="1"/>
  </cols>
  <sheetData>
    <row r="1" spans="1:230" ht="16.5" thickBot="1" x14ac:dyDescent="0.3">
      <c r="J1" s="1"/>
      <c r="K1" s="1"/>
      <c r="L1" s="1"/>
      <c r="M1" s="1"/>
      <c r="N1" s="1"/>
      <c r="O1" s="1"/>
      <c r="P1" s="1"/>
      <c r="Q1" s="1"/>
    </row>
    <row r="2" spans="1:230" ht="15.75" thickBot="1" x14ac:dyDescent="0.3">
      <c r="K2"/>
      <c r="L2"/>
      <c r="M2" s="5" t="s">
        <v>33</v>
      </c>
      <c r="N2" s="6">
        <f>SUBTOTAL(9,N5:N47)</f>
        <v>399.89512087502118</v>
      </c>
      <c r="O2" s="6">
        <f>SUBTOTAL(9,O5:O47)</f>
        <v>1197.4100000000003</v>
      </c>
      <c r="P2" s="48">
        <f>SUBTOTAL(9,P5:P47)</f>
        <v>1197.4100000000003</v>
      </c>
      <c r="Q2" s="48">
        <f>SUBTOTAL(9,Q5:Q47)</f>
        <v>1157.4200000000003</v>
      </c>
      <c r="R2" s="48"/>
      <c r="S2" s="48"/>
      <c r="T2" s="48"/>
      <c r="U2" s="48"/>
      <c r="V2" s="48"/>
      <c r="W2" s="48">
        <f>SUM(W5:W47)</f>
        <v>633.90000000000009</v>
      </c>
      <c r="X2" s="48">
        <f>SUM(X5:X47)</f>
        <v>0</v>
      </c>
      <c r="Y2" s="48">
        <f>SUM(Y5:Y47)</f>
        <v>0</v>
      </c>
      <c r="Z2" s="48">
        <f>SUM(Z5:Z47)</f>
        <v>136.80000000000001</v>
      </c>
      <c r="AA2" s="48">
        <f>SUM(AA5:AA47)</f>
        <v>633.90000000000009</v>
      </c>
      <c r="AB2" s="48">
        <f>SUM(AB5:AB47)</f>
        <v>0</v>
      </c>
      <c r="AC2" s="48">
        <f>SUM(AC5:AC47)</f>
        <v>389.3</v>
      </c>
      <c r="AD2" s="48">
        <f>SUM(AD5:AD47)</f>
        <v>136.80000000000001</v>
      </c>
      <c r="AE2" s="48">
        <f>SUM(AE5:AE47)</f>
        <v>633.90000000000009</v>
      </c>
      <c r="AF2" s="48">
        <f>SUM(AF5:AF47)</f>
        <v>0</v>
      </c>
      <c r="AG2" s="48">
        <f>SUM(AG5:AG47)</f>
        <v>389.3</v>
      </c>
      <c r="AH2" s="48">
        <f>SUM(AH5:AH47)</f>
        <v>136.80000000000001</v>
      </c>
      <c r="AI2" s="48">
        <f>SUM(AI5:AI47)</f>
        <v>633.90000000000009</v>
      </c>
      <c r="AJ2" s="48">
        <f>SUM(AJ5:AJ47)</f>
        <v>0</v>
      </c>
      <c r="AK2" s="48">
        <f>SUM(AK5:AK47)</f>
        <v>389.3</v>
      </c>
      <c r="AL2" s="48">
        <f>SUM(AL5:AL47)</f>
        <v>136.80000000000001</v>
      </c>
      <c r="AM2" s="48">
        <f>SUM(AM5:AM47)</f>
        <v>633.90000000000009</v>
      </c>
      <c r="AN2" s="48">
        <f>SUM(AN5:AN47)</f>
        <v>0</v>
      </c>
      <c r="AO2" s="48">
        <f>SUM(AO5:AO47)</f>
        <v>389.3</v>
      </c>
      <c r="AP2" s="48">
        <f>SUM(AP5:AP47)</f>
        <v>136.80000000000001</v>
      </c>
      <c r="AQ2" s="48">
        <f>SUM(AQ5:AQ47)</f>
        <v>624.70000000000005</v>
      </c>
      <c r="AR2" s="48">
        <f>SUM(AR5:AR47)</f>
        <v>0</v>
      </c>
      <c r="AS2" s="48">
        <f>SUM(AS5:AS47)</f>
        <v>387.3</v>
      </c>
      <c r="AT2" s="48">
        <f>SUM(AT5:AT47)</f>
        <v>136.80000000000001</v>
      </c>
      <c r="AU2" s="48">
        <f>SUM(AU5:AU47)</f>
        <v>618.70000000000005</v>
      </c>
      <c r="AV2" s="48">
        <f>SUM(AV5:AV47)</f>
        <v>0</v>
      </c>
      <c r="AW2" s="48">
        <f>SUM(AW5:AW47)</f>
        <v>383.3</v>
      </c>
      <c r="AX2" s="48">
        <f>SUM(AX5:AX47)</f>
        <v>136.80000000000001</v>
      </c>
      <c r="AY2" s="48">
        <f>SUM(AY5:AY47)</f>
        <v>608.90000000000009</v>
      </c>
      <c r="AZ2" s="48">
        <f>SUM(AZ5:AZ47)</f>
        <v>0</v>
      </c>
      <c r="BA2" s="48">
        <f>SUM(BA5:BA47)</f>
        <v>376.3</v>
      </c>
      <c r="BB2" s="48">
        <f>SUM(BB5:BB47)</f>
        <v>136.80000000000001</v>
      </c>
      <c r="BC2" s="48">
        <f>SUM(BC5:BC47)</f>
        <v>604.30000000000007</v>
      </c>
      <c r="BD2" s="48">
        <f>SUM(BD5:BD47)</f>
        <v>0</v>
      </c>
      <c r="BE2" s="48">
        <f>SUM(BE5:BE47)</f>
        <v>364.3</v>
      </c>
      <c r="BF2" s="48">
        <f>SUM(BF5:BF47)</f>
        <v>136.80000000000001</v>
      </c>
      <c r="BG2" s="48">
        <f>SUM(BG5:BG47)</f>
        <v>599.20000000000005</v>
      </c>
      <c r="BH2" s="48">
        <f>SUM(BH5:BH47)</f>
        <v>0</v>
      </c>
      <c r="BI2" s="48">
        <f>SUM(BI5:BI47)</f>
        <v>360.8</v>
      </c>
      <c r="BJ2" s="48">
        <f>SUM(BJ5:BJ47)</f>
        <v>136.80000000000001</v>
      </c>
      <c r="BK2" s="48">
        <f>SUM(BK5:BK47)</f>
        <v>582.70000000000005</v>
      </c>
      <c r="BL2" s="48">
        <f>SUM(BL5:BL47)</f>
        <v>0</v>
      </c>
      <c r="BM2" s="48">
        <f>SUM(BM5:BM47)</f>
        <v>352.8</v>
      </c>
      <c r="BN2" s="48">
        <f>SUM(BN5:BN47)</f>
        <v>136.80000000000001</v>
      </c>
      <c r="BO2" s="48">
        <f>SUM(BO5:BO47)</f>
        <v>562.40000000000009</v>
      </c>
      <c r="BP2" s="48">
        <f>SUM(BP5:BP47)</f>
        <v>0</v>
      </c>
      <c r="BQ2" s="48">
        <f>SUM(BQ5:BQ47)</f>
        <v>352.8</v>
      </c>
      <c r="BR2" s="48">
        <f>SUM(BR5:BR47)</f>
        <v>136.80000000000001</v>
      </c>
      <c r="BS2" s="48">
        <f>SUM(BS5:BS47)</f>
        <v>545.20000000000005</v>
      </c>
      <c r="BT2" s="48">
        <f>SUM(BT5:BT47)</f>
        <v>0</v>
      </c>
      <c r="BU2" s="48">
        <f>SUM(BU5:BU47)</f>
        <v>352.8</v>
      </c>
      <c r="BV2" s="48">
        <f>SUM(BV5:BV47)</f>
        <v>136.80000000000001</v>
      </c>
      <c r="BW2" s="48">
        <f>SUM(BW5:BW47)</f>
        <v>523.69999999999993</v>
      </c>
      <c r="BX2" s="48">
        <f>SUM(BX5:BX47)</f>
        <v>0</v>
      </c>
      <c r="BY2" s="48">
        <f>SUM(BY5:BY47)</f>
        <v>352.8</v>
      </c>
      <c r="BZ2" s="48">
        <f>SUM(BZ5:BZ47)</f>
        <v>136.80000000000001</v>
      </c>
      <c r="CA2" s="48">
        <f>SUM(CA5:CA47)</f>
        <v>514.20000000000005</v>
      </c>
      <c r="CB2" s="48">
        <f>SUM(CB5:CB47)</f>
        <v>0</v>
      </c>
      <c r="CC2" s="48">
        <f>SUM(CC5:CC47)</f>
        <v>352.8</v>
      </c>
      <c r="CD2" s="48">
        <f>SUM(CD5:CD47)</f>
        <v>136.80000000000001</v>
      </c>
      <c r="CE2" s="48">
        <f>SUM(CE5:CE47)</f>
        <v>493.7</v>
      </c>
      <c r="CF2" s="48">
        <f>SUM(CF5:CF47)</f>
        <v>0</v>
      </c>
      <c r="CG2" s="48">
        <f>SUM(CG5:CG47)</f>
        <v>352.8</v>
      </c>
      <c r="CH2" s="48">
        <f>SUM(CH5:CH47)</f>
        <v>136.80000000000001</v>
      </c>
      <c r="CI2" s="48">
        <f>SUM(CI5:CI47)</f>
        <v>486.90000000000003</v>
      </c>
      <c r="CJ2" s="48">
        <f>SUM(CJ5:CJ47)</f>
        <v>0</v>
      </c>
      <c r="CK2" s="48">
        <f>SUM(CK5:CK47)</f>
        <v>352.8</v>
      </c>
      <c r="CL2" s="48">
        <f>SUM(CL5:CL47)</f>
        <v>136.80000000000001</v>
      </c>
      <c r="CM2" s="48">
        <f>SUM(CM5:CM47)</f>
        <v>480.5</v>
      </c>
      <c r="CN2" s="48">
        <f>SUM(CN5:CN47)</f>
        <v>0</v>
      </c>
      <c r="CO2" s="48">
        <f>SUM(CO5:CO47)</f>
        <v>352.8</v>
      </c>
      <c r="CP2" s="48">
        <f>SUM(CP5:CP47)</f>
        <v>136.80000000000001</v>
      </c>
      <c r="CQ2" s="48">
        <f>SUM(CQ5:CQ47)</f>
        <v>467.90000000000003</v>
      </c>
      <c r="CR2" s="48">
        <f>SUM(CR5:CR47)</f>
        <v>0</v>
      </c>
      <c r="CS2" s="48">
        <f>SUM(CS5:CS47)</f>
        <v>352.8</v>
      </c>
      <c r="CT2" s="48">
        <f>SUM(CT5:CT47)</f>
        <v>136.80000000000001</v>
      </c>
      <c r="CU2" s="48">
        <f>SUM(CU5:CU47)</f>
        <v>442.90000000000003</v>
      </c>
      <c r="CV2" s="48">
        <f>SUM(CV5:CV47)</f>
        <v>0</v>
      </c>
      <c r="CW2" s="48">
        <f>SUM(CW5:CW47)</f>
        <v>352.8</v>
      </c>
      <c r="CX2" s="48">
        <f>SUM(CX5:CX47)</f>
        <v>136.80000000000001</v>
      </c>
      <c r="CY2" s="48">
        <f>SUM(CY5:CY47)</f>
        <v>436</v>
      </c>
      <c r="CZ2" s="48">
        <f>SUM(CZ5:CZ47)</f>
        <v>0</v>
      </c>
      <c r="DA2" s="48">
        <f>SUM(DA5:DA47)</f>
        <v>328.20000000000005</v>
      </c>
      <c r="DB2" s="48">
        <f>SUM(DB5:DB47)</f>
        <v>125.30000000000001</v>
      </c>
      <c r="DC2" s="48">
        <f>SUM(DC5:DC47)</f>
        <v>427.6</v>
      </c>
      <c r="DD2" s="48">
        <f>SUM(DD5:DD47)</f>
        <v>0</v>
      </c>
      <c r="DE2" s="48">
        <f>SUM(DE5:DE47)</f>
        <v>306.5</v>
      </c>
      <c r="DF2" s="48">
        <f>SUM(DF5:DF47)</f>
        <v>125.30000000000001</v>
      </c>
      <c r="DG2" s="48">
        <f>SUM(DG5:DG47)</f>
        <v>426.6</v>
      </c>
      <c r="DH2" s="48">
        <f>SUM(DH5:DH47)</f>
        <v>0</v>
      </c>
      <c r="DI2" s="48">
        <f>SUM(DI5:DI47)</f>
        <v>306.5</v>
      </c>
      <c r="DJ2" s="48">
        <f>SUM(DJ5:DJ47)</f>
        <v>125.30000000000001</v>
      </c>
      <c r="DK2" s="48">
        <f>SUM(DK5:DK47)</f>
        <v>410.8</v>
      </c>
      <c r="DL2" s="48">
        <f>SUM(DL5:DL47)</f>
        <v>0</v>
      </c>
      <c r="DM2" s="48">
        <f>SUM(DM5:DM47)</f>
        <v>306.5</v>
      </c>
      <c r="DN2" s="48">
        <f>SUM(DN5:DN47)</f>
        <v>125.30000000000001</v>
      </c>
      <c r="DO2" s="48">
        <f>SUM(DO5:DO47)</f>
        <v>393.6</v>
      </c>
      <c r="DP2" s="48">
        <f>SUM(DP5:DP47)</f>
        <v>0</v>
      </c>
      <c r="DQ2" s="48">
        <f>SUM(DQ5:DQ47)</f>
        <v>304.5</v>
      </c>
      <c r="DR2" s="48">
        <f>SUM(DR5:DR47)</f>
        <v>125.30000000000001</v>
      </c>
      <c r="DS2" s="48">
        <f>SUM(DS5:DS47)</f>
        <v>386.7</v>
      </c>
      <c r="DT2" s="48">
        <f>SUM(DT5:DT47)</f>
        <v>0</v>
      </c>
      <c r="DU2" s="48">
        <f>SUM(DU5:DU47)</f>
        <v>249.39999999999998</v>
      </c>
      <c r="DV2" s="48">
        <f>SUM(DV5:DV47)</f>
        <v>125.30000000000001</v>
      </c>
      <c r="DW2" s="48">
        <f>SUM(DW5:DW47)</f>
        <v>377.9</v>
      </c>
      <c r="DX2" s="48">
        <f>SUM(DX5:DX47)</f>
        <v>0</v>
      </c>
      <c r="DY2" s="48">
        <f>SUM(DY5:DY47)</f>
        <v>249.39999999999998</v>
      </c>
      <c r="DZ2" s="48">
        <f>SUM(DZ5:DZ47)</f>
        <v>124.6</v>
      </c>
      <c r="EA2" s="48">
        <f>SUM(EA5:EA47)</f>
        <v>369.2</v>
      </c>
      <c r="EB2" s="48">
        <f>SUM(EB5:EB47)</f>
        <v>0</v>
      </c>
      <c r="EC2" s="48">
        <f>SUM(EC5:EC47)</f>
        <v>249.39999999999998</v>
      </c>
      <c r="ED2" s="48">
        <f>SUM(ED5:ED47)</f>
        <v>123.9</v>
      </c>
      <c r="EE2" s="48">
        <f>SUM(EE5:EE47)</f>
        <v>367.3</v>
      </c>
      <c r="EF2" s="48">
        <f>SUM(EF5:EF47)</f>
        <v>0</v>
      </c>
      <c r="EG2" s="48">
        <f>SUM(EG5:EG47)</f>
        <v>249.39999999999998</v>
      </c>
      <c r="EH2" s="48">
        <f>SUM(EH5:EH47)</f>
        <v>123.9</v>
      </c>
      <c r="EI2" s="48">
        <f>SUM(EI5:EI47)</f>
        <v>367.3</v>
      </c>
      <c r="EJ2" s="48">
        <f>SUM(EJ5:EJ47)</f>
        <v>0</v>
      </c>
      <c r="EK2" s="48">
        <f>SUM(EK5:EK47)</f>
        <v>249.39999999999998</v>
      </c>
      <c r="EL2" s="48">
        <f>SUM(EL5:EL47)</f>
        <v>112</v>
      </c>
      <c r="EM2" s="48">
        <f>SUM(EM5:EM47)</f>
        <v>367</v>
      </c>
      <c r="EN2" s="48">
        <f>SUM(EN5:EN47)</f>
        <v>0</v>
      </c>
      <c r="EO2" s="48">
        <f>SUM(EO5:EO47)</f>
        <v>230.89999999999998</v>
      </c>
      <c r="EP2" s="48">
        <f>SUM(EP5:EP47)</f>
        <v>111.3</v>
      </c>
      <c r="EQ2" s="48">
        <f>SUM(EQ5:EQ47)</f>
        <v>318.10000000000002</v>
      </c>
      <c r="ER2" s="48">
        <f>SUM(ER5:ER47)</f>
        <v>0</v>
      </c>
      <c r="ES2" s="48">
        <f>SUM(ES5:ES47)</f>
        <v>230.89999999999998</v>
      </c>
      <c r="ET2" s="48">
        <f>SUM(ET5:ET47)</f>
        <v>105.67999999999999</v>
      </c>
      <c r="EU2" s="48">
        <f>SUM(EU5:EU47)</f>
        <v>302.60000000000002</v>
      </c>
      <c r="EV2" s="48">
        <f>SUM(EV5:EV47)</f>
        <v>0</v>
      </c>
      <c r="EW2" s="48">
        <f>SUM(EW5:EW47)</f>
        <v>230.89999999999998</v>
      </c>
      <c r="EX2" s="48">
        <f>SUM(EX5:EX47)</f>
        <v>104.75999999999999</v>
      </c>
      <c r="EY2" s="48">
        <f>SUM(EY5:EY47)</f>
        <v>298.89999999999998</v>
      </c>
      <c r="EZ2" s="48">
        <f>SUM(EZ5:EZ47)</f>
        <v>0</v>
      </c>
      <c r="FA2" s="48">
        <f>SUM(FA5:FA47)</f>
        <v>230.89999999999998</v>
      </c>
      <c r="FB2" s="48">
        <f>SUM(FB5:FB47)</f>
        <v>104.75999999999999</v>
      </c>
      <c r="FC2" s="48">
        <f>SUM(FC5:FC47)</f>
        <v>296.39999999999998</v>
      </c>
      <c r="FD2" s="48">
        <f>SUM(FD5:FD47)</f>
        <v>0</v>
      </c>
      <c r="FE2" s="48">
        <f>SUM(FE5:FE47)</f>
        <v>230.89999999999998</v>
      </c>
      <c r="FF2" s="48">
        <f>SUM(FF5:FF47)</f>
        <v>101.05</v>
      </c>
      <c r="FG2" s="48">
        <f>SUM(FG5:FG47)</f>
        <v>285.2</v>
      </c>
      <c r="FH2" s="48">
        <f>SUM(FH5:FH47)</f>
        <v>0</v>
      </c>
      <c r="FI2" s="48">
        <f>SUM(FI5:FI47)</f>
        <v>230.89999999999998</v>
      </c>
      <c r="FJ2" s="48">
        <f>SUM(FJ5:FJ47)</f>
        <v>101.05</v>
      </c>
      <c r="FK2" s="48">
        <f>SUM(FK5:FK47)</f>
        <v>285.2</v>
      </c>
      <c r="FL2" s="48">
        <f>SUM(FL5:FL47)</f>
        <v>0</v>
      </c>
      <c r="FM2" s="48">
        <f>SUM(FM5:FM47)</f>
        <v>230.89999999999998</v>
      </c>
      <c r="FN2" s="48">
        <f>SUM(FN5:FN47)</f>
        <v>99.19</v>
      </c>
      <c r="FO2" s="48">
        <f>SUM(FO5:FO47)</f>
        <v>285.2</v>
      </c>
      <c r="FP2" s="48">
        <f>SUM(FP5:FP47)</f>
        <v>0</v>
      </c>
      <c r="FQ2" s="48">
        <f>SUM(FQ5:FQ47)</f>
        <v>198.39999999999998</v>
      </c>
      <c r="FR2" s="48">
        <f>SUM(FR5:FR47)</f>
        <v>97.89</v>
      </c>
      <c r="FS2" s="48">
        <f>SUM(FS5:FS47)</f>
        <v>283.10000000000002</v>
      </c>
      <c r="FT2" s="48">
        <f>SUM(FT5:FT47)</f>
        <v>0</v>
      </c>
      <c r="FU2" s="48">
        <f>SUM(FU5:FU47)</f>
        <v>188.39999999999998</v>
      </c>
      <c r="FV2" s="48">
        <f>SUM(FV5:FV47)</f>
        <v>0</v>
      </c>
      <c r="FW2" s="48">
        <f>SUM(FW5:FW47)</f>
        <v>283.10000000000002</v>
      </c>
      <c r="FX2" s="48">
        <f>SUM(FX5:FX47)</f>
        <v>0</v>
      </c>
      <c r="FY2" s="48">
        <f>SUM(FY5:FY47)</f>
        <v>188.39999999999998</v>
      </c>
      <c r="FZ2" s="48">
        <f>SUM(FZ5:FZ47)</f>
        <v>89.38</v>
      </c>
      <c r="GA2" s="48">
        <f>SUM(GA5:GA47)</f>
        <v>277.60000000000002</v>
      </c>
      <c r="GB2" s="48">
        <f>SUM(GB5:GB47)</f>
        <v>0</v>
      </c>
      <c r="GC2" s="48">
        <f>SUM(GC5:GC47)</f>
        <v>188.39999999999998</v>
      </c>
      <c r="GD2" s="48">
        <f>SUM(GD5:GD47)</f>
        <v>85.04</v>
      </c>
      <c r="GE2" s="48">
        <f>SUM(GE5:GE47)</f>
        <v>273</v>
      </c>
      <c r="GF2" s="48">
        <f>SUM(GF5:GF47)</f>
        <v>0</v>
      </c>
      <c r="GG2" s="48">
        <f>SUM(GG5:GG47)</f>
        <v>188.39999999999998</v>
      </c>
      <c r="GH2" s="48">
        <f>SUM(GH5:GH47)</f>
        <v>64.239999999999995</v>
      </c>
      <c r="GI2" s="48">
        <f>SUM(GI5:GI47)</f>
        <v>267.7</v>
      </c>
      <c r="GJ2" s="48">
        <f>SUM(GJ5:GJ47)</f>
        <v>0</v>
      </c>
      <c r="GK2" s="48">
        <f>SUM(GK5:GK47)</f>
        <v>134.80000000000001</v>
      </c>
      <c r="GL2" s="48">
        <f>SUM(GL5:GL47)</f>
        <v>61.699999999999996</v>
      </c>
      <c r="GM2" s="48">
        <f>SUM(GM5:GM47)</f>
        <v>261.7</v>
      </c>
      <c r="GN2" s="48">
        <f>SUM(GN5:GN47)</f>
        <v>0</v>
      </c>
      <c r="GO2" s="48">
        <f>SUM(GO5:GO47)</f>
        <v>111.8</v>
      </c>
      <c r="GP2" s="48">
        <f>SUM(GP5:GP47)</f>
        <v>0</v>
      </c>
      <c r="GQ2" s="48">
        <f>SUM(GQ5:GQ47)</f>
        <v>259.3</v>
      </c>
      <c r="GR2" s="48">
        <f>SUM(GR5:GR47)</f>
        <v>0</v>
      </c>
      <c r="GS2" s="48">
        <f>SUM(GS5:GS47)</f>
        <v>101.8</v>
      </c>
      <c r="GT2" s="48">
        <f>SUM(GT5:GT47)</f>
        <v>37.4</v>
      </c>
      <c r="GU2" s="48">
        <f>SUM(GU5:GU47)</f>
        <v>243.6</v>
      </c>
      <c r="GV2" s="48">
        <f>SUM(GV5:GV47)</f>
        <v>0</v>
      </c>
      <c r="GW2" s="48">
        <f>SUM(GW5:GW47)</f>
        <v>91.8</v>
      </c>
      <c r="GX2" s="48">
        <f>SUM(GX5:GX47)</f>
        <v>37.4</v>
      </c>
      <c r="GY2" s="48">
        <f>SUM(GY5:GY47)</f>
        <v>231.8</v>
      </c>
      <c r="GZ2" s="48">
        <f>SUM(GZ5:GZ47)</f>
        <v>0</v>
      </c>
      <c r="HA2" s="48">
        <f>SUM(HA5:HA47)</f>
        <v>79.8</v>
      </c>
      <c r="HB2" s="48">
        <f>SUM(HB5:HB47)</f>
        <v>37.4</v>
      </c>
      <c r="HC2" s="48">
        <f>SUM(HC5:HC47)</f>
        <v>175.1</v>
      </c>
      <c r="HD2" s="48">
        <f>SUM(HD5:HD47)</f>
        <v>0</v>
      </c>
      <c r="HE2" s="48">
        <f>SUM(HE5:HE47)</f>
        <v>79.8</v>
      </c>
      <c r="HF2" s="48">
        <f>SUM(HF5:HF47)</f>
        <v>31.799999999999997</v>
      </c>
      <c r="HG2" s="48">
        <f>SUM(HG5:HG47)</f>
        <v>175.1</v>
      </c>
      <c r="HH2" s="48">
        <f>SUM(HH5:HH47)</f>
        <v>0</v>
      </c>
      <c r="HI2" s="48">
        <f>SUM(HI5:HI47)</f>
        <v>65</v>
      </c>
      <c r="HJ2" s="48">
        <f>SUM(HJ5:HJ47)</f>
        <v>18.600000000000001</v>
      </c>
      <c r="HK2" s="48">
        <f>SUM(HK5:HK47)</f>
        <v>175.1</v>
      </c>
      <c r="HL2" s="48">
        <f>SUM(HL5:HL47)</f>
        <v>0</v>
      </c>
      <c r="HM2" s="48">
        <f>SUM(HM5:HM47)</f>
        <v>55</v>
      </c>
      <c r="HN2" s="48">
        <f>SUM(HN5:HN47)</f>
        <v>10.5</v>
      </c>
      <c r="HO2" s="48">
        <f>SUM(HO5:HO47)</f>
        <v>150.28</v>
      </c>
      <c r="HP2" s="48">
        <f>SUM(HP5:HP47)</f>
        <v>0</v>
      </c>
      <c r="HQ2" s="48">
        <f>SUM(HQ5:HQ47)</f>
        <v>25</v>
      </c>
      <c r="HR2" s="48">
        <f>SUM(HR5:HR47)</f>
        <v>10.5</v>
      </c>
      <c r="HS2" s="48">
        <f>SUM(HS5:HS47)</f>
        <v>143.22</v>
      </c>
      <c r="HT2" s="48">
        <f>SUM(HT5:HT47)</f>
        <v>0</v>
      </c>
      <c r="HU2" s="48">
        <f>SUM(HU5:HU47)</f>
        <v>0</v>
      </c>
      <c r="HV2" s="48">
        <f>SUM(HV5:HV47)</f>
        <v>10.5</v>
      </c>
    </row>
    <row r="3" spans="1:230" ht="15.75" thickBot="1" x14ac:dyDescent="0.3">
      <c r="K3"/>
      <c r="L3"/>
      <c r="M3" s="64"/>
      <c r="N3" s="6"/>
      <c r="O3" s="6"/>
      <c r="P3" s="48"/>
      <c r="Q3" s="48"/>
      <c r="S3" s="60"/>
      <c r="W3" s="155" t="s">
        <v>32</v>
      </c>
      <c r="X3" s="155"/>
      <c r="Y3" s="155"/>
      <c r="Z3" s="155"/>
      <c r="AA3" s="155" t="s">
        <v>268</v>
      </c>
      <c r="AB3" s="155"/>
      <c r="AC3" s="155"/>
      <c r="AD3" s="155"/>
      <c r="AE3" s="155" t="s">
        <v>269</v>
      </c>
      <c r="AF3" s="155"/>
      <c r="AG3" s="155"/>
      <c r="AH3" s="155"/>
      <c r="AI3" s="155" t="s">
        <v>270</v>
      </c>
      <c r="AJ3" s="155"/>
      <c r="AK3" s="155"/>
      <c r="AL3" s="155"/>
      <c r="AM3" s="155" t="s">
        <v>271</v>
      </c>
      <c r="AN3" s="155"/>
      <c r="AO3" s="155"/>
      <c r="AP3" s="155"/>
      <c r="AQ3" s="155" t="s">
        <v>272</v>
      </c>
      <c r="AR3" s="155"/>
      <c r="AS3" s="155"/>
      <c r="AT3" s="155"/>
      <c r="AU3" s="155" t="s">
        <v>273</v>
      </c>
      <c r="AV3" s="155"/>
      <c r="AW3" s="155"/>
      <c r="AX3" s="155"/>
      <c r="AY3" s="155" t="s">
        <v>274</v>
      </c>
      <c r="AZ3" s="155"/>
      <c r="BA3" s="155"/>
      <c r="BB3" s="155"/>
      <c r="BC3" s="155" t="s">
        <v>275</v>
      </c>
      <c r="BD3" s="155"/>
      <c r="BE3" s="155"/>
      <c r="BF3" s="155"/>
      <c r="BG3" s="155" t="s">
        <v>276</v>
      </c>
      <c r="BH3" s="155"/>
      <c r="BI3" s="155"/>
      <c r="BJ3" s="155"/>
      <c r="BK3" s="155" t="s">
        <v>277</v>
      </c>
      <c r="BL3" s="155"/>
      <c r="BM3" s="155"/>
      <c r="BN3" s="155"/>
      <c r="BO3" s="155" t="s">
        <v>278</v>
      </c>
      <c r="BP3" s="155"/>
      <c r="BQ3" s="155"/>
      <c r="BR3" s="155"/>
      <c r="BS3" s="155" t="s">
        <v>279</v>
      </c>
      <c r="BT3" s="155"/>
      <c r="BU3" s="155"/>
      <c r="BV3" s="155"/>
      <c r="BW3" s="155" t="s">
        <v>280</v>
      </c>
      <c r="BX3" s="155"/>
      <c r="BY3" s="155"/>
      <c r="BZ3" s="155"/>
      <c r="CA3" s="155" t="s">
        <v>281</v>
      </c>
      <c r="CB3" s="155"/>
      <c r="CC3" s="155"/>
      <c r="CD3" s="155"/>
      <c r="CE3" s="155" t="s">
        <v>282</v>
      </c>
      <c r="CF3" s="155"/>
      <c r="CG3" s="155"/>
      <c r="CH3" s="155"/>
      <c r="CI3" s="155" t="s">
        <v>283</v>
      </c>
      <c r="CJ3" s="155"/>
      <c r="CK3" s="155"/>
      <c r="CL3" s="155"/>
      <c r="CM3" s="155" t="s">
        <v>284</v>
      </c>
      <c r="CN3" s="155"/>
      <c r="CO3" s="155"/>
      <c r="CP3" s="155"/>
      <c r="CQ3" s="155" t="s">
        <v>285</v>
      </c>
      <c r="CR3" s="155"/>
      <c r="CS3" s="155"/>
      <c r="CT3" s="155"/>
      <c r="CU3" s="155" t="s">
        <v>286</v>
      </c>
      <c r="CV3" s="155"/>
      <c r="CW3" s="155"/>
      <c r="CX3" s="155"/>
      <c r="CY3" s="155" t="s">
        <v>287</v>
      </c>
      <c r="CZ3" s="155"/>
      <c r="DA3" s="155"/>
      <c r="DB3" s="155"/>
      <c r="DC3" s="155" t="s">
        <v>288</v>
      </c>
      <c r="DD3" s="155"/>
      <c r="DE3" s="155"/>
      <c r="DF3" s="155"/>
      <c r="DG3" s="155" t="s">
        <v>289</v>
      </c>
      <c r="DH3" s="155"/>
      <c r="DI3" s="155"/>
      <c r="DJ3" s="155"/>
      <c r="DK3" s="155" t="s">
        <v>290</v>
      </c>
      <c r="DL3" s="155"/>
      <c r="DM3" s="155"/>
      <c r="DN3" s="155"/>
      <c r="DO3" s="155" t="s">
        <v>291</v>
      </c>
      <c r="DP3" s="155"/>
      <c r="DQ3" s="155"/>
      <c r="DR3" s="155"/>
      <c r="DS3" s="155" t="s">
        <v>292</v>
      </c>
      <c r="DT3" s="155"/>
      <c r="DU3" s="155"/>
      <c r="DV3" s="155"/>
      <c r="DW3" s="155" t="s">
        <v>293</v>
      </c>
      <c r="DX3" s="155"/>
      <c r="DY3" s="155"/>
      <c r="DZ3" s="155"/>
      <c r="EA3" s="155" t="s">
        <v>294</v>
      </c>
      <c r="EB3" s="155"/>
      <c r="EC3" s="155"/>
      <c r="ED3" s="155"/>
      <c r="EE3" s="155" t="s">
        <v>295</v>
      </c>
      <c r="EF3" s="155"/>
      <c r="EG3" s="155"/>
      <c r="EH3" s="155"/>
      <c r="EI3" s="155" t="s">
        <v>296</v>
      </c>
      <c r="EJ3" s="155"/>
      <c r="EK3" s="155"/>
      <c r="EL3" s="155"/>
      <c r="EM3" s="155" t="s">
        <v>297</v>
      </c>
      <c r="EN3" s="155"/>
      <c r="EO3" s="155"/>
      <c r="EP3" s="155"/>
      <c r="EQ3" s="155" t="s">
        <v>298</v>
      </c>
      <c r="ER3" s="155"/>
      <c r="ES3" s="155"/>
      <c r="ET3" s="155"/>
      <c r="EU3" s="155" t="s">
        <v>299</v>
      </c>
      <c r="EV3" s="155"/>
      <c r="EW3" s="155"/>
      <c r="EX3" s="155"/>
      <c r="EY3" s="155" t="s">
        <v>300</v>
      </c>
      <c r="EZ3" s="155"/>
      <c r="FA3" s="155"/>
      <c r="FB3" s="155"/>
      <c r="FC3" s="155" t="s">
        <v>301</v>
      </c>
      <c r="FD3" s="155"/>
      <c r="FE3" s="155"/>
      <c r="FF3" s="155"/>
      <c r="FG3" s="155" t="s">
        <v>302</v>
      </c>
      <c r="FH3" s="155"/>
      <c r="FI3" s="155"/>
      <c r="FJ3" s="155"/>
      <c r="FK3" s="155" t="s">
        <v>303</v>
      </c>
      <c r="FL3" s="155"/>
      <c r="FM3" s="155"/>
      <c r="FN3" s="155"/>
      <c r="FO3" s="155" t="s">
        <v>304</v>
      </c>
      <c r="FP3" s="155"/>
      <c r="FQ3" s="155"/>
      <c r="FR3" s="155"/>
      <c r="FS3" s="155" t="s">
        <v>305</v>
      </c>
      <c r="FT3" s="155"/>
      <c r="FU3" s="155"/>
      <c r="FV3" s="155"/>
      <c r="FW3" s="155" t="s">
        <v>306</v>
      </c>
      <c r="FX3" s="155"/>
      <c r="FY3" s="155"/>
      <c r="FZ3" s="155"/>
      <c r="GA3" s="155" t="s">
        <v>307</v>
      </c>
      <c r="GB3" s="155"/>
      <c r="GC3" s="155"/>
      <c r="GD3" s="155"/>
      <c r="GE3" s="155" t="s">
        <v>308</v>
      </c>
      <c r="GF3" s="155"/>
      <c r="GG3" s="155"/>
      <c r="GH3" s="155"/>
      <c r="GI3" s="155" t="s">
        <v>309</v>
      </c>
      <c r="GJ3" s="155"/>
      <c r="GK3" s="155"/>
      <c r="GL3" s="155"/>
      <c r="GM3" s="155" t="s">
        <v>310</v>
      </c>
      <c r="GN3" s="155"/>
      <c r="GO3" s="155"/>
      <c r="GP3" s="155"/>
      <c r="GQ3" s="155" t="s">
        <v>311</v>
      </c>
      <c r="GR3" s="155"/>
      <c r="GS3" s="155"/>
      <c r="GT3" s="155"/>
      <c r="GU3" s="155" t="s">
        <v>312</v>
      </c>
      <c r="GV3" s="155"/>
      <c r="GW3" s="155"/>
      <c r="GX3" s="155"/>
      <c r="GY3" s="155" t="s">
        <v>313</v>
      </c>
      <c r="GZ3" s="155"/>
      <c r="HA3" s="155"/>
      <c r="HB3" s="155"/>
      <c r="HC3" s="155" t="s">
        <v>314</v>
      </c>
      <c r="HD3" s="155"/>
      <c r="HE3" s="155"/>
      <c r="HF3" s="155"/>
      <c r="HG3" s="155" t="s">
        <v>315</v>
      </c>
      <c r="HH3" s="155"/>
      <c r="HI3" s="155"/>
      <c r="HJ3" s="155"/>
      <c r="HK3" s="155" t="s">
        <v>316</v>
      </c>
      <c r="HL3" s="155"/>
      <c r="HM3" s="155"/>
      <c r="HN3" s="155"/>
      <c r="HO3" s="155" t="s">
        <v>317</v>
      </c>
      <c r="HP3" s="155"/>
      <c r="HQ3" s="155"/>
      <c r="HR3" s="155"/>
      <c r="HS3" s="155" t="s">
        <v>318</v>
      </c>
      <c r="HT3" s="155"/>
      <c r="HU3" s="155"/>
      <c r="HV3" s="155"/>
    </row>
    <row r="4" spans="1:230" s="27" customFormat="1" ht="17.649999999999999" customHeight="1" thickBot="1" x14ac:dyDescent="0.3">
      <c r="A4" s="28" t="s">
        <v>34</v>
      </c>
      <c r="B4" s="29" t="s">
        <v>35</v>
      </c>
      <c r="C4" s="29" t="s">
        <v>36</v>
      </c>
      <c r="D4" s="29" t="s">
        <v>37</v>
      </c>
      <c r="E4" s="29" t="s">
        <v>38</v>
      </c>
      <c r="F4" s="29" t="s">
        <v>39</v>
      </c>
      <c r="G4" s="30" t="s">
        <v>40</v>
      </c>
      <c r="H4" s="29" t="s">
        <v>8</v>
      </c>
      <c r="I4" s="29" t="s">
        <v>9</v>
      </c>
      <c r="J4" s="29" t="s">
        <v>41</v>
      </c>
      <c r="K4" s="29" t="s">
        <v>10</v>
      </c>
      <c r="L4" s="30" t="s">
        <v>42</v>
      </c>
      <c r="M4" s="31" t="s">
        <v>43</v>
      </c>
      <c r="N4" s="31" t="s">
        <v>44</v>
      </c>
      <c r="O4" s="32" t="s">
        <v>45</v>
      </c>
      <c r="P4" s="33" t="s">
        <v>11</v>
      </c>
      <c r="Q4" s="35" t="s">
        <v>47</v>
      </c>
      <c r="R4" s="61" t="s">
        <v>12</v>
      </c>
      <c r="S4" s="61" t="s">
        <v>319</v>
      </c>
      <c r="T4" s="61" t="s">
        <v>320</v>
      </c>
      <c r="U4" s="61" t="s">
        <v>321</v>
      </c>
      <c r="V4" s="62" t="s">
        <v>322</v>
      </c>
      <c r="W4" s="66" t="s">
        <v>319</v>
      </c>
      <c r="X4" s="65" t="s">
        <v>323</v>
      </c>
      <c r="Y4" s="65" t="s">
        <v>324</v>
      </c>
      <c r="Z4" s="65" t="s">
        <v>325</v>
      </c>
      <c r="AA4" s="66" t="s">
        <v>319</v>
      </c>
      <c r="AB4" s="65" t="s">
        <v>323</v>
      </c>
      <c r="AC4" s="65" t="s">
        <v>324</v>
      </c>
      <c r="AD4" s="65" t="s">
        <v>325</v>
      </c>
      <c r="AE4" s="66" t="s">
        <v>319</v>
      </c>
      <c r="AF4" s="65" t="s">
        <v>323</v>
      </c>
      <c r="AG4" s="65" t="s">
        <v>324</v>
      </c>
      <c r="AH4" s="65" t="s">
        <v>325</v>
      </c>
      <c r="AI4" s="66" t="s">
        <v>319</v>
      </c>
      <c r="AJ4" s="65" t="s">
        <v>323</v>
      </c>
      <c r="AK4" s="65" t="s">
        <v>324</v>
      </c>
      <c r="AL4" s="65" t="s">
        <v>325</v>
      </c>
      <c r="AM4" s="66" t="s">
        <v>319</v>
      </c>
      <c r="AN4" s="65" t="s">
        <v>323</v>
      </c>
      <c r="AO4" s="65" t="s">
        <v>324</v>
      </c>
      <c r="AP4" s="65" t="s">
        <v>325</v>
      </c>
      <c r="AQ4" s="66" t="s">
        <v>319</v>
      </c>
      <c r="AR4" s="65" t="s">
        <v>323</v>
      </c>
      <c r="AS4" s="65" t="s">
        <v>324</v>
      </c>
      <c r="AT4" s="65" t="s">
        <v>325</v>
      </c>
      <c r="AU4" s="66" t="s">
        <v>319</v>
      </c>
      <c r="AV4" s="65" t="s">
        <v>323</v>
      </c>
      <c r="AW4" s="65" t="s">
        <v>324</v>
      </c>
      <c r="AX4" s="65" t="s">
        <v>325</v>
      </c>
      <c r="AY4" s="66" t="s">
        <v>319</v>
      </c>
      <c r="AZ4" s="65" t="s">
        <v>323</v>
      </c>
      <c r="BA4" s="65" t="s">
        <v>324</v>
      </c>
      <c r="BB4" s="65" t="s">
        <v>325</v>
      </c>
      <c r="BC4" s="66" t="s">
        <v>319</v>
      </c>
      <c r="BD4" s="65" t="s">
        <v>323</v>
      </c>
      <c r="BE4" s="65" t="s">
        <v>324</v>
      </c>
      <c r="BF4" s="65" t="s">
        <v>325</v>
      </c>
      <c r="BG4" s="66" t="s">
        <v>319</v>
      </c>
      <c r="BH4" s="65" t="s">
        <v>323</v>
      </c>
      <c r="BI4" s="65" t="s">
        <v>324</v>
      </c>
      <c r="BJ4" s="65" t="s">
        <v>325</v>
      </c>
      <c r="BK4" s="66" t="s">
        <v>319</v>
      </c>
      <c r="BL4" s="65" t="s">
        <v>323</v>
      </c>
      <c r="BM4" s="65" t="s">
        <v>324</v>
      </c>
      <c r="BN4" s="65" t="s">
        <v>325</v>
      </c>
      <c r="BO4" s="66" t="s">
        <v>319</v>
      </c>
      <c r="BP4" s="65" t="s">
        <v>323</v>
      </c>
      <c r="BQ4" s="65" t="s">
        <v>324</v>
      </c>
      <c r="BR4" s="65" t="s">
        <v>325</v>
      </c>
      <c r="BS4" s="66" t="s">
        <v>319</v>
      </c>
      <c r="BT4" s="65" t="s">
        <v>323</v>
      </c>
      <c r="BU4" s="65" t="s">
        <v>324</v>
      </c>
      <c r="BV4" s="65" t="s">
        <v>325</v>
      </c>
      <c r="BW4" s="66" t="s">
        <v>319</v>
      </c>
      <c r="BX4" s="65" t="s">
        <v>323</v>
      </c>
      <c r="BY4" s="65" t="s">
        <v>324</v>
      </c>
      <c r="BZ4" s="65" t="s">
        <v>325</v>
      </c>
      <c r="CA4" s="66" t="s">
        <v>319</v>
      </c>
      <c r="CB4" s="65" t="s">
        <v>323</v>
      </c>
      <c r="CC4" s="65" t="s">
        <v>324</v>
      </c>
      <c r="CD4" s="65" t="s">
        <v>325</v>
      </c>
      <c r="CE4" s="66" t="s">
        <v>319</v>
      </c>
      <c r="CF4" s="65" t="s">
        <v>323</v>
      </c>
      <c r="CG4" s="65" t="s">
        <v>324</v>
      </c>
      <c r="CH4" s="65" t="s">
        <v>325</v>
      </c>
      <c r="CI4" s="66" t="s">
        <v>319</v>
      </c>
      <c r="CJ4" s="65" t="s">
        <v>323</v>
      </c>
      <c r="CK4" s="65" t="s">
        <v>324</v>
      </c>
      <c r="CL4" s="65" t="s">
        <v>325</v>
      </c>
      <c r="CM4" s="66" t="s">
        <v>319</v>
      </c>
      <c r="CN4" s="65" t="s">
        <v>323</v>
      </c>
      <c r="CO4" s="65" t="s">
        <v>324</v>
      </c>
      <c r="CP4" s="65" t="s">
        <v>325</v>
      </c>
      <c r="CQ4" s="66" t="s">
        <v>319</v>
      </c>
      <c r="CR4" s="65" t="s">
        <v>323</v>
      </c>
      <c r="CS4" s="65" t="s">
        <v>324</v>
      </c>
      <c r="CT4" s="65" t="s">
        <v>325</v>
      </c>
      <c r="CU4" s="66" t="s">
        <v>319</v>
      </c>
      <c r="CV4" s="65" t="s">
        <v>323</v>
      </c>
      <c r="CW4" s="65" t="s">
        <v>324</v>
      </c>
      <c r="CX4" s="65" t="s">
        <v>325</v>
      </c>
      <c r="CY4" s="66" t="s">
        <v>319</v>
      </c>
      <c r="CZ4" s="65" t="s">
        <v>323</v>
      </c>
      <c r="DA4" s="65" t="s">
        <v>324</v>
      </c>
      <c r="DB4" s="65" t="s">
        <v>325</v>
      </c>
      <c r="DC4" s="66" t="s">
        <v>319</v>
      </c>
      <c r="DD4" s="65" t="s">
        <v>323</v>
      </c>
      <c r="DE4" s="65" t="s">
        <v>324</v>
      </c>
      <c r="DF4" s="65" t="s">
        <v>325</v>
      </c>
      <c r="DG4" s="66" t="s">
        <v>319</v>
      </c>
      <c r="DH4" s="65" t="s">
        <v>323</v>
      </c>
      <c r="DI4" s="65" t="s">
        <v>324</v>
      </c>
      <c r="DJ4" s="65" t="s">
        <v>325</v>
      </c>
      <c r="DK4" s="66" t="s">
        <v>319</v>
      </c>
      <c r="DL4" s="65" t="s">
        <v>323</v>
      </c>
      <c r="DM4" s="65" t="s">
        <v>324</v>
      </c>
      <c r="DN4" s="65" t="s">
        <v>325</v>
      </c>
      <c r="DO4" s="66" t="s">
        <v>319</v>
      </c>
      <c r="DP4" s="65" t="s">
        <v>323</v>
      </c>
      <c r="DQ4" s="65" t="s">
        <v>324</v>
      </c>
      <c r="DR4" s="65" t="s">
        <v>325</v>
      </c>
      <c r="DS4" s="66" t="s">
        <v>319</v>
      </c>
      <c r="DT4" s="65" t="s">
        <v>323</v>
      </c>
      <c r="DU4" s="65" t="s">
        <v>324</v>
      </c>
      <c r="DV4" s="65" t="s">
        <v>325</v>
      </c>
      <c r="DW4" s="66" t="s">
        <v>319</v>
      </c>
      <c r="DX4" s="65" t="s">
        <v>323</v>
      </c>
      <c r="DY4" s="65" t="s">
        <v>324</v>
      </c>
      <c r="DZ4" s="65" t="s">
        <v>325</v>
      </c>
      <c r="EA4" s="66" t="s">
        <v>319</v>
      </c>
      <c r="EB4" s="65" t="s">
        <v>323</v>
      </c>
      <c r="EC4" s="65" t="s">
        <v>324</v>
      </c>
      <c r="ED4" s="65" t="s">
        <v>325</v>
      </c>
      <c r="EE4" s="66" t="s">
        <v>319</v>
      </c>
      <c r="EF4" s="65" t="s">
        <v>323</v>
      </c>
      <c r="EG4" s="65" t="s">
        <v>324</v>
      </c>
      <c r="EH4" s="65" t="s">
        <v>325</v>
      </c>
      <c r="EI4" s="66" t="s">
        <v>319</v>
      </c>
      <c r="EJ4" s="65" t="s">
        <v>323</v>
      </c>
      <c r="EK4" s="65" t="s">
        <v>324</v>
      </c>
      <c r="EL4" s="65" t="s">
        <v>325</v>
      </c>
      <c r="EM4" s="66" t="s">
        <v>319</v>
      </c>
      <c r="EN4" s="65" t="s">
        <v>323</v>
      </c>
      <c r="EO4" s="65" t="s">
        <v>324</v>
      </c>
      <c r="EP4" s="65" t="s">
        <v>325</v>
      </c>
      <c r="EQ4" s="66" t="s">
        <v>319</v>
      </c>
      <c r="ER4" s="65" t="s">
        <v>323</v>
      </c>
      <c r="ES4" s="65" t="s">
        <v>324</v>
      </c>
      <c r="ET4" s="65" t="s">
        <v>325</v>
      </c>
      <c r="EU4" s="66" t="s">
        <v>319</v>
      </c>
      <c r="EV4" s="65" t="s">
        <v>323</v>
      </c>
      <c r="EW4" s="65" t="s">
        <v>324</v>
      </c>
      <c r="EX4" s="65" t="s">
        <v>325</v>
      </c>
      <c r="EY4" s="66" t="s">
        <v>319</v>
      </c>
      <c r="EZ4" s="65" t="s">
        <v>323</v>
      </c>
      <c r="FA4" s="65" t="s">
        <v>324</v>
      </c>
      <c r="FB4" s="65" t="s">
        <v>325</v>
      </c>
      <c r="FC4" s="66" t="s">
        <v>319</v>
      </c>
      <c r="FD4" s="65" t="s">
        <v>323</v>
      </c>
      <c r="FE4" s="65" t="s">
        <v>324</v>
      </c>
      <c r="FF4" s="65" t="s">
        <v>325</v>
      </c>
      <c r="FG4" s="66" t="s">
        <v>319</v>
      </c>
      <c r="FH4" s="65" t="s">
        <v>323</v>
      </c>
      <c r="FI4" s="65" t="s">
        <v>324</v>
      </c>
      <c r="FJ4" s="65" t="s">
        <v>325</v>
      </c>
      <c r="FK4" s="66" t="s">
        <v>319</v>
      </c>
      <c r="FL4" s="65" t="s">
        <v>323</v>
      </c>
      <c r="FM4" s="65" t="s">
        <v>324</v>
      </c>
      <c r="FN4" s="65" t="s">
        <v>325</v>
      </c>
      <c r="FO4" s="66" t="s">
        <v>319</v>
      </c>
      <c r="FP4" s="65" t="s">
        <v>323</v>
      </c>
      <c r="FQ4" s="65" t="s">
        <v>324</v>
      </c>
      <c r="FR4" s="65" t="s">
        <v>325</v>
      </c>
      <c r="FS4" s="66" t="s">
        <v>319</v>
      </c>
      <c r="FT4" s="65" t="s">
        <v>323</v>
      </c>
      <c r="FU4" s="65" t="s">
        <v>324</v>
      </c>
      <c r="FV4" s="65" t="s">
        <v>325</v>
      </c>
      <c r="FW4" s="66" t="s">
        <v>319</v>
      </c>
      <c r="FX4" s="65" t="s">
        <v>323</v>
      </c>
      <c r="FY4" s="65" t="s">
        <v>324</v>
      </c>
      <c r="FZ4" s="65" t="s">
        <v>325</v>
      </c>
      <c r="GA4" s="66" t="s">
        <v>319</v>
      </c>
      <c r="GB4" s="65" t="s">
        <v>323</v>
      </c>
      <c r="GC4" s="65" t="s">
        <v>324</v>
      </c>
      <c r="GD4" s="65" t="s">
        <v>325</v>
      </c>
      <c r="GE4" s="66" t="s">
        <v>319</v>
      </c>
      <c r="GF4" s="65" t="s">
        <v>323</v>
      </c>
      <c r="GG4" s="65" t="s">
        <v>324</v>
      </c>
      <c r="GH4" s="65" t="s">
        <v>325</v>
      </c>
      <c r="GI4" s="66" t="s">
        <v>319</v>
      </c>
      <c r="GJ4" s="65" t="s">
        <v>323</v>
      </c>
      <c r="GK4" s="65" t="s">
        <v>324</v>
      </c>
      <c r="GL4" s="65" t="s">
        <v>325</v>
      </c>
      <c r="GM4" s="66" t="s">
        <v>319</v>
      </c>
      <c r="GN4" s="65" t="s">
        <v>323</v>
      </c>
      <c r="GO4" s="65" t="s">
        <v>324</v>
      </c>
      <c r="GP4" s="65" t="s">
        <v>325</v>
      </c>
      <c r="GQ4" s="66" t="s">
        <v>319</v>
      </c>
      <c r="GR4" s="65" t="s">
        <v>323</v>
      </c>
      <c r="GS4" s="65" t="s">
        <v>324</v>
      </c>
      <c r="GT4" s="65" t="s">
        <v>325</v>
      </c>
      <c r="GU4" s="66" t="s">
        <v>319</v>
      </c>
      <c r="GV4" s="65" t="s">
        <v>323</v>
      </c>
      <c r="GW4" s="65" t="s">
        <v>324</v>
      </c>
      <c r="GX4" s="65" t="s">
        <v>325</v>
      </c>
      <c r="GY4" s="66" t="s">
        <v>319</v>
      </c>
      <c r="GZ4" s="65" t="s">
        <v>323</v>
      </c>
      <c r="HA4" s="65" t="s">
        <v>324</v>
      </c>
      <c r="HB4" s="65" t="s">
        <v>325</v>
      </c>
      <c r="HC4" s="66" t="s">
        <v>319</v>
      </c>
      <c r="HD4" s="65" t="s">
        <v>323</v>
      </c>
      <c r="HE4" s="65" t="s">
        <v>324</v>
      </c>
      <c r="HF4" s="65" t="s">
        <v>325</v>
      </c>
      <c r="HG4" s="66" t="s">
        <v>319</v>
      </c>
      <c r="HH4" s="65" t="s">
        <v>323</v>
      </c>
      <c r="HI4" s="65" t="s">
        <v>324</v>
      </c>
      <c r="HJ4" s="65" t="s">
        <v>325</v>
      </c>
      <c r="HK4" s="66" t="s">
        <v>319</v>
      </c>
      <c r="HL4" s="65" t="s">
        <v>323</v>
      </c>
      <c r="HM4" s="65" t="s">
        <v>324</v>
      </c>
      <c r="HN4" s="65" t="s">
        <v>325</v>
      </c>
      <c r="HO4" s="66" t="s">
        <v>319</v>
      </c>
      <c r="HP4" s="65" t="s">
        <v>323</v>
      </c>
      <c r="HQ4" s="65" t="s">
        <v>324</v>
      </c>
      <c r="HR4" s="65" t="s">
        <v>325</v>
      </c>
      <c r="HS4" s="66" t="s">
        <v>319</v>
      </c>
      <c r="HT4" s="65" t="s">
        <v>323</v>
      </c>
      <c r="HU4" s="65" t="s">
        <v>324</v>
      </c>
      <c r="HV4" s="65" t="s">
        <v>325</v>
      </c>
    </row>
    <row r="5" spans="1:230" x14ac:dyDescent="0.25">
      <c r="A5" t="str">
        <f t="shared" ref="A5:A45" si="0">+M5&amp;Q$4</f>
        <v>4G1DNT</v>
      </c>
      <c r="B5" t="str">
        <f t="shared" ref="B5:B47" si="1">+M5&amp;"DHS"</f>
        <v>4G1DHS</v>
      </c>
      <c r="C5" t="str">
        <f t="shared" ref="C5:C47" si="2">+M5&amp;"DST"</f>
        <v>4G1DST</v>
      </c>
      <c r="D5" t="str">
        <f t="shared" ref="D5:D47" si="3">+M5&amp;"CHS"</f>
        <v>4G1CHS</v>
      </c>
      <c r="E5" t="str">
        <f t="shared" ref="E5:E47" si="4">M5&amp;G5</f>
        <v>4G1DHS</v>
      </c>
      <c r="F5" s="10"/>
      <c r="G5" t="s">
        <v>0</v>
      </c>
      <c r="H5" t="s">
        <v>15</v>
      </c>
      <c r="I5" t="s">
        <v>23</v>
      </c>
      <c r="J5" t="s">
        <v>53</v>
      </c>
      <c r="K5" t="s">
        <v>30</v>
      </c>
      <c r="L5" t="s">
        <v>55</v>
      </c>
      <c r="M5" s="11" t="s">
        <v>66</v>
      </c>
      <c r="N5" s="12">
        <v>12.04</v>
      </c>
      <c r="O5" s="123">
        <v>25.81</v>
      </c>
      <c r="P5" s="123">
        <f t="shared" ref="P5:P45" si="5">+O5</f>
        <v>25.81</v>
      </c>
      <c r="Q5" s="42">
        <f t="shared" ref="Q5:Q47" si="6">U5</f>
        <v>25.81</v>
      </c>
      <c r="R5" s="133">
        <f t="shared" ref="R5:R45" si="7">Q5/P5</f>
        <v>1</v>
      </c>
      <c r="S5" s="60">
        <v>25.81</v>
      </c>
      <c r="T5" s="60">
        <v>0</v>
      </c>
      <c r="U5" s="60">
        <f t="shared" ref="U5:U47" si="8">T5+S5</f>
        <v>25.81</v>
      </c>
      <c r="V5" s="63">
        <f t="shared" ref="V5:V47" si="9">Q5-P5</f>
        <v>0</v>
      </c>
      <c r="W5" s="71">
        <v>25.8</v>
      </c>
      <c r="X5" s="68">
        <v>0</v>
      </c>
      <c r="Y5" s="68">
        <v>0</v>
      </c>
      <c r="Z5" s="68">
        <v>0</v>
      </c>
      <c r="AA5" s="71">
        <v>25.8</v>
      </c>
      <c r="AB5" s="68">
        <v>0</v>
      </c>
      <c r="AC5" s="68">
        <v>0</v>
      </c>
      <c r="AD5" s="68">
        <v>0</v>
      </c>
      <c r="AE5" s="71">
        <v>25.8</v>
      </c>
      <c r="AF5" s="68">
        <v>0</v>
      </c>
      <c r="AG5" s="68">
        <v>0</v>
      </c>
      <c r="AH5" s="68">
        <v>0</v>
      </c>
      <c r="AI5" s="71">
        <v>25.8</v>
      </c>
      <c r="AJ5" s="68">
        <v>0</v>
      </c>
      <c r="AK5" s="68">
        <v>0</v>
      </c>
      <c r="AL5" s="68">
        <v>0</v>
      </c>
      <c r="AM5" s="71">
        <v>25.8</v>
      </c>
      <c r="AN5" s="68">
        <v>0</v>
      </c>
      <c r="AO5" s="68">
        <v>0</v>
      </c>
      <c r="AP5" s="68">
        <v>0</v>
      </c>
      <c r="AQ5" s="71">
        <v>25.8</v>
      </c>
      <c r="AR5" s="68">
        <v>0</v>
      </c>
      <c r="AS5" s="68">
        <v>0</v>
      </c>
      <c r="AT5" s="68">
        <v>0</v>
      </c>
      <c r="AU5" s="71">
        <v>25.8</v>
      </c>
      <c r="AV5" s="68">
        <v>0</v>
      </c>
      <c r="AW5" s="68">
        <v>0</v>
      </c>
      <c r="AX5" s="68">
        <v>0</v>
      </c>
      <c r="AY5" s="71">
        <v>25.8</v>
      </c>
      <c r="AZ5" s="68">
        <v>0</v>
      </c>
      <c r="BA5" s="68">
        <v>0</v>
      </c>
      <c r="BB5" s="68">
        <v>0</v>
      </c>
      <c r="BC5" s="71">
        <v>25.8</v>
      </c>
      <c r="BD5" s="68">
        <v>0</v>
      </c>
      <c r="BE5" s="68">
        <v>0</v>
      </c>
      <c r="BF5" s="68">
        <v>0</v>
      </c>
      <c r="BG5" s="71">
        <v>25.8</v>
      </c>
      <c r="BH5" s="68">
        <v>0</v>
      </c>
      <c r="BI5" s="68">
        <v>0</v>
      </c>
      <c r="BJ5" s="68">
        <v>0</v>
      </c>
      <c r="BK5" s="71">
        <v>25.8</v>
      </c>
      <c r="BL5" s="68">
        <v>0</v>
      </c>
      <c r="BM5" s="68">
        <v>0</v>
      </c>
      <c r="BN5" s="68">
        <v>0</v>
      </c>
      <c r="BO5" s="71">
        <v>25.8</v>
      </c>
      <c r="BP5" s="68">
        <v>0</v>
      </c>
      <c r="BQ5" s="68">
        <v>0</v>
      </c>
      <c r="BR5" s="68">
        <v>0</v>
      </c>
      <c r="BS5" s="71">
        <v>25.8</v>
      </c>
      <c r="BT5" s="68">
        <v>0</v>
      </c>
      <c r="BU5" s="68">
        <v>0</v>
      </c>
      <c r="BV5" s="68">
        <v>0</v>
      </c>
      <c r="BW5" s="71">
        <v>25.8</v>
      </c>
      <c r="BX5" s="68">
        <v>0</v>
      </c>
      <c r="BY5" s="68">
        <v>0</v>
      </c>
      <c r="BZ5" s="68">
        <v>0</v>
      </c>
      <c r="CA5" s="71">
        <v>25.8</v>
      </c>
      <c r="CB5" s="68">
        <v>0</v>
      </c>
      <c r="CC5" s="68">
        <v>0</v>
      </c>
      <c r="CD5" s="68">
        <v>0</v>
      </c>
      <c r="CE5" s="71">
        <v>25.8</v>
      </c>
      <c r="CF5" s="68">
        <v>0</v>
      </c>
      <c r="CG5" s="68">
        <v>0</v>
      </c>
      <c r="CH5" s="68">
        <v>0</v>
      </c>
      <c r="CI5" s="71">
        <v>25.8</v>
      </c>
      <c r="CJ5" s="68">
        <v>0</v>
      </c>
      <c r="CK5" s="68">
        <v>0</v>
      </c>
      <c r="CL5" s="68">
        <v>0</v>
      </c>
      <c r="CM5" s="71">
        <v>25.8</v>
      </c>
      <c r="CN5" s="68">
        <v>0</v>
      </c>
      <c r="CO5" s="68">
        <v>0</v>
      </c>
      <c r="CP5" s="68">
        <v>0</v>
      </c>
      <c r="CQ5" s="71">
        <v>25.8</v>
      </c>
      <c r="CR5" s="68">
        <v>0</v>
      </c>
      <c r="CS5" s="68">
        <v>0</v>
      </c>
      <c r="CT5" s="68">
        <v>0</v>
      </c>
      <c r="CU5" s="71">
        <v>25.8</v>
      </c>
      <c r="CV5" s="68">
        <v>0</v>
      </c>
      <c r="CW5" s="68">
        <v>0</v>
      </c>
      <c r="CX5" s="68">
        <v>0</v>
      </c>
      <c r="CY5" s="71">
        <v>25.8</v>
      </c>
      <c r="CZ5" s="68">
        <v>0</v>
      </c>
      <c r="DA5" s="68">
        <v>0</v>
      </c>
      <c r="DB5" s="68">
        <v>0</v>
      </c>
      <c r="DC5" s="71">
        <v>25.8</v>
      </c>
      <c r="DD5" s="68">
        <v>0</v>
      </c>
      <c r="DE5" s="68">
        <v>0</v>
      </c>
      <c r="DF5" s="68">
        <v>0</v>
      </c>
      <c r="DG5" s="71">
        <v>25.8</v>
      </c>
      <c r="DH5" s="68">
        <v>0</v>
      </c>
      <c r="DI5" s="68">
        <v>0</v>
      </c>
      <c r="DJ5" s="68">
        <v>0</v>
      </c>
      <c r="DK5" s="71">
        <v>25.8</v>
      </c>
      <c r="DL5" s="68">
        <v>0</v>
      </c>
      <c r="DM5" s="68">
        <v>0</v>
      </c>
      <c r="DN5" s="68">
        <v>0</v>
      </c>
      <c r="DO5" s="71">
        <v>25.8</v>
      </c>
      <c r="DP5" s="68">
        <v>0</v>
      </c>
      <c r="DQ5" s="68">
        <v>0</v>
      </c>
      <c r="DR5" s="68">
        <v>0</v>
      </c>
      <c r="DS5" s="71">
        <v>25.8</v>
      </c>
      <c r="DT5" s="68">
        <v>0</v>
      </c>
      <c r="DU5" s="68">
        <v>0</v>
      </c>
      <c r="DV5" s="68">
        <v>0</v>
      </c>
      <c r="DW5" s="71">
        <v>25.8</v>
      </c>
      <c r="DX5" s="68">
        <v>0</v>
      </c>
      <c r="DY5" s="68">
        <v>0</v>
      </c>
      <c r="DZ5" s="68">
        <v>0</v>
      </c>
      <c r="EA5" s="71">
        <v>25.8</v>
      </c>
      <c r="EB5" s="68">
        <v>0</v>
      </c>
      <c r="EC5" s="68">
        <v>0</v>
      </c>
      <c r="ED5" s="68">
        <v>0</v>
      </c>
      <c r="EE5" s="71">
        <v>25.8</v>
      </c>
      <c r="EF5" s="68">
        <v>0</v>
      </c>
      <c r="EG5" s="68">
        <v>0</v>
      </c>
      <c r="EH5" s="68">
        <v>0</v>
      </c>
      <c r="EI5" s="71">
        <v>25.8</v>
      </c>
      <c r="EJ5" s="68">
        <v>0</v>
      </c>
      <c r="EK5" s="68">
        <v>0</v>
      </c>
      <c r="EL5" s="68">
        <v>0</v>
      </c>
      <c r="EM5" s="71">
        <v>25.8</v>
      </c>
      <c r="EN5" s="68">
        <v>0</v>
      </c>
      <c r="EO5" s="68">
        <v>0</v>
      </c>
      <c r="EP5" s="68">
        <v>0</v>
      </c>
      <c r="EQ5" s="71">
        <v>25.8</v>
      </c>
      <c r="ER5" s="68">
        <v>0</v>
      </c>
      <c r="ES5" s="68">
        <v>0</v>
      </c>
      <c r="ET5" s="68">
        <v>0</v>
      </c>
      <c r="EU5" s="71">
        <v>25.8</v>
      </c>
      <c r="EV5" s="68">
        <v>0</v>
      </c>
      <c r="EW5" s="68">
        <v>0</v>
      </c>
      <c r="EX5" s="68">
        <v>0</v>
      </c>
      <c r="EY5" s="71">
        <v>25.8</v>
      </c>
      <c r="EZ5" s="68">
        <v>0</v>
      </c>
      <c r="FA5" s="68">
        <v>0</v>
      </c>
      <c r="FB5" s="68">
        <v>0</v>
      </c>
      <c r="FC5" s="71">
        <v>25.8</v>
      </c>
      <c r="FD5" s="68">
        <v>0</v>
      </c>
      <c r="FE5" s="68">
        <v>0</v>
      </c>
      <c r="FF5" s="68">
        <v>0</v>
      </c>
      <c r="FG5" s="71">
        <v>25.8</v>
      </c>
      <c r="FH5" s="68">
        <v>0</v>
      </c>
      <c r="FI5" s="68">
        <v>0</v>
      </c>
      <c r="FJ5" s="68">
        <v>0</v>
      </c>
      <c r="FK5" s="71">
        <v>25.8</v>
      </c>
      <c r="FL5" s="68">
        <v>0</v>
      </c>
      <c r="FM5" s="68">
        <v>0</v>
      </c>
      <c r="FN5" s="68">
        <v>0</v>
      </c>
      <c r="FO5" s="71">
        <v>25.8</v>
      </c>
      <c r="FP5" s="68">
        <v>0</v>
      </c>
      <c r="FQ5" s="68">
        <v>0</v>
      </c>
      <c r="FR5" s="68">
        <v>0</v>
      </c>
      <c r="FS5" s="71">
        <v>25.8</v>
      </c>
      <c r="FT5" s="68">
        <v>0</v>
      </c>
      <c r="FU5" s="68">
        <v>0</v>
      </c>
      <c r="FV5" s="68">
        <v>0</v>
      </c>
      <c r="FW5" s="71">
        <v>25.8</v>
      </c>
      <c r="FX5" s="68">
        <v>0</v>
      </c>
      <c r="FY5" s="68">
        <v>0</v>
      </c>
      <c r="FZ5" s="68">
        <v>0</v>
      </c>
      <c r="GA5" s="71">
        <v>25.8</v>
      </c>
      <c r="GB5" s="68">
        <v>0</v>
      </c>
      <c r="GC5" s="68">
        <v>0</v>
      </c>
      <c r="GD5" s="68">
        <v>0</v>
      </c>
      <c r="GE5" s="71">
        <v>25.8</v>
      </c>
      <c r="GF5" s="68">
        <v>0</v>
      </c>
      <c r="GG5" s="68">
        <v>0</v>
      </c>
      <c r="GH5" s="68">
        <v>0</v>
      </c>
      <c r="GI5" s="71">
        <v>25.8</v>
      </c>
      <c r="GJ5" s="68">
        <v>0</v>
      </c>
      <c r="GK5" s="68">
        <v>0</v>
      </c>
      <c r="GL5" s="68">
        <v>0</v>
      </c>
      <c r="GM5" s="71">
        <v>25.8</v>
      </c>
      <c r="GN5" s="68">
        <v>0</v>
      </c>
      <c r="GO5" s="68">
        <v>0</v>
      </c>
      <c r="GP5" s="68">
        <v>0</v>
      </c>
      <c r="GQ5" s="71">
        <v>25.8</v>
      </c>
      <c r="GR5" s="68">
        <v>0</v>
      </c>
      <c r="GS5" s="68">
        <v>0</v>
      </c>
      <c r="GT5" s="68">
        <v>0</v>
      </c>
      <c r="GU5" s="71">
        <v>25.8</v>
      </c>
      <c r="GV5" s="68">
        <v>0</v>
      </c>
      <c r="GW5" s="68">
        <v>0</v>
      </c>
      <c r="GX5" s="68">
        <v>0</v>
      </c>
      <c r="GY5" s="71">
        <v>25.8</v>
      </c>
      <c r="GZ5" s="68">
        <v>0</v>
      </c>
      <c r="HA5" s="68">
        <v>0</v>
      </c>
      <c r="HB5" s="68">
        <v>0</v>
      </c>
      <c r="HC5" s="71">
        <v>25.8</v>
      </c>
      <c r="HD5" s="68">
        <v>0</v>
      </c>
      <c r="HE5" s="68">
        <v>0</v>
      </c>
      <c r="HF5" s="68">
        <v>0</v>
      </c>
      <c r="HG5" s="71">
        <v>25.8</v>
      </c>
      <c r="HH5" s="68">
        <v>0</v>
      </c>
      <c r="HI5" s="68">
        <v>0</v>
      </c>
      <c r="HJ5" s="68">
        <v>0</v>
      </c>
      <c r="HK5" s="71">
        <v>25.8</v>
      </c>
      <c r="HL5" s="68">
        <v>0</v>
      </c>
      <c r="HM5" s="68">
        <v>0</v>
      </c>
      <c r="HN5" s="68">
        <v>0</v>
      </c>
      <c r="HO5" s="71">
        <v>1</v>
      </c>
      <c r="HP5" s="68">
        <v>0</v>
      </c>
      <c r="HQ5" s="68">
        <v>0</v>
      </c>
      <c r="HR5" s="68">
        <v>0</v>
      </c>
      <c r="HS5" s="71">
        <v>0</v>
      </c>
      <c r="HT5" s="68">
        <v>0</v>
      </c>
      <c r="HU5" s="68">
        <v>0</v>
      </c>
      <c r="HV5" s="68">
        <v>0</v>
      </c>
    </row>
    <row r="6" spans="1:230" x14ac:dyDescent="0.25">
      <c r="A6" t="str">
        <f t="shared" si="0"/>
        <v>4L3DNT</v>
      </c>
      <c r="B6" t="str">
        <f t="shared" si="1"/>
        <v>4L3DHS</v>
      </c>
      <c r="C6" t="str">
        <f t="shared" si="2"/>
        <v>4L3DST</v>
      </c>
      <c r="D6" t="str">
        <f t="shared" si="3"/>
        <v>4L3CHS</v>
      </c>
      <c r="E6" t="str">
        <f t="shared" si="4"/>
        <v>4L3DST</v>
      </c>
      <c r="F6" s="10"/>
      <c r="G6" t="s">
        <v>1</v>
      </c>
      <c r="H6" t="s">
        <v>15</v>
      </c>
      <c r="I6" t="s">
        <v>16</v>
      </c>
      <c r="J6" t="s">
        <v>53</v>
      </c>
      <c r="K6" t="s">
        <v>29</v>
      </c>
      <c r="L6"/>
      <c r="M6" s="11" t="s">
        <v>67</v>
      </c>
      <c r="N6" s="12"/>
      <c r="O6" s="123">
        <v>108.55</v>
      </c>
      <c r="P6" s="123">
        <f t="shared" si="5"/>
        <v>108.55</v>
      </c>
      <c r="Q6" s="42">
        <f>T6</f>
        <v>108.55</v>
      </c>
      <c r="R6" s="133">
        <f t="shared" si="7"/>
        <v>1</v>
      </c>
      <c r="S6" s="60">
        <v>0</v>
      </c>
      <c r="T6" s="60">
        <v>108.55</v>
      </c>
      <c r="U6" s="60">
        <f t="shared" si="8"/>
        <v>108.55</v>
      </c>
      <c r="V6" s="63">
        <f t="shared" si="9"/>
        <v>0</v>
      </c>
      <c r="W6" s="71">
        <v>0</v>
      </c>
      <c r="X6" s="68">
        <v>0</v>
      </c>
      <c r="Y6" s="68">
        <v>0</v>
      </c>
      <c r="Z6" s="68">
        <v>0</v>
      </c>
      <c r="AA6" s="71">
        <v>0</v>
      </c>
      <c r="AB6" s="68">
        <v>0</v>
      </c>
      <c r="AC6" s="68">
        <v>108.6</v>
      </c>
      <c r="AD6" s="68">
        <v>0</v>
      </c>
      <c r="AE6" s="71">
        <v>0</v>
      </c>
      <c r="AF6" s="68">
        <v>0</v>
      </c>
      <c r="AG6" s="68">
        <v>108.6</v>
      </c>
      <c r="AH6" s="68">
        <v>0</v>
      </c>
      <c r="AI6" s="71">
        <v>0</v>
      </c>
      <c r="AJ6" s="68">
        <v>0</v>
      </c>
      <c r="AK6" s="68">
        <v>108.6</v>
      </c>
      <c r="AL6" s="68">
        <v>0</v>
      </c>
      <c r="AM6" s="71">
        <v>0</v>
      </c>
      <c r="AN6" s="68">
        <v>0</v>
      </c>
      <c r="AO6" s="68">
        <v>108.6</v>
      </c>
      <c r="AP6" s="68">
        <v>0</v>
      </c>
      <c r="AQ6" s="71">
        <v>0</v>
      </c>
      <c r="AR6" s="68">
        <v>0</v>
      </c>
      <c r="AS6" s="68">
        <v>108.6</v>
      </c>
      <c r="AT6" s="68">
        <v>0</v>
      </c>
      <c r="AU6" s="71">
        <v>0</v>
      </c>
      <c r="AV6" s="68">
        <v>0</v>
      </c>
      <c r="AW6" s="68">
        <v>108.6</v>
      </c>
      <c r="AX6" s="68">
        <v>0</v>
      </c>
      <c r="AY6" s="71">
        <v>0</v>
      </c>
      <c r="AZ6" s="68">
        <v>0</v>
      </c>
      <c r="BA6" s="68">
        <v>108.6</v>
      </c>
      <c r="BB6" s="68">
        <v>0</v>
      </c>
      <c r="BC6" s="71">
        <v>0</v>
      </c>
      <c r="BD6" s="68">
        <v>0</v>
      </c>
      <c r="BE6" s="68">
        <v>108.6</v>
      </c>
      <c r="BF6" s="68">
        <v>0</v>
      </c>
      <c r="BG6" s="71">
        <v>0</v>
      </c>
      <c r="BH6" s="68">
        <v>0</v>
      </c>
      <c r="BI6" s="68">
        <v>108.6</v>
      </c>
      <c r="BJ6" s="68">
        <v>0</v>
      </c>
      <c r="BK6" s="71">
        <v>0</v>
      </c>
      <c r="BL6" s="68">
        <v>0</v>
      </c>
      <c r="BM6" s="68">
        <v>108.6</v>
      </c>
      <c r="BN6" s="68">
        <v>0</v>
      </c>
      <c r="BO6" s="71">
        <v>0</v>
      </c>
      <c r="BP6" s="68">
        <v>0</v>
      </c>
      <c r="BQ6" s="68">
        <v>108.6</v>
      </c>
      <c r="BR6" s="68">
        <v>0</v>
      </c>
      <c r="BS6" s="71">
        <v>0</v>
      </c>
      <c r="BT6" s="68">
        <v>0</v>
      </c>
      <c r="BU6" s="68">
        <v>108.6</v>
      </c>
      <c r="BV6" s="68">
        <v>0</v>
      </c>
      <c r="BW6" s="71">
        <v>0</v>
      </c>
      <c r="BX6" s="68">
        <v>0</v>
      </c>
      <c r="BY6" s="68">
        <v>108.6</v>
      </c>
      <c r="BZ6" s="68">
        <v>0</v>
      </c>
      <c r="CA6" s="71">
        <v>0</v>
      </c>
      <c r="CB6" s="68">
        <v>0</v>
      </c>
      <c r="CC6" s="68">
        <v>108.6</v>
      </c>
      <c r="CD6" s="68">
        <v>0</v>
      </c>
      <c r="CE6" s="71">
        <v>0</v>
      </c>
      <c r="CF6" s="68">
        <v>0</v>
      </c>
      <c r="CG6" s="68">
        <v>108.6</v>
      </c>
      <c r="CH6" s="68">
        <v>0</v>
      </c>
      <c r="CI6" s="71">
        <v>0</v>
      </c>
      <c r="CJ6" s="68">
        <v>0</v>
      </c>
      <c r="CK6" s="68">
        <v>108.6</v>
      </c>
      <c r="CL6" s="68">
        <v>0</v>
      </c>
      <c r="CM6" s="71">
        <v>0</v>
      </c>
      <c r="CN6" s="68">
        <v>0</v>
      </c>
      <c r="CO6" s="68">
        <v>108.6</v>
      </c>
      <c r="CP6" s="68">
        <v>0</v>
      </c>
      <c r="CQ6" s="71">
        <v>0</v>
      </c>
      <c r="CR6" s="68">
        <v>0</v>
      </c>
      <c r="CS6" s="68">
        <v>108.6</v>
      </c>
      <c r="CT6" s="68">
        <v>0</v>
      </c>
      <c r="CU6" s="71">
        <v>0</v>
      </c>
      <c r="CV6" s="68">
        <v>0</v>
      </c>
      <c r="CW6" s="68">
        <v>108.6</v>
      </c>
      <c r="CX6" s="68">
        <v>0</v>
      </c>
      <c r="CY6" s="71">
        <v>0</v>
      </c>
      <c r="CZ6" s="68">
        <v>0</v>
      </c>
      <c r="DA6" s="68">
        <v>108.6</v>
      </c>
      <c r="DB6" s="68">
        <v>0</v>
      </c>
      <c r="DC6" s="71">
        <v>0</v>
      </c>
      <c r="DD6" s="68">
        <v>0</v>
      </c>
      <c r="DE6" s="68">
        <v>108.6</v>
      </c>
      <c r="DF6" s="68">
        <v>0</v>
      </c>
      <c r="DG6" s="71">
        <v>0</v>
      </c>
      <c r="DH6" s="68">
        <v>0</v>
      </c>
      <c r="DI6" s="68">
        <v>108.6</v>
      </c>
      <c r="DJ6" s="68">
        <v>0</v>
      </c>
      <c r="DK6" s="71">
        <v>0</v>
      </c>
      <c r="DL6" s="68">
        <v>0</v>
      </c>
      <c r="DM6" s="68">
        <v>108.6</v>
      </c>
      <c r="DN6" s="68">
        <v>0</v>
      </c>
      <c r="DO6" s="71">
        <v>0</v>
      </c>
      <c r="DP6" s="68">
        <v>0</v>
      </c>
      <c r="DQ6" s="68">
        <v>108.6</v>
      </c>
      <c r="DR6" s="68">
        <v>0</v>
      </c>
      <c r="DS6" s="71">
        <v>0</v>
      </c>
      <c r="DT6" s="68">
        <v>0</v>
      </c>
      <c r="DU6" s="68">
        <v>108.6</v>
      </c>
      <c r="DV6" s="68">
        <v>0</v>
      </c>
      <c r="DW6" s="71">
        <v>0</v>
      </c>
      <c r="DX6" s="68">
        <v>0</v>
      </c>
      <c r="DY6" s="68">
        <v>108.6</v>
      </c>
      <c r="DZ6" s="68">
        <v>0</v>
      </c>
      <c r="EA6" s="71">
        <v>0</v>
      </c>
      <c r="EB6" s="68">
        <v>0</v>
      </c>
      <c r="EC6" s="68">
        <v>108.6</v>
      </c>
      <c r="ED6" s="68">
        <v>0</v>
      </c>
      <c r="EE6" s="71">
        <v>0</v>
      </c>
      <c r="EF6" s="68">
        <v>0</v>
      </c>
      <c r="EG6" s="68">
        <v>108.6</v>
      </c>
      <c r="EH6" s="68">
        <v>0</v>
      </c>
      <c r="EI6" s="71">
        <v>0</v>
      </c>
      <c r="EJ6" s="68">
        <v>0</v>
      </c>
      <c r="EK6" s="68">
        <v>108.6</v>
      </c>
      <c r="EL6" s="68">
        <v>0</v>
      </c>
      <c r="EM6" s="71">
        <v>0</v>
      </c>
      <c r="EN6" s="68">
        <v>0</v>
      </c>
      <c r="EO6" s="68">
        <v>108.6</v>
      </c>
      <c r="EP6" s="68">
        <v>0</v>
      </c>
      <c r="EQ6" s="71">
        <v>0</v>
      </c>
      <c r="ER6" s="68">
        <v>0</v>
      </c>
      <c r="ES6" s="68">
        <v>108.6</v>
      </c>
      <c r="ET6" s="68">
        <v>0</v>
      </c>
      <c r="EU6" s="71">
        <v>0</v>
      </c>
      <c r="EV6" s="68">
        <v>0</v>
      </c>
      <c r="EW6" s="68">
        <v>108.6</v>
      </c>
      <c r="EX6" s="68">
        <v>0</v>
      </c>
      <c r="EY6" s="71">
        <v>0</v>
      </c>
      <c r="EZ6" s="68">
        <v>0</v>
      </c>
      <c r="FA6" s="68">
        <v>108.6</v>
      </c>
      <c r="FB6" s="68">
        <v>0</v>
      </c>
      <c r="FC6" s="71">
        <v>0</v>
      </c>
      <c r="FD6" s="68">
        <v>0</v>
      </c>
      <c r="FE6" s="68">
        <v>108.6</v>
      </c>
      <c r="FF6" s="68">
        <v>0</v>
      </c>
      <c r="FG6" s="71">
        <v>0</v>
      </c>
      <c r="FH6" s="68">
        <v>0</v>
      </c>
      <c r="FI6" s="68">
        <v>108.6</v>
      </c>
      <c r="FJ6" s="68">
        <v>0</v>
      </c>
      <c r="FK6" s="71">
        <v>0</v>
      </c>
      <c r="FL6" s="68">
        <v>0</v>
      </c>
      <c r="FM6" s="68">
        <v>108.6</v>
      </c>
      <c r="FN6" s="68">
        <v>0</v>
      </c>
      <c r="FO6" s="71">
        <v>0</v>
      </c>
      <c r="FP6" s="68">
        <v>0</v>
      </c>
      <c r="FQ6" s="68">
        <v>108.6</v>
      </c>
      <c r="FR6" s="68">
        <v>0</v>
      </c>
      <c r="FS6" s="71">
        <v>0</v>
      </c>
      <c r="FT6" s="68">
        <v>0</v>
      </c>
      <c r="FU6" s="68">
        <v>108.6</v>
      </c>
      <c r="FV6" s="68">
        <v>0</v>
      </c>
      <c r="FW6" s="71">
        <v>0</v>
      </c>
      <c r="FX6" s="68">
        <v>0</v>
      </c>
      <c r="FY6" s="68">
        <v>108.6</v>
      </c>
      <c r="FZ6" s="68">
        <v>0</v>
      </c>
      <c r="GA6" s="71">
        <v>0</v>
      </c>
      <c r="GB6" s="68">
        <v>0</v>
      </c>
      <c r="GC6" s="68">
        <v>108.6</v>
      </c>
      <c r="GD6" s="68">
        <v>0</v>
      </c>
      <c r="GE6" s="71">
        <v>0</v>
      </c>
      <c r="GF6" s="68">
        <v>0</v>
      </c>
      <c r="GG6" s="68">
        <v>108.6</v>
      </c>
      <c r="GH6" s="68">
        <v>0</v>
      </c>
      <c r="GI6" s="71">
        <v>0</v>
      </c>
      <c r="GJ6" s="68">
        <v>0</v>
      </c>
      <c r="GK6" s="68">
        <v>55</v>
      </c>
      <c r="GL6" s="68">
        <v>0</v>
      </c>
      <c r="GM6" s="71">
        <v>0</v>
      </c>
      <c r="GN6" s="68">
        <v>0</v>
      </c>
      <c r="GO6" s="68">
        <v>32</v>
      </c>
      <c r="GP6" s="68">
        <v>0</v>
      </c>
      <c r="GQ6" s="71">
        <v>0</v>
      </c>
      <c r="GR6" s="68">
        <v>0</v>
      </c>
      <c r="GS6" s="68">
        <v>22</v>
      </c>
      <c r="GT6" s="68">
        <v>0</v>
      </c>
      <c r="GU6" s="72">
        <v>0</v>
      </c>
      <c r="GV6" s="60">
        <v>0</v>
      </c>
      <c r="GW6" s="60">
        <v>12</v>
      </c>
      <c r="GX6" s="60">
        <v>0</v>
      </c>
      <c r="GY6" s="72">
        <v>0</v>
      </c>
      <c r="GZ6" s="60">
        <v>0</v>
      </c>
      <c r="HA6" s="60">
        <v>0</v>
      </c>
      <c r="HB6" s="60">
        <v>0</v>
      </c>
      <c r="HC6" s="72">
        <v>0</v>
      </c>
      <c r="HD6" s="60">
        <v>0</v>
      </c>
      <c r="HE6" s="60">
        <v>0</v>
      </c>
      <c r="HF6" s="60">
        <v>0</v>
      </c>
      <c r="HG6" s="72">
        <v>0</v>
      </c>
      <c r="HH6" s="60">
        <v>0</v>
      </c>
      <c r="HI6" s="60">
        <v>0</v>
      </c>
      <c r="HJ6" s="60">
        <v>0</v>
      </c>
      <c r="HK6" s="72">
        <v>0</v>
      </c>
      <c r="HL6" s="60">
        <v>0</v>
      </c>
      <c r="HM6" s="60">
        <v>0</v>
      </c>
      <c r="HN6" s="60">
        <v>0</v>
      </c>
      <c r="HO6" s="72">
        <v>0</v>
      </c>
      <c r="HP6" s="60">
        <v>0</v>
      </c>
      <c r="HQ6" s="60">
        <v>0</v>
      </c>
      <c r="HR6" s="60">
        <v>0</v>
      </c>
      <c r="HS6" s="72">
        <v>0</v>
      </c>
      <c r="HT6" s="60">
        <v>0</v>
      </c>
      <c r="HU6" s="60">
        <v>0</v>
      </c>
      <c r="HV6" s="60">
        <v>0</v>
      </c>
    </row>
    <row r="7" spans="1:230" x14ac:dyDescent="0.25">
      <c r="A7" t="str">
        <f t="shared" si="0"/>
        <v>5G1DNT</v>
      </c>
      <c r="B7" t="str">
        <f t="shared" si="1"/>
        <v>5G1DHS</v>
      </c>
      <c r="C7" t="str">
        <f t="shared" si="2"/>
        <v>5G1DST</v>
      </c>
      <c r="D7" t="str">
        <f t="shared" si="3"/>
        <v>5G1CHS</v>
      </c>
      <c r="E7" t="str">
        <f t="shared" si="4"/>
        <v>5G1DHS</v>
      </c>
      <c r="F7" s="10"/>
      <c r="G7" t="s">
        <v>0</v>
      </c>
      <c r="H7" t="s">
        <v>15</v>
      </c>
      <c r="I7" t="s">
        <v>23</v>
      </c>
      <c r="J7" t="s">
        <v>53</v>
      </c>
      <c r="K7" t="s">
        <v>30</v>
      </c>
      <c r="L7" t="s">
        <v>55</v>
      </c>
      <c r="M7" s="11" t="s">
        <v>68</v>
      </c>
      <c r="N7" s="12">
        <v>28.76</v>
      </c>
      <c r="O7" s="123">
        <v>53.68</v>
      </c>
      <c r="P7" s="123">
        <f t="shared" si="5"/>
        <v>53.68</v>
      </c>
      <c r="Q7" s="42">
        <f t="shared" si="6"/>
        <v>53.68</v>
      </c>
      <c r="R7" s="133">
        <f t="shared" si="7"/>
        <v>1</v>
      </c>
      <c r="S7" s="60">
        <v>53.68</v>
      </c>
      <c r="T7" s="60">
        <v>0</v>
      </c>
      <c r="U7" s="60">
        <f t="shared" si="8"/>
        <v>53.68</v>
      </c>
      <c r="V7" s="63">
        <f t="shared" si="9"/>
        <v>0</v>
      </c>
      <c r="W7" s="71">
        <v>53.7</v>
      </c>
      <c r="X7" s="68">
        <v>0</v>
      </c>
      <c r="Y7" s="68">
        <v>0</v>
      </c>
      <c r="Z7" s="68">
        <v>0</v>
      </c>
      <c r="AA7" s="71">
        <v>53.7</v>
      </c>
      <c r="AB7" s="68">
        <v>0</v>
      </c>
      <c r="AC7" s="68">
        <v>0</v>
      </c>
      <c r="AD7" s="68">
        <v>0</v>
      </c>
      <c r="AE7" s="71">
        <v>53.7</v>
      </c>
      <c r="AF7" s="68">
        <v>0</v>
      </c>
      <c r="AG7" s="68">
        <v>0</v>
      </c>
      <c r="AH7" s="68">
        <v>0</v>
      </c>
      <c r="AI7" s="71">
        <v>53.7</v>
      </c>
      <c r="AJ7" s="68">
        <v>0</v>
      </c>
      <c r="AK7" s="68">
        <v>0</v>
      </c>
      <c r="AL7" s="68">
        <v>0</v>
      </c>
      <c r="AM7" s="71">
        <v>53.7</v>
      </c>
      <c r="AN7" s="68">
        <v>0</v>
      </c>
      <c r="AO7" s="68">
        <v>0</v>
      </c>
      <c r="AP7" s="68">
        <v>0</v>
      </c>
      <c r="AQ7" s="71">
        <v>53.7</v>
      </c>
      <c r="AR7" s="68">
        <v>0</v>
      </c>
      <c r="AS7" s="68">
        <v>0</v>
      </c>
      <c r="AT7" s="68">
        <v>0</v>
      </c>
      <c r="AU7" s="71">
        <v>53.7</v>
      </c>
      <c r="AV7" s="68">
        <v>0</v>
      </c>
      <c r="AW7" s="68">
        <v>0</v>
      </c>
      <c r="AX7" s="68">
        <v>0</v>
      </c>
      <c r="AY7" s="71">
        <v>53.7</v>
      </c>
      <c r="AZ7" s="68">
        <v>0</v>
      </c>
      <c r="BA7" s="68">
        <v>0</v>
      </c>
      <c r="BB7" s="68">
        <v>0</v>
      </c>
      <c r="BC7" s="71">
        <v>53.7</v>
      </c>
      <c r="BD7" s="68">
        <v>0</v>
      </c>
      <c r="BE7" s="68">
        <v>0</v>
      </c>
      <c r="BF7" s="68">
        <v>0</v>
      </c>
      <c r="BG7" s="71">
        <v>53.7</v>
      </c>
      <c r="BH7" s="68">
        <v>0</v>
      </c>
      <c r="BI7" s="68">
        <v>0</v>
      </c>
      <c r="BJ7" s="68">
        <v>0</v>
      </c>
      <c r="BK7" s="71">
        <v>53.7</v>
      </c>
      <c r="BL7" s="68">
        <v>0</v>
      </c>
      <c r="BM7" s="68">
        <v>0</v>
      </c>
      <c r="BN7" s="68">
        <v>0</v>
      </c>
      <c r="BO7" s="71">
        <v>53.7</v>
      </c>
      <c r="BP7" s="68">
        <v>0</v>
      </c>
      <c r="BQ7" s="68">
        <v>0</v>
      </c>
      <c r="BR7" s="68">
        <v>0</v>
      </c>
      <c r="BS7" s="71">
        <v>53.7</v>
      </c>
      <c r="BT7" s="68">
        <v>0</v>
      </c>
      <c r="BU7" s="68">
        <v>0</v>
      </c>
      <c r="BV7" s="68">
        <v>0</v>
      </c>
      <c r="BW7" s="71">
        <v>53.7</v>
      </c>
      <c r="BX7" s="68">
        <v>0</v>
      </c>
      <c r="BY7" s="68">
        <v>0</v>
      </c>
      <c r="BZ7" s="68">
        <v>0</v>
      </c>
      <c r="CA7" s="71">
        <v>53.7</v>
      </c>
      <c r="CB7" s="68">
        <v>0</v>
      </c>
      <c r="CC7" s="68">
        <v>0</v>
      </c>
      <c r="CD7" s="68">
        <v>0</v>
      </c>
      <c r="CE7" s="71">
        <v>53.7</v>
      </c>
      <c r="CF7" s="68">
        <v>0</v>
      </c>
      <c r="CG7" s="68">
        <v>0</v>
      </c>
      <c r="CH7" s="68">
        <v>0</v>
      </c>
      <c r="CI7" s="71">
        <v>53.7</v>
      </c>
      <c r="CJ7" s="68">
        <v>0</v>
      </c>
      <c r="CK7" s="68">
        <v>0</v>
      </c>
      <c r="CL7" s="68">
        <v>0</v>
      </c>
      <c r="CM7" s="71">
        <v>53.7</v>
      </c>
      <c r="CN7" s="68">
        <v>0</v>
      </c>
      <c r="CO7" s="68">
        <v>0</v>
      </c>
      <c r="CP7" s="68">
        <v>0</v>
      </c>
      <c r="CQ7" s="71">
        <v>53.7</v>
      </c>
      <c r="CR7" s="68">
        <v>0</v>
      </c>
      <c r="CS7" s="68">
        <v>0</v>
      </c>
      <c r="CT7" s="68">
        <v>0</v>
      </c>
      <c r="CU7" s="71">
        <v>53.7</v>
      </c>
      <c r="CV7" s="68">
        <v>0</v>
      </c>
      <c r="CW7" s="68">
        <v>0</v>
      </c>
      <c r="CX7" s="68">
        <v>0</v>
      </c>
      <c r="CY7" s="71">
        <v>53.7</v>
      </c>
      <c r="CZ7" s="68">
        <v>0</v>
      </c>
      <c r="DA7" s="68">
        <v>0</v>
      </c>
      <c r="DB7" s="68">
        <v>0</v>
      </c>
      <c r="DC7" s="71">
        <v>53.7</v>
      </c>
      <c r="DD7" s="68">
        <v>0</v>
      </c>
      <c r="DE7" s="68">
        <v>0</v>
      </c>
      <c r="DF7" s="68">
        <v>0</v>
      </c>
      <c r="DG7" s="71">
        <v>53.7</v>
      </c>
      <c r="DH7" s="68">
        <v>0</v>
      </c>
      <c r="DI7" s="68">
        <v>0</v>
      </c>
      <c r="DJ7" s="68">
        <v>0</v>
      </c>
      <c r="DK7" s="71">
        <v>53.7</v>
      </c>
      <c r="DL7" s="68">
        <v>0</v>
      </c>
      <c r="DM7" s="68">
        <v>0</v>
      </c>
      <c r="DN7" s="68">
        <v>0</v>
      </c>
      <c r="DO7" s="71">
        <v>53.7</v>
      </c>
      <c r="DP7" s="68">
        <v>0</v>
      </c>
      <c r="DQ7" s="68">
        <v>0</v>
      </c>
      <c r="DR7" s="68">
        <v>0</v>
      </c>
      <c r="DS7" s="71">
        <v>53.7</v>
      </c>
      <c r="DT7" s="68">
        <v>0</v>
      </c>
      <c r="DU7" s="68">
        <v>0</v>
      </c>
      <c r="DV7" s="68">
        <v>0</v>
      </c>
      <c r="DW7" s="71">
        <v>53.7</v>
      </c>
      <c r="DX7" s="68">
        <v>0</v>
      </c>
      <c r="DY7" s="68">
        <v>0</v>
      </c>
      <c r="DZ7" s="68">
        <v>0</v>
      </c>
      <c r="EA7" s="71">
        <v>53.7</v>
      </c>
      <c r="EB7" s="68">
        <v>0</v>
      </c>
      <c r="EC7" s="68">
        <v>0</v>
      </c>
      <c r="ED7" s="68">
        <v>0</v>
      </c>
      <c r="EE7" s="71">
        <v>53.7</v>
      </c>
      <c r="EF7" s="68">
        <v>0</v>
      </c>
      <c r="EG7" s="68">
        <v>0</v>
      </c>
      <c r="EH7" s="68">
        <v>0</v>
      </c>
      <c r="EI7" s="71">
        <v>53.7</v>
      </c>
      <c r="EJ7" s="68">
        <v>0</v>
      </c>
      <c r="EK7" s="68">
        <v>0</v>
      </c>
      <c r="EL7" s="68">
        <v>0</v>
      </c>
      <c r="EM7" s="71">
        <v>53.7</v>
      </c>
      <c r="EN7" s="68">
        <v>0</v>
      </c>
      <c r="EO7" s="68">
        <v>0</v>
      </c>
      <c r="EP7" s="68">
        <v>0</v>
      </c>
      <c r="EQ7" s="71">
        <v>7.4</v>
      </c>
      <c r="ER7" s="68">
        <v>0</v>
      </c>
      <c r="ES7" s="68">
        <v>0</v>
      </c>
      <c r="ET7" s="68">
        <v>0</v>
      </c>
      <c r="EU7" s="71">
        <v>0</v>
      </c>
      <c r="EV7" s="68">
        <v>0</v>
      </c>
      <c r="EW7" s="68">
        <v>0</v>
      </c>
      <c r="EX7" s="68">
        <v>0</v>
      </c>
      <c r="EY7" s="71">
        <v>0</v>
      </c>
      <c r="EZ7" s="68">
        <v>0</v>
      </c>
      <c r="FA7" s="68">
        <v>0</v>
      </c>
      <c r="FB7" s="68">
        <v>0</v>
      </c>
      <c r="FC7" s="71">
        <v>0</v>
      </c>
      <c r="FD7" s="68">
        <v>0</v>
      </c>
      <c r="FE7" s="68">
        <v>0</v>
      </c>
      <c r="FF7" s="68">
        <v>0</v>
      </c>
      <c r="FG7" s="71">
        <v>0</v>
      </c>
      <c r="FH7" s="68">
        <v>0</v>
      </c>
      <c r="FI7" s="68">
        <v>0</v>
      </c>
      <c r="FJ7" s="68">
        <v>0</v>
      </c>
      <c r="FK7" s="71">
        <v>0</v>
      </c>
      <c r="FL7" s="68">
        <v>0</v>
      </c>
      <c r="FM7" s="68">
        <v>0</v>
      </c>
      <c r="FN7" s="68">
        <v>0</v>
      </c>
      <c r="FO7" s="71">
        <v>0</v>
      </c>
      <c r="FP7" s="68">
        <v>0</v>
      </c>
      <c r="FQ7" s="68">
        <v>0</v>
      </c>
      <c r="FR7" s="68">
        <v>0</v>
      </c>
      <c r="FS7" s="71">
        <v>0</v>
      </c>
      <c r="FT7" s="68">
        <v>0</v>
      </c>
      <c r="FU7" s="68">
        <v>0</v>
      </c>
      <c r="FV7" s="68">
        <v>0</v>
      </c>
      <c r="FW7" s="71">
        <v>0</v>
      </c>
      <c r="FX7" s="68">
        <v>0</v>
      </c>
      <c r="FY7" s="68">
        <v>0</v>
      </c>
      <c r="FZ7" s="68">
        <v>0</v>
      </c>
      <c r="GA7" s="71">
        <v>0</v>
      </c>
      <c r="GB7" s="68">
        <v>0</v>
      </c>
      <c r="GC7" s="68">
        <v>0</v>
      </c>
      <c r="GD7" s="68">
        <v>0</v>
      </c>
      <c r="GE7" s="71">
        <v>0</v>
      </c>
      <c r="GF7" s="68">
        <v>0</v>
      </c>
      <c r="GG7" s="68">
        <v>0</v>
      </c>
      <c r="GH7" s="68">
        <v>0</v>
      </c>
      <c r="GI7" s="71">
        <v>0</v>
      </c>
      <c r="GJ7" s="68">
        <v>0</v>
      </c>
      <c r="GK7" s="68">
        <v>0</v>
      </c>
      <c r="GL7" s="68">
        <v>0</v>
      </c>
      <c r="GM7" s="71">
        <v>0</v>
      </c>
      <c r="GN7" s="68">
        <v>0</v>
      </c>
      <c r="GO7" s="68">
        <v>0</v>
      </c>
      <c r="GP7" s="68">
        <v>0</v>
      </c>
      <c r="GQ7" s="71">
        <v>0</v>
      </c>
      <c r="GR7" s="68">
        <v>0</v>
      </c>
      <c r="GS7" s="68">
        <v>0</v>
      </c>
      <c r="GT7" s="68">
        <v>0</v>
      </c>
      <c r="GU7" s="71">
        <v>0</v>
      </c>
      <c r="GV7" s="68">
        <v>0</v>
      </c>
      <c r="GW7" s="68">
        <v>0</v>
      </c>
      <c r="GX7" s="68">
        <v>0</v>
      </c>
      <c r="GY7" s="71">
        <v>0</v>
      </c>
      <c r="GZ7" s="68">
        <v>0</v>
      </c>
      <c r="HA7" s="68">
        <v>0</v>
      </c>
      <c r="HB7" s="68">
        <v>0</v>
      </c>
      <c r="HC7" s="71">
        <v>0</v>
      </c>
      <c r="HD7" s="68">
        <v>0</v>
      </c>
      <c r="HE7" s="68">
        <v>0</v>
      </c>
      <c r="HF7" s="68">
        <v>0</v>
      </c>
      <c r="HG7" s="71">
        <v>0</v>
      </c>
      <c r="HH7" s="68">
        <v>0</v>
      </c>
      <c r="HI7" s="68">
        <v>0</v>
      </c>
      <c r="HJ7" s="68">
        <v>0</v>
      </c>
      <c r="HK7" s="71">
        <v>0</v>
      </c>
      <c r="HL7" s="68">
        <v>0</v>
      </c>
      <c r="HM7" s="68">
        <v>0</v>
      </c>
      <c r="HN7" s="68">
        <v>0</v>
      </c>
      <c r="HO7" s="71">
        <v>0</v>
      </c>
      <c r="HP7" s="68">
        <v>0</v>
      </c>
      <c r="HQ7" s="68">
        <v>0</v>
      </c>
      <c r="HR7" s="68">
        <v>0</v>
      </c>
      <c r="HS7" s="71">
        <v>0</v>
      </c>
      <c r="HT7" s="68">
        <v>0</v>
      </c>
      <c r="HU7" s="68">
        <v>0</v>
      </c>
      <c r="HV7" s="68">
        <v>0</v>
      </c>
    </row>
    <row r="8" spans="1:230" x14ac:dyDescent="0.25">
      <c r="A8" t="str">
        <f t="shared" si="0"/>
        <v>5G14DNT</v>
      </c>
      <c r="B8" t="str">
        <f t="shared" si="1"/>
        <v>5G14DHS</v>
      </c>
      <c r="C8" t="str">
        <f t="shared" si="2"/>
        <v>5G14DST</v>
      </c>
      <c r="D8" t="str">
        <f t="shared" si="3"/>
        <v>5G14CHS</v>
      </c>
      <c r="E8" t="str">
        <f t="shared" si="4"/>
        <v>5G14DHS</v>
      </c>
      <c r="F8" s="10"/>
      <c r="G8" t="s">
        <v>0</v>
      </c>
      <c r="H8" t="s">
        <v>15</v>
      </c>
      <c r="I8" t="s">
        <v>23</v>
      </c>
      <c r="J8" t="s">
        <v>53</v>
      </c>
      <c r="K8" t="s">
        <v>30</v>
      </c>
      <c r="L8" t="s">
        <v>55</v>
      </c>
      <c r="M8" s="11" t="s">
        <v>69</v>
      </c>
      <c r="N8" s="12">
        <v>4.59</v>
      </c>
      <c r="O8" s="123">
        <v>4.59</v>
      </c>
      <c r="P8" s="123">
        <f t="shared" si="5"/>
        <v>4.59</v>
      </c>
      <c r="Q8" s="42">
        <f t="shared" si="6"/>
        <v>4.59</v>
      </c>
      <c r="R8" s="133">
        <f t="shared" si="7"/>
        <v>1</v>
      </c>
      <c r="S8" s="60">
        <v>4.59</v>
      </c>
      <c r="T8" s="60">
        <v>0</v>
      </c>
      <c r="U8" s="60">
        <f t="shared" si="8"/>
        <v>4.59</v>
      </c>
      <c r="V8" s="63">
        <f t="shared" si="9"/>
        <v>0</v>
      </c>
      <c r="W8" s="71">
        <v>4.5999999999999996</v>
      </c>
      <c r="X8" s="68">
        <v>0</v>
      </c>
      <c r="Y8" s="68">
        <v>0</v>
      </c>
      <c r="Z8" s="68">
        <v>0</v>
      </c>
      <c r="AA8" s="71">
        <v>4.5999999999999996</v>
      </c>
      <c r="AB8" s="68">
        <v>0</v>
      </c>
      <c r="AC8" s="68">
        <v>0</v>
      </c>
      <c r="AD8" s="68">
        <v>0</v>
      </c>
      <c r="AE8" s="71">
        <v>4.5999999999999996</v>
      </c>
      <c r="AF8" s="68">
        <v>0</v>
      </c>
      <c r="AG8" s="68">
        <v>0</v>
      </c>
      <c r="AH8" s="68">
        <v>0</v>
      </c>
      <c r="AI8" s="71">
        <v>4.5999999999999996</v>
      </c>
      <c r="AJ8" s="68">
        <v>0</v>
      </c>
      <c r="AK8" s="68">
        <v>0</v>
      </c>
      <c r="AL8" s="68">
        <v>0</v>
      </c>
      <c r="AM8" s="71">
        <v>4.5999999999999996</v>
      </c>
      <c r="AN8" s="68">
        <v>0</v>
      </c>
      <c r="AO8" s="68">
        <v>0</v>
      </c>
      <c r="AP8" s="68">
        <v>0</v>
      </c>
      <c r="AQ8" s="71">
        <v>4.5999999999999996</v>
      </c>
      <c r="AR8" s="68">
        <v>0</v>
      </c>
      <c r="AS8" s="68">
        <v>0</v>
      </c>
      <c r="AT8" s="68">
        <v>0</v>
      </c>
      <c r="AU8" s="71">
        <v>4.5999999999999996</v>
      </c>
      <c r="AV8" s="68">
        <v>0</v>
      </c>
      <c r="AW8" s="68">
        <v>0</v>
      </c>
      <c r="AX8" s="68">
        <v>0</v>
      </c>
      <c r="AY8" s="71">
        <v>4.5999999999999996</v>
      </c>
      <c r="AZ8" s="68">
        <v>0</v>
      </c>
      <c r="BA8" s="68">
        <v>0</v>
      </c>
      <c r="BB8" s="68">
        <v>0</v>
      </c>
      <c r="BC8" s="71">
        <v>4.5999999999999996</v>
      </c>
      <c r="BD8" s="68">
        <v>0</v>
      </c>
      <c r="BE8" s="68">
        <v>0</v>
      </c>
      <c r="BF8" s="68">
        <v>0</v>
      </c>
      <c r="BG8" s="71">
        <v>4.5999999999999996</v>
      </c>
      <c r="BH8" s="68">
        <v>0</v>
      </c>
      <c r="BI8" s="68">
        <v>0</v>
      </c>
      <c r="BJ8" s="68">
        <v>0</v>
      </c>
      <c r="BK8" s="71">
        <v>4.5999999999999996</v>
      </c>
      <c r="BL8" s="68">
        <v>0</v>
      </c>
      <c r="BM8" s="68">
        <v>0</v>
      </c>
      <c r="BN8" s="68">
        <v>0</v>
      </c>
      <c r="BO8" s="71">
        <v>4.5999999999999996</v>
      </c>
      <c r="BP8" s="68">
        <v>0</v>
      </c>
      <c r="BQ8" s="68">
        <v>0</v>
      </c>
      <c r="BR8" s="68">
        <v>0</v>
      </c>
      <c r="BS8" s="71">
        <v>4.5999999999999996</v>
      </c>
      <c r="BT8" s="68">
        <v>0</v>
      </c>
      <c r="BU8" s="68">
        <v>0</v>
      </c>
      <c r="BV8" s="68">
        <v>0</v>
      </c>
      <c r="BW8" s="71">
        <v>4.5999999999999996</v>
      </c>
      <c r="BX8" s="68">
        <v>0</v>
      </c>
      <c r="BY8" s="68">
        <v>0</v>
      </c>
      <c r="BZ8" s="68">
        <v>0</v>
      </c>
      <c r="CA8" s="71">
        <v>4.5999999999999996</v>
      </c>
      <c r="CB8" s="68">
        <v>0</v>
      </c>
      <c r="CC8" s="68">
        <v>0</v>
      </c>
      <c r="CD8" s="68">
        <v>0</v>
      </c>
      <c r="CE8" s="71">
        <v>4.5999999999999996</v>
      </c>
      <c r="CF8" s="68">
        <v>0</v>
      </c>
      <c r="CG8" s="68">
        <v>0</v>
      </c>
      <c r="CH8" s="68">
        <v>0</v>
      </c>
      <c r="CI8" s="71">
        <v>4.5999999999999996</v>
      </c>
      <c r="CJ8" s="68">
        <v>0</v>
      </c>
      <c r="CK8" s="68">
        <v>0</v>
      </c>
      <c r="CL8" s="68">
        <v>0</v>
      </c>
      <c r="CM8" s="71">
        <v>4.5999999999999996</v>
      </c>
      <c r="CN8" s="68">
        <v>0</v>
      </c>
      <c r="CO8" s="68">
        <v>0</v>
      </c>
      <c r="CP8" s="68">
        <v>0</v>
      </c>
      <c r="CQ8" s="71">
        <v>4.5999999999999996</v>
      </c>
      <c r="CR8" s="68">
        <v>0</v>
      </c>
      <c r="CS8" s="68">
        <v>0</v>
      </c>
      <c r="CT8" s="68">
        <v>0</v>
      </c>
      <c r="CU8" s="71">
        <v>4.5999999999999996</v>
      </c>
      <c r="CV8" s="68">
        <v>0</v>
      </c>
      <c r="CW8" s="68">
        <v>0</v>
      </c>
      <c r="CX8" s="68">
        <v>0</v>
      </c>
      <c r="CY8" s="71">
        <v>4.5999999999999996</v>
      </c>
      <c r="CZ8" s="68">
        <v>0</v>
      </c>
      <c r="DA8" s="68">
        <v>0</v>
      </c>
      <c r="DB8" s="68">
        <v>0</v>
      </c>
      <c r="DC8" s="71">
        <v>4.5999999999999996</v>
      </c>
      <c r="DD8" s="68">
        <v>0</v>
      </c>
      <c r="DE8" s="68">
        <v>0</v>
      </c>
      <c r="DF8" s="68">
        <v>0</v>
      </c>
      <c r="DG8" s="71">
        <v>4.5999999999999996</v>
      </c>
      <c r="DH8" s="68">
        <v>0</v>
      </c>
      <c r="DI8" s="68">
        <v>0</v>
      </c>
      <c r="DJ8" s="68">
        <v>0</v>
      </c>
      <c r="DK8" s="71">
        <v>4.5999999999999996</v>
      </c>
      <c r="DL8" s="68">
        <v>0</v>
      </c>
      <c r="DM8" s="68">
        <v>0</v>
      </c>
      <c r="DN8" s="68">
        <v>0</v>
      </c>
      <c r="DO8" s="71">
        <v>4.5999999999999996</v>
      </c>
      <c r="DP8" s="68">
        <v>0</v>
      </c>
      <c r="DQ8" s="68">
        <v>0</v>
      </c>
      <c r="DR8" s="68">
        <v>0</v>
      </c>
      <c r="DS8" s="71">
        <v>4.5999999999999996</v>
      </c>
      <c r="DT8" s="68">
        <v>0</v>
      </c>
      <c r="DU8" s="68">
        <v>0</v>
      </c>
      <c r="DV8" s="68">
        <v>0</v>
      </c>
      <c r="DW8" s="71">
        <v>4.5999999999999996</v>
      </c>
      <c r="DX8" s="68">
        <v>0</v>
      </c>
      <c r="DY8" s="68">
        <v>0</v>
      </c>
      <c r="DZ8" s="68">
        <v>0</v>
      </c>
      <c r="EA8" s="71">
        <v>4.5999999999999996</v>
      </c>
      <c r="EB8" s="68">
        <v>0</v>
      </c>
      <c r="EC8" s="68">
        <v>0</v>
      </c>
      <c r="ED8" s="68">
        <v>0</v>
      </c>
      <c r="EE8" s="71">
        <v>4.5999999999999996</v>
      </c>
      <c r="EF8" s="68">
        <v>0</v>
      </c>
      <c r="EG8" s="68">
        <v>0</v>
      </c>
      <c r="EH8" s="68">
        <v>0</v>
      </c>
      <c r="EI8" s="71">
        <v>4.5999999999999996</v>
      </c>
      <c r="EJ8" s="68">
        <v>0</v>
      </c>
      <c r="EK8" s="68">
        <v>0</v>
      </c>
      <c r="EL8" s="68">
        <v>0</v>
      </c>
      <c r="EM8" s="71">
        <v>4.5999999999999996</v>
      </c>
      <c r="EN8" s="68">
        <v>0</v>
      </c>
      <c r="EO8" s="68">
        <v>0</v>
      </c>
      <c r="EP8" s="68">
        <v>0</v>
      </c>
      <c r="EQ8" s="71">
        <v>4.5999999999999996</v>
      </c>
      <c r="ER8" s="68">
        <v>0</v>
      </c>
      <c r="ES8" s="68">
        <v>0</v>
      </c>
      <c r="ET8" s="68">
        <v>0</v>
      </c>
      <c r="EU8" s="71">
        <v>4.5999999999999996</v>
      </c>
      <c r="EV8" s="68">
        <v>0</v>
      </c>
      <c r="EW8" s="68">
        <v>0</v>
      </c>
      <c r="EX8" s="68">
        <v>0</v>
      </c>
      <c r="EY8" s="71">
        <v>4.5999999999999996</v>
      </c>
      <c r="EZ8" s="68">
        <v>0</v>
      </c>
      <c r="FA8" s="68">
        <v>0</v>
      </c>
      <c r="FB8" s="68">
        <v>0</v>
      </c>
      <c r="FC8" s="71">
        <v>4.5999999999999996</v>
      </c>
      <c r="FD8" s="68">
        <v>0</v>
      </c>
      <c r="FE8" s="68">
        <v>0</v>
      </c>
      <c r="FF8" s="68">
        <v>0</v>
      </c>
      <c r="FG8" s="71">
        <v>4.5999999999999996</v>
      </c>
      <c r="FH8" s="68">
        <v>0</v>
      </c>
      <c r="FI8" s="68">
        <v>0</v>
      </c>
      <c r="FJ8" s="68">
        <v>0</v>
      </c>
      <c r="FK8" s="71">
        <v>4.5999999999999996</v>
      </c>
      <c r="FL8" s="68">
        <v>0</v>
      </c>
      <c r="FM8" s="68">
        <v>0</v>
      </c>
      <c r="FN8" s="68">
        <v>0</v>
      </c>
      <c r="FO8" s="71">
        <v>4.5999999999999996</v>
      </c>
      <c r="FP8" s="68">
        <v>0</v>
      </c>
      <c r="FQ8" s="68">
        <v>0</v>
      </c>
      <c r="FR8" s="68">
        <v>0</v>
      </c>
      <c r="FS8" s="71">
        <v>4.5999999999999996</v>
      </c>
      <c r="FT8" s="68">
        <v>0</v>
      </c>
      <c r="FU8" s="68">
        <v>0</v>
      </c>
      <c r="FV8" s="68">
        <v>0</v>
      </c>
      <c r="FW8" s="71">
        <v>4.5999999999999996</v>
      </c>
      <c r="FX8" s="68">
        <v>0</v>
      </c>
      <c r="FY8" s="68">
        <v>0</v>
      </c>
      <c r="FZ8" s="68">
        <v>0</v>
      </c>
      <c r="GA8" s="71">
        <v>4.5999999999999996</v>
      </c>
      <c r="GB8" s="68">
        <v>0</v>
      </c>
      <c r="GC8" s="68">
        <v>0</v>
      </c>
      <c r="GD8" s="68">
        <v>0</v>
      </c>
      <c r="GE8" s="71">
        <v>4.5999999999999996</v>
      </c>
      <c r="GF8" s="68">
        <v>0</v>
      </c>
      <c r="GG8" s="68">
        <v>0</v>
      </c>
      <c r="GH8" s="68">
        <v>0</v>
      </c>
      <c r="GI8" s="71">
        <v>4.5999999999999996</v>
      </c>
      <c r="GJ8" s="68">
        <v>0</v>
      </c>
      <c r="GK8" s="68">
        <v>0</v>
      </c>
      <c r="GL8" s="68">
        <v>0</v>
      </c>
      <c r="GM8" s="71">
        <v>1</v>
      </c>
      <c r="GN8" s="68">
        <v>0</v>
      </c>
      <c r="GO8" s="68">
        <v>0</v>
      </c>
      <c r="GP8" s="68">
        <v>0</v>
      </c>
      <c r="GQ8" s="71">
        <v>0</v>
      </c>
      <c r="GR8" s="68">
        <v>0</v>
      </c>
      <c r="GS8" s="68">
        <v>0</v>
      </c>
      <c r="GT8" s="68">
        <v>0</v>
      </c>
      <c r="GU8" s="71">
        <v>0</v>
      </c>
      <c r="GV8" s="68">
        <v>0</v>
      </c>
      <c r="GW8" s="68">
        <v>0</v>
      </c>
      <c r="GX8" s="68">
        <v>0</v>
      </c>
      <c r="GY8" s="71">
        <v>0</v>
      </c>
      <c r="GZ8" s="68">
        <v>0</v>
      </c>
      <c r="HA8" s="68">
        <v>0</v>
      </c>
      <c r="HB8" s="68">
        <v>0</v>
      </c>
      <c r="HC8" s="71">
        <v>0</v>
      </c>
      <c r="HD8" s="68">
        <v>0</v>
      </c>
      <c r="HE8" s="68">
        <v>0</v>
      </c>
      <c r="HF8" s="68">
        <v>0</v>
      </c>
      <c r="HG8" s="71">
        <v>0</v>
      </c>
      <c r="HH8" s="68">
        <v>0</v>
      </c>
      <c r="HI8" s="68">
        <v>0</v>
      </c>
      <c r="HJ8" s="68">
        <v>0</v>
      </c>
      <c r="HK8" s="71">
        <v>0</v>
      </c>
      <c r="HL8" s="68">
        <v>0</v>
      </c>
      <c r="HM8" s="68">
        <v>0</v>
      </c>
      <c r="HN8" s="68">
        <v>0</v>
      </c>
      <c r="HO8" s="71">
        <v>0</v>
      </c>
      <c r="HP8" s="68">
        <v>0</v>
      </c>
      <c r="HQ8" s="68">
        <v>0</v>
      </c>
      <c r="HR8" s="68">
        <v>0</v>
      </c>
      <c r="HS8" s="71">
        <v>0</v>
      </c>
      <c r="HT8" s="68">
        <v>0</v>
      </c>
      <c r="HU8" s="68">
        <v>0</v>
      </c>
      <c r="HV8" s="68">
        <v>0</v>
      </c>
    </row>
    <row r="9" spans="1:230" x14ac:dyDescent="0.25">
      <c r="A9" t="str">
        <f t="shared" si="0"/>
        <v>5G149DNT</v>
      </c>
      <c r="B9" t="str">
        <f t="shared" si="1"/>
        <v>5G149DHS</v>
      </c>
      <c r="C9" t="str">
        <f t="shared" si="2"/>
        <v>5G149DST</v>
      </c>
      <c r="D9" t="str">
        <f t="shared" si="3"/>
        <v>5G149CHS</v>
      </c>
      <c r="E9" t="str">
        <f t="shared" si="4"/>
        <v>5G149DHS</v>
      </c>
      <c r="F9" s="10"/>
      <c r="G9" t="s">
        <v>0</v>
      </c>
      <c r="H9" t="s">
        <v>15</v>
      </c>
      <c r="I9" t="s">
        <v>23</v>
      </c>
      <c r="J9" t="s">
        <v>53</v>
      </c>
      <c r="K9" t="s">
        <v>30</v>
      </c>
      <c r="L9" t="s">
        <v>55</v>
      </c>
      <c r="M9" s="11" t="s">
        <v>70</v>
      </c>
      <c r="N9" s="12">
        <v>36.78</v>
      </c>
      <c r="O9" s="123">
        <v>54.01</v>
      </c>
      <c r="P9" s="123">
        <f t="shared" si="5"/>
        <v>54.01</v>
      </c>
      <c r="Q9" s="42">
        <f t="shared" si="6"/>
        <v>54.01</v>
      </c>
      <c r="R9" s="133">
        <f t="shared" si="7"/>
        <v>1</v>
      </c>
      <c r="S9" s="60">
        <v>54.01</v>
      </c>
      <c r="T9" s="60">
        <v>0</v>
      </c>
      <c r="U9" s="60">
        <f t="shared" si="8"/>
        <v>54.01</v>
      </c>
      <c r="V9" s="63">
        <f t="shared" si="9"/>
        <v>0</v>
      </c>
      <c r="W9" s="71">
        <v>54</v>
      </c>
      <c r="X9" s="68">
        <v>0</v>
      </c>
      <c r="Y9" s="68">
        <v>0</v>
      </c>
      <c r="Z9" s="68">
        <v>0</v>
      </c>
      <c r="AA9" s="71">
        <v>54</v>
      </c>
      <c r="AB9" s="68">
        <v>0</v>
      </c>
      <c r="AC9" s="68">
        <v>0</v>
      </c>
      <c r="AD9" s="68">
        <v>0</v>
      </c>
      <c r="AE9" s="71">
        <v>54</v>
      </c>
      <c r="AF9" s="68">
        <v>0</v>
      </c>
      <c r="AG9" s="68">
        <v>0</v>
      </c>
      <c r="AH9" s="68">
        <v>0</v>
      </c>
      <c r="AI9" s="71">
        <v>54</v>
      </c>
      <c r="AJ9" s="68">
        <v>0</v>
      </c>
      <c r="AK9" s="68">
        <v>0</v>
      </c>
      <c r="AL9" s="68">
        <v>0</v>
      </c>
      <c r="AM9" s="71">
        <v>54</v>
      </c>
      <c r="AN9" s="68">
        <v>0</v>
      </c>
      <c r="AO9" s="68">
        <v>0</v>
      </c>
      <c r="AP9" s="68">
        <v>0</v>
      </c>
      <c r="AQ9" s="71">
        <v>54</v>
      </c>
      <c r="AR9" s="68">
        <v>0</v>
      </c>
      <c r="AS9" s="68">
        <v>0</v>
      </c>
      <c r="AT9" s="68">
        <v>0</v>
      </c>
      <c r="AU9" s="71">
        <v>54</v>
      </c>
      <c r="AV9" s="68">
        <v>0</v>
      </c>
      <c r="AW9" s="68">
        <v>0</v>
      </c>
      <c r="AX9" s="68">
        <v>0</v>
      </c>
      <c r="AY9" s="71">
        <v>54</v>
      </c>
      <c r="AZ9" s="68">
        <v>0</v>
      </c>
      <c r="BA9" s="68">
        <v>0</v>
      </c>
      <c r="BB9" s="68">
        <v>0</v>
      </c>
      <c r="BC9" s="71">
        <v>54</v>
      </c>
      <c r="BD9" s="68">
        <v>0</v>
      </c>
      <c r="BE9" s="68">
        <v>0</v>
      </c>
      <c r="BF9" s="68">
        <v>0</v>
      </c>
      <c r="BG9" s="71">
        <v>54</v>
      </c>
      <c r="BH9" s="68">
        <v>0</v>
      </c>
      <c r="BI9" s="68">
        <v>0</v>
      </c>
      <c r="BJ9" s="68">
        <v>0</v>
      </c>
      <c r="BK9" s="71">
        <v>54</v>
      </c>
      <c r="BL9" s="68">
        <v>0</v>
      </c>
      <c r="BM9" s="68">
        <v>0</v>
      </c>
      <c r="BN9" s="68">
        <v>0</v>
      </c>
      <c r="BO9" s="71">
        <v>54</v>
      </c>
      <c r="BP9" s="68">
        <v>0</v>
      </c>
      <c r="BQ9" s="68">
        <v>0</v>
      </c>
      <c r="BR9" s="68">
        <v>0</v>
      </c>
      <c r="BS9" s="71">
        <v>54</v>
      </c>
      <c r="BT9" s="68">
        <v>0</v>
      </c>
      <c r="BU9" s="68">
        <v>0</v>
      </c>
      <c r="BV9" s="68">
        <v>0</v>
      </c>
      <c r="BW9" s="71">
        <v>54</v>
      </c>
      <c r="BX9" s="68">
        <v>0</v>
      </c>
      <c r="BY9" s="68">
        <v>0</v>
      </c>
      <c r="BZ9" s="68">
        <v>0</v>
      </c>
      <c r="CA9" s="71">
        <v>54</v>
      </c>
      <c r="CB9" s="68">
        <v>0</v>
      </c>
      <c r="CC9" s="68">
        <v>0</v>
      </c>
      <c r="CD9" s="68">
        <v>0</v>
      </c>
      <c r="CE9" s="71">
        <v>54</v>
      </c>
      <c r="CF9" s="68">
        <v>0</v>
      </c>
      <c r="CG9" s="68">
        <v>0</v>
      </c>
      <c r="CH9" s="68">
        <v>0</v>
      </c>
      <c r="CI9" s="71">
        <v>54</v>
      </c>
      <c r="CJ9" s="68">
        <v>0</v>
      </c>
      <c r="CK9" s="68">
        <v>0</v>
      </c>
      <c r="CL9" s="68">
        <v>0</v>
      </c>
      <c r="CM9" s="71">
        <v>54</v>
      </c>
      <c r="CN9" s="68">
        <v>0</v>
      </c>
      <c r="CO9" s="68">
        <v>0</v>
      </c>
      <c r="CP9" s="68">
        <v>0</v>
      </c>
      <c r="CQ9" s="71">
        <v>54</v>
      </c>
      <c r="CR9" s="68">
        <v>0</v>
      </c>
      <c r="CS9" s="68">
        <v>0</v>
      </c>
      <c r="CT9" s="68">
        <v>0</v>
      </c>
      <c r="CU9" s="71">
        <v>54</v>
      </c>
      <c r="CV9" s="68">
        <v>0</v>
      </c>
      <c r="CW9" s="68">
        <v>0</v>
      </c>
      <c r="CX9" s="68">
        <v>0</v>
      </c>
      <c r="CY9" s="71">
        <v>54</v>
      </c>
      <c r="CZ9" s="68">
        <v>0</v>
      </c>
      <c r="DA9" s="68">
        <v>0</v>
      </c>
      <c r="DB9" s="68">
        <v>0</v>
      </c>
      <c r="DC9" s="71">
        <v>54</v>
      </c>
      <c r="DD9" s="68">
        <v>0</v>
      </c>
      <c r="DE9" s="68">
        <v>0</v>
      </c>
      <c r="DF9" s="68">
        <v>0</v>
      </c>
      <c r="DG9" s="71">
        <v>54</v>
      </c>
      <c r="DH9" s="68">
        <v>0</v>
      </c>
      <c r="DI9" s="68">
        <v>0</v>
      </c>
      <c r="DJ9" s="68">
        <v>0</v>
      </c>
      <c r="DK9" s="71">
        <v>54</v>
      </c>
      <c r="DL9" s="68">
        <v>0</v>
      </c>
      <c r="DM9" s="68">
        <v>0</v>
      </c>
      <c r="DN9" s="68">
        <v>0</v>
      </c>
      <c r="DO9" s="71">
        <v>54</v>
      </c>
      <c r="DP9" s="68">
        <v>0</v>
      </c>
      <c r="DQ9" s="68">
        <v>0</v>
      </c>
      <c r="DR9" s="68">
        <v>0</v>
      </c>
      <c r="DS9" s="71">
        <v>54</v>
      </c>
      <c r="DT9" s="68">
        <v>0</v>
      </c>
      <c r="DU9" s="68">
        <v>0</v>
      </c>
      <c r="DV9" s="68">
        <v>0</v>
      </c>
      <c r="DW9" s="71">
        <v>54</v>
      </c>
      <c r="DX9" s="68">
        <v>0</v>
      </c>
      <c r="DY9" s="68">
        <v>0</v>
      </c>
      <c r="DZ9" s="68">
        <v>0</v>
      </c>
      <c r="EA9" s="71">
        <v>54</v>
      </c>
      <c r="EB9" s="68">
        <v>0</v>
      </c>
      <c r="EC9" s="68">
        <v>0</v>
      </c>
      <c r="ED9" s="68">
        <v>0</v>
      </c>
      <c r="EE9" s="71">
        <v>54</v>
      </c>
      <c r="EF9" s="68">
        <v>0</v>
      </c>
      <c r="EG9" s="68">
        <v>0</v>
      </c>
      <c r="EH9" s="68">
        <v>0</v>
      </c>
      <c r="EI9" s="71">
        <v>54</v>
      </c>
      <c r="EJ9" s="68">
        <v>0</v>
      </c>
      <c r="EK9" s="68">
        <v>0</v>
      </c>
      <c r="EL9" s="68">
        <v>0</v>
      </c>
      <c r="EM9" s="71">
        <v>54</v>
      </c>
      <c r="EN9" s="68">
        <v>0</v>
      </c>
      <c r="EO9" s="68">
        <v>0</v>
      </c>
      <c r="EP9" s="68">
        <v>0</v>
      </c>
      <c r="EQ9" s="71">
        <v>54</v>
      </c>
      <c r="ER9" s="68">
        <v>0</v>
      </c>
      <c r="ES9" s="68">
        <v>0</v>
      </c>
      <c r="ET9" s="68">
        <v>0</v>
      </c>
      <c r="EU9" s="71">
        <v>54</v>
      </c>
      <c r="EV9" s="68">
        <v>0</v>
      </c>
      <c r="EW9" s="68">
        <v>0</v>
      </c>
      <c r="EX9" s="68">
        <v>0</v>
      </c>
      <c r="EY9" s="71">
        <v>54</v>
      </c>
      <c r="EZ9" s="68">
        <v>0</v>
      </c>
      <c r="FA9" s="68">
        <v>0</v>
      </c>
      <c r="FB9" s="68">
        <v>0</v>
      </c>
      <c r="FC9" s="71">
        <v>54</v>
      </c>
      <c r="FD9" s="68">
        <v>0</v>
      </c>
      <c r="FE9" s="68">
        <v>0</v>
      </c>
      <c r="FF9" s="68">
        <v>0</v>
      </c>
      <c r="FG9" s="71">
        <v>54</v>
      </c>
      <c r="FH9" s="68">
        <v>0</v>
      </c>
      <c r="FI9" s="68">
        <v>0</v>
      </c>
      <c r="FJ9" s="68">
        <v>0</v>
      </c>
      <c r="FK9" s="71">
        <v>54</v>
      </c>
      <c r="FL9" s="68">
        <v>0</v>
      </c>
      <c r="FM9" s="68">
        <v>0</v>
      </c>
      <c r="FN9" s="68">
        <v>0</v>
      </c>
      <c r="FO9" s="71">
        <v>54</v>
      </c>
      <c r="FP9" s="68">
        <v>0</v>
      </c>
      <c r="FQ9" s="68">
        <v>0</v>
      </c>
      <c r="FR9" s="68">
        <v>0</v>
      </c>
      <c r="FS9" s="71">
        <v>54</v>
      </c>
      <c r="FT9" s="68">
        <v>0</v>
      </c>
      <c r="FU9" s="68">
        <v>0</v>
      </c>
      <c r="FV9" s="68">
        <v>0</v>
      </c>
      <c r="FW9" s="71">
        <v>54</v>
      </c>
      <c r="FX9" s="68">
        <v>0</v>
      </c>
      <c r="FY9" s="68">
        <v>0</v>
      </c>
      <c r="FZ9" s="68">
        <v>0</v>
      </c>
      <c r="GA9" s="71">
        <v>54</v>
      </c>
      <c r="GB9" s="68">
        <v>0</v>
      </c>
      <c r="GC9" s="68">
        <v>0</v>
      </c>
      <c r="GD9" s="68">
        <v>0</v>
      </c>
      <c r="GE9" s="71">
        <v>54</v>
      </c>
      <c r="GF9" s="68">
        <v>0</v>
      </c>
      <c r="GG9" s="68">
        <v>0</v>
      </c>
      <c r="GH9" s="68">
        <v>0</v>
      </c>
      <c r="GI9" s="71">
        <v>54</v>
      </c>
      <c r="GJ9" s="68">
        <v>0</v>
      </c>
      <c r="GK9" s="68">
        <v>0</v>
      </c>
      <c r="GL9" s="68">
        <v>0</v>
      </c>
      <c r="GM9" s="71">
        <v>54</v>
      </c>
      <c r="GN9" s="68">
        <v>0</v>
      </c>
      <c r="GO9" s="68">
        <v>0</v>
      </c>
      <c r="GP9" s="68">
        <v>0</v>
      </c>
      <c r="GQ9" s="71">
        <v>54</v>
      </c>
      <c r="GR9" s="68">
        <v>0</v>
      </c>
      <c r="GS9" s="68">
        <v>0</v>
      </c>
      <c r="GT9" s="68">
        <v>0</v>
      </c>
      <c r="GU9" s="71">
        <v>51</v>
      </c>
      <c r="GV9" s="68">
        <v>0</v>
      </c>
      <c r="GW9" s="68">
        <v>0</v>
      </c>
      <c r="GX9" s="68">
        <v>0</v>
      </c>
      <c r="GY9" s="71">
        <v>40.200000000000003</v>
      </c>
      <c r="GZ9" s="68">
        <v>0</v>
      </c>
      <c r="HA9" s="68">
        <v>0</v>
      </c>
      <c r="HB9" s="68">
        <v>0</v>
      </c>
      <c r="HC9" s="71">
        <v>0</v>
      </c>
      <c r="HD9" s="68">
        <v>0</v>
      </c>
      <c r="HE9" s="68">
        <v>0</v>
      </c>
      <c r="HF9" s="68">
        <v>0</v>
      </c>
      <c r="HG9" s="71">
        <v>0</v>
      </c>
      <c r="HH9" s="68">
        <v>0</v>
      </c>
      <c r="HI9" s="68">
        <v>0</v>
      </c>
      <c r="HJ9" s="68">
        <v>0</v>
      </c>
      <c r="HK9" s="71">
        <v>0</v>
      </c>
      <c r="HL9" s="68">
        <v>0</v>
      </c>
      <c r="HM9" s="68">
        <v>0</v>
      </c>
      <c r="HN9" s="68">
        <v>0</v>
      </c>
      <c r="HO9" s="71">
        <v>0</v>
      </c>
      <c r="HP9" s="68">
        <v>0</v>
      </c>
      <c r="HQ9" s="68">
        <v>0</v>
      </c>
      <c r="HR9" s="68">
        <v>0</v>
      </c>
      <c r="HS9" s="71">
        <v>0</v>
      </c>
      <c r="HT9" s="68">
        <v>0</v>
      </c>
      <c r="HU9" s="68">
        <v>0</v>
      </c>
      <c r="HV9" s="68">
        <v>0</v>
      </c>
    </row>
    <row r="10" spans="1:230" x14ac:dyDescent="0.25">
      <c r="A10" t="str">
        <f t="shared" si="0"/>
        <v>5G151DNT</v>
      </c>
      <c r="B10" t="str">
        <f t="shared" si="1"/>
        <v>5G151DHS</v>
      </c>
      <c r="C10" t="str">
        <f t="shared" si="2"/>
        <v>5G151DST</v>
      </c>
      <c r="D10" t="str">
        <f t="shared" si="3"/>
        <v>5G151CHS</v>
      </c>
      <c r="E10" t="str">
        <f t="shared" si="4"/>
        <v>5G151DST</v>
      </c>
      <c r="F10" s="10"/>
      <c r="G10" t="s">
        <v>1</v>
      </c>
      <c r="H10" t="s">
        <v>15</v>
      </c>
      <c r="I10" t="s">
        <v>23</v>
      </c>
      <c r="J10" t="s">
        <v>53</v>
      </c>
      <c r="K10" t="s">
        <v>30</v>
      </c>
      <c r="L10" t="s">
        <v>55</v>
      </c>
      <c r="M10" s="11" t="s">
        <v>71</v>
      </c>
      <c r="N10" s="12">
        <v>2.34</v>
      </c>
      <c r="O10" s="123">
        <v>9.75</v>
      </c>
      <c r="P10" s="123">
        <f t="shared" si="5"/>
        <v>9.75</v>
      </c>
      <c r="Q10" s="42">
        <f t="shared" si="6"/>
        <v>9.75</v>
      </c>
      <c r="R10" s="133">
        <f t="shared" si="7"/>
        <v>1</v>
      </c>
      <c r="S10" s="60">
        <v>9.75</v>
      </c>
      <c r="T10" s="60">
        <v>0</v>
      </c>
      <c r="U10" s="60">
        <f t="shared" si="8"/>
        <v>9.75</v>
      </c>
      <c r="V10" s="63">
        <f t="shared" si="9"/>
        <v>0</v>
      </c>
      <c r="W10" s="71">
        <v>9.8000000000000007</v>
      </c>
      <c r="X10" s="68">
        <v>0</v>
      </c>
      <c r="Y10" s="68">
        <v>0</v>
      </c>
      <c r="Z10" s="68">
        <v>0</v>
      </c>
      <c r="AA10" s="71">
        <v>9.8000000000000007</v>
      </c>
      <c r="AB10" s="68">
        <v>0</v>
      </c>
      <c r="AC10" s="68">
        <v>0</v>
      </c>
      <c r="AD10" s="68">
        <v>0</v>
      </c>
      <c r="AE10" s="71">
        <v>9.8000000000000007</v>
      </c>
      <c r="AF10" s="68">
        <v>0</v>
      </c>
      <c r="AG10" s="68">
        <v>0</v>
      </c>
      <c r="AH10" s="68">
        <v>0</v>
      </c>
      <c r="AI10" s="71">
        <v>9.8000000000000007</v>
      </c>
      <c r="AJ10" s="68">
        <v>0</v>
      </c>
      <c r="AK10" s="68">
        <v>0</v>
      </c>
      <c r="AL10" s="68">
        <v>0</v>
      </c>
      <c r="AM10" s="71">
        <v>9.8000000000000007</v>
      </c>
      <c r="AN10" s="68">
        <v>0</v>
      </c>
      <c r="AO10" s="68">
        <v>0</v>
      </c>
      <c r="AP10" s="68">
        <v>0</v>
      </c>
      <c r="AQ10" s="71">
        <v>9.8000000000000007</v>
      </c>
      <c r="AR10" s="68">
        <v>0</v>
      </c>
      <c r="AS10" s="68">
        <v>0</v>
      </c>
      <c r="AT10" s="68">
        <v>0</v>
      </c>
      <c r="AU10" s="71">
        <v>9.8000000000000007</v>
      </c>
      <c r="AV10" s="68">
        <v>0</v>
      </c>
      <c r="AW10" s="68">
        <v>0</v>
      </c>
      <c r="AX10" s="68">
        <v>0</v>
      </c>
      <c r="AY10" s="71">
        <v>9.8000000000000007</v>
      </c>
      <c r="AZ10" s="68">
        <v>0</v>
      </c>
      <c r="BA10" s="68">
        <v>0</v>
      </c>
      <c r="BB10" s="68">
        <v>0</v>
      </c>
      <c r="BC10" s="71">
        <v>9.8000000000000007</v>
      </c>
      <c r="BD10" s="68">
        <v>0</v>
      </c>
      <c r="BE10" s="68">
        <v>0</v>
      </c>
      <c r="BF10" s="68">
        <v>0</v>
      </c>
      <c r="BG10" s="71">
        <v>9.8000000000000007</v>
      </c>
      <c r="BH10" s="68">
        <v>0</v>
      </c>
      <c r="BI10" s="68">
        <v>0</v>
      </c>
      <c r="BJ10" s="68">
        <v>0</v>
      </c>
      <c r="BK10" s="71">
        <v>9.8000000000000007</v>
      </c>
      <c r="BL10" s="68">
        <v>0</v>
      </c>
      <c r="BM10" s="68">
        <v>0</v>
      </c>
      <c r="BN10" s="68">
        <v>0</v>
      </c>
      <c r="BO10" s="71">
        <v>9.8000000000000007</v>
      </c>
      <c r="BP10" s="68">
        <v>0</v>
      </c>
      <c r="BQ10" s="68">
        <v>0</v>
      </c>
      <c r="BR10" s="68">
        <v>0</v>
      </c>
      <c r="BS10" s="71">
        <v>9.8000000000000007</v>
      </c>
      <c r="BT10" s="68">
        <v>0</v>
      </c>
      <c r="BU10" s="68">
        <v>0</v>
      </c>
      <c r="BV10" s="68">
        <v>0</v>
      </c>
      <c r="BW10" s="71">
        <v>9.8000000000000007</v>
      </c>
      <c r="BX10" s="68">
        <v>0</v>
      </c>
      <c r="BY10" s="68">
        <v>0</v>
      </c>
      <c r="BZ10" s="68">
        <v>0</v>
      </c>
      <c r="CA10" s="71">
        <v>9.8000000000000007</v>
      </c>
      <c r="CB10" s="68">
        <v>0</v>
      </c>
      <c r="CC10" s="68">
        <v>0</v>
      </c>
      <c r="CD10" s="68">
        <v>0</v>
      </c>
      <c r="CE10" s="71">
        <v>9.8000000000000007</v>
      </c>
      <c r="CF10" s="68">
        <v>0</v>
      </c>
      <c r="CG10" s="68">
        <v>0</v>
      </c>
      <c r="CH10" s="68">
        <v>0</v>
      </c>
      <c r="CI10" s="71">
        <v>9.8000000000000007</v>
      </c>
      <c r="CJ10" s="68">
        <v>0</v>
      </c>
      <c r="CK10" s="68">
        <v>0</v>
      </c>
      <c r="CL10" s="68">
        <v>0</v>
      </c>
      <c r="CM10" s="71">
        <v>9.8000000000000007</v>
      </c>
      <c r="CN10" s="68">
        <v>0</v>
      </c>
      <c r="CO10" s="68">
        <v>0</v>
      </c>
      <c r="CP10" s="68">
        <v>0</v>
      </c>
      <c r="CQ10" s="71">
        <v>9.8000000000000007</v>
      </c>
      <c r="CR10" s="68">
        <v>0</v>
      </c>
      <c r="CS10" s="68">
        <v>0</v>
      </c>
      <c r="CT10" s="68">
        <v>0</v>
      </c>
      <c r="CU10" s="71">
        <v>9.8000000000000007</v>
      </c>
      <c r="CV10" s="68">
        <v>0</v>
      </c>
      <c r="CW10" s="68">
        <v>0</v>
      </c>
      <c r="CX10" s="68">
        <v>0</v>
      </c>
      <c r="CY10" s="71">
        <v>9.8000000000000007</v>
      </c>
      <c r="CZ10" s="68">
        <v>0</v>
      </c>
      <c r="DA10" s="68">
        <v>0</v>
      </c>
      <c r="DB10" s="68">
        <v>0</v>
      </c>
      <c r="DC10" s="71">
        <v>9.8000000000000007</v>
      </c>
      <c r="DD10" s="68">
        <v>0</v>
      </c>
      <c r="DE10" s="68">
        <v>0</v>
      </c>
      <c r="DF10" s="68">
        <v>0</v>
      </c>
      <c r="DG10" s="71">
        <v>9.8000000000000007</v>
      </c>
      <c r="DH10" s="68">
        <v>0</v>
      </c>
      <c r="DI10" s="68">
        <v>0</v>
      </c>
      <c r="DJ10" s="68">
        <v>0</v>
      </c>
      <c r="DK10" s="71">
        <v>9.8000000000000007</v>
      </c>
      <c r="DL10" s="68">
        <v>0</v>
      </c>
      <c r="DM10" s="68">
        <v>0</v>
      </c>
      <c r="DN10" s="68">
        <v>0</v>
      </c>
      <c r="DO10" s="71">
        <v>9.8000000000000007</v>
      </c>
      <c r="DP10" s="68">
        <v>0</v>
      </c>
      <c r="DQ10" s="68">
        <v>0</v>
      </c>
      <c r="DR10" s="68">
        <v>0</v>
      </c>
      <c r="DS10" s="71">
        <v>9.8000000000000007</v>
      </c>
      <c r="DT10" s="68">
        <v>0</v>
      </c>
      <c r="DU10" s="68">
        <v>0</v>
      </c>
      <c r="DV10" s="68">
        <v>0</v>
      </c>
      <c r="DW10" s="71">
        <v>9.8000000000000007</v>
      </c>
      <c r="DX10" s="68">
        <v>0</v>
      </c>
      <c r="DY10" s="68">
        <v>0</v>
      </c>
      <c r="DZ10" s="68">
        <v>0</v>
      </c>
      <c r="EA10" s="71">
        <v>9.8000000000000007</v>
      </c>
      <c r="EB10" s="68">
        <v>0</v>
      </c>
      <c r="EC10" s="68">
        <v>0</v>
      </c>
      <c r="ED10" s="68">
        <v>0</v>
      </c>
      <c r="EE10" s="71">
        <v>9.8000000000000007</v>
      </c>
      <c r="EF10" s="68">
        <v>0</v>
      </c>
      <c r="EG10" s="68">
        <v>0</v>
      </c>
      <c r="EH10" s="68">
        <v>0</v>
      </c>
      <c r="EI10" s="71">
        <v>9.8000000000000007</v>
      </c>
      <c r="EJ10" s="68">
        <v>0</v>
      </c>
      <c r="EK10" s="68">
        <v>0</v>
      </c>
      <c r="EL10" s="68">
        <v>0</v>
      </c>
      <c r="EM10" s="71">
        <v>9.8000000000000007</v>
      </c>
      <c r="EN10" s="68">
        <v>0</v>
      </c>
      <c r="EO10" s="68">
        <v>0</v>
      </c>
      <c r="EP10" s="68">
        <v>0</v>
      </c>
      <c r="EQ10" s="71">
        <v>9.8000000000000007</v>
      </c>
      <c r="ER10" s="68">
        <v>0</v>
      </c>
      <c r="ES10" s="68">
        <v>0</v>
      </c>
      <c r="ET10" s="68">
        <v>0</v>
      </c>
      <c r="EU10" s="71">
        <v>9.8000000000000007</v>
      </c>
      <c r="EV10" s="68">
        <v>0</v>
      </c>
      <c r="EW10" s="68">
        <v>0</v>
      </c>
      <c r="EX10" s="68">
        <v>0</v>
      </c>
      <c r="EY10" s="71">
        <v>9.8000000000000007</v>
      </c>
      <c r="EZ10" s="68">
        <v>0</v>
      </c>
      <c r="FA10" s="68">
        <v>0</v>
      </c>
      <c r="FB10" s="68">
        <v>0</v>
      </c>
      <c r="FC10" s="71">
        <v>9.8000000000000007</v>
      </c>
      <c r="FD10" s="68">
        <v>0</v>
      </c>
      <c r="FE10" s="68">
        <v>0</v>
      </c>
      <c r="FF10" s="68">
        <v>0</v>
      </c>
      <c r="FG10" s="71">
        <v>9.8000000000000007</v>
      </c>
      <c r="FH10" s="68">
        <v>0</v>
      </c>
      <c r="FI10" s="68">
        <v>0</v>
      </c>
      <c r="FJ10" s="68">
        <v>0</v>
      </c>
      <c r="FK10" s="71">
        <v>9.8000000000000007</v>
      </c>
      <c r="FL10" s="68">
        <v>0</v>
      </c>
      <c r="FM10" s="68">
        <v>0</v>
      </c>
      <c r="FN10" s="68">
        <v>0</v>
      </c>
      <c r="FO10" s="71">
        <v>9.8000000000000007</v>
      </c>
      <c r="FP10" s="68">
        <v>0</v>
      </c>
      <c r="FQ10" s="68">
        <v>0</v>
      </c>
      <c r="FR10" s="68">
        <v>0</v>
      </c>
      <c r="FS10" s="71">
        <v>9.8000000000000007</v>
      </c>
      <c r="FT10" s="68">
        <v>0</v>
      </c>
      <c r="FU10" s="68">
        <v>0</v>
      </c>
      <c r="FV10" s="68">
        <v>0</v>
      </c>
      <c r="FW10" s="71">
        <v>9.8000000000000007</v>
      </c>
      <c r="FX10" s="68">
        <v>0</v>
      </c>
      <c r="FY10" s="68">
        <v>0</v>
      </c>
      <c r="FZ10" s="68">
        <v>0</v>
      </c>
      <c r="GA10" s="71">
        <v>9.8000000000000007</v>
      </c>
      <c r="GB10" s="68">
        <v>0</v>
      </c>
      <c r="GC10" s="68">
        <v>0</v>
      </c>
      <c r="GD10" s="68">
        <v>0</v>
      </c>
      <c r="GE10" s="71">
        <v>9.8000000000000007</v>
      </c>
      <c r="GF10" s="68">
        <v>0</v>
      </c>
      <c r="GG10" s="68">
        <v>0</v>
      </c>
      <c r="GH10" s="68">
        <v>0</v>
      </c>
      <c r="GI10" s="71">
        <v>9.8000000000000007</v>
      </c>
      <c r="GJ10" s="68">
        <v>0</v>
      </c>
      <c r="GK10" s="68">
        <v>0</v>
      </c>
      <c r="GL10" s="68">
        <v>0</v>
      </c>
      <c r="GM10" s="71">
        <v>9.8000000000000007</v>
      </c>
      <c r="GN10" s="68">
        <v>0</v>
      </c>
      <c r="GO10" s="68">
        <v>0</v>
      </c>
      <c r="GP10" s="68">
        <v>0</v>
      </c>
      <c r="GQ10" s="71">
        <v>9.8000000000000007</v>
      </c>
      <c r="GR10" s="68">
        <v>0</v>
      </c>
      <c r="GS10" s="68">
        <v>0</v>
      </c>
      <c r="GT10" s="68">
        <v>0</v>
      </c>
      <c r="GU10" s="71">
        <v>9.8000000000000007</v>
      </c>
      <c r="GV10" s="68">
        <v>0</v>
      </c>
      <c r="GW10" s="68">
        <v>0</v>
      </c>
      <c r="GX10" s="68">
        <v>0</v>
      </c>
      <c r="GY10" s="71">
        <v>9.8000000000000007</v>
      </c>
      <c r="GZ10" s="68">
        <v>0</v>
      </c>
      <c r="HA10" s="68">
        <v>0</v>
      </c>
      <c r="HB10" s="68">
        <v>0</v>
      </c>
      <c r="HC10" s="71">
        <v>0</v>
      </c>
      <c r="HD10" s="68">
        <v>0</v>
      </c>
      <c r="HE10" s="68">
        <v>0</v>
      </c>
      <c r="HF10" s="68">
        <v>0</v>
      </c>
      <c r="HG10" s="71">
        <v>0</v>
      </c>
      <c r="HH10" s="68">
        <v>0</v>
      </c>
      <c r="HI10" s="68">
        <v>0</v>
      </c>
      <c r="HJ10" s="68">
        <v>0</v>
      </c>
      <c r="HK10" s="71">
        <v>0</v>
      </c>
      <c r="HL10" s="68">
        <v>0</v>
      </c>
      <c r="HM10" s="68">
        <v>0</v>
      </c>
      <c r="HN10" s="68">
        <v>0</v>
      </c>
      <c r="HO10" s="71">
        <v>0</v>
      </c>
      <c r="HP10" s="68">
        <v>0</v>
      </c>
      <c r="HQ10" s="68">
        <v>0</v>
      </c>
      <c r="HR10" s="68">
        <v>0</v>
      </c>
      <c r="HS10" s="71">
        <v>0</v>
      </c>
      <c r="HT10" s="68">
        <v>0</v>
      </c>
      <c r="HU10" s="68">
        <v>0</v>
      </c>
      <c r="HV10" s="68">
        <v>0</v>
      </c>
    </row>
    <row r="11" spans="1:230" x14ac:dyDescent="0.25">
      <c r="A11" t="str">
        <f t="shared" si="0"/>
        <v>5G16DNT</v>
      </c>
      <c r="B11" t="str">
        <f t="shared" si="1"/>
        <v>5G16DHS</v>
      </c>
      <c r="C11" t="str">
        <f t="shared" si="2"/>
        <v>5G16DST</v>
      </c>
      <c r="D11" t="str">
        <f t="shared" si="3"/>
        <v>5G16CHS</v>
      </c>
      <c r="E11" t="str">
        <f t="shared" si="4"/>
        <v>5G16DST</v>
      </c>
      <c r="F11" s="10"/>
      <c r="G11" t="s">
        <v>1</v>
      </c>
      <c r="H11" t="s">
        <v>15</v>
      </c>
      <c r="I11" t="s">
        <v>23</v>
      </c>
      <c r="J11" t="s">
        <v>53</v>
      </c>
      <c r="K11" t="s">
        <v>30</v>
      </c>
      <c r="L11" t="s">
        <v>55</v>
      </c>
      <c r="M11" s="11" t="s">
        <v>72</v>
      </c>
      <c r="N11" s="12">
        <v>35.200000000000003</v>
      </c>
      <c r="O11" s="123">
        <v>36.51</v>
      </c>
      <c r="P11" s="123">
        <f t="shared" si="5"/>
        <v>36.51</v>
      </c>
      <c r="Q11" s="42">
        <f t="shared" si="6"/>
        <v>36.51</v>
      </c>
      <c r="R11" s="133">
        <f t="shared" si="7"/>
        <v>1</v>
      </c>
      <c r="S11" s="60">
        <v>0</v>
      </c>
      <c r="T11" s="60">
        <v>36.51</v>
      </c>
      <c r="U11" s="60">
        <f t="shared" si="8"/>
        <v>36.51</v>
      </c>
      <c r="V11" s="63">
        <f t="shared" si="9"/>
        <v>0</v>
      </c>
      <c r="W11" s="71">
        <v>0</v>
      </c>
      <c r="X11" s="68">
        <v>0</v>
      </c>
      <c r="Y11" s="68">
        <v>0</v>
      </c>
      <c r="Z11" s="68">
        <v>0</v>
      </c>
      <c r="AA11" s="71">
        <v>0</v>
      </c>
      <c r="AB11" s="68">
        <v>0</v>
      </c>
      <c r="AC11" s="68">
        <v>36.5</v>
      </c>
      <c r="AD11" s="68">
        <v>0</v>
      </c>
      <c r="AE11" s="71">
        <v>0</v>
      </c>
      <c r="AF11" s="68">
        <v>0</v>
      </c>
      <c r="AG11" s="68">
        <v>36.5</v>
      </c>
      <c r="AH11" s="68">
        <v>0</v>
      </c>
      <c r="AI11" s="71">
        <v>0</v>
      </c>
      <c r="AJ11" s="68">
        <v>0</v>
      </c>
      <c r="AK11" s="68">
        <v>36.5</v>
      </c>
      <c r="AL11" s="68">
        <v>0</v>
      </c>
      <c r="AM11" s="71">
        <v>0</v>
      </c>
      <c r="AN11" s="68">
        <v>0</v>
      </c>
      <c r="AO11" s="68">
        <v>36.5</v>
      </c>
      <c r="AP11" s="68">
        <v>0</v>
      </c>
      <c r="AQ11" s="71">
        <v>0</v>
      </c>
      <c r="AR11" s="68">
        <v>0</v>
      </c>
      <c r="AS11" s="68">
        <v>34.5</v>
      </c>
      <c r="AT11" s="68">
        <v>0</v>
      </c>
      <c r="AU11" s="71">
        <v>0</v>
      </c>
      <c r="AV11" s="68">
        <v>0</v>
      </c>
      <c r="AW11" s="68">
        <v>30.5</v>
      </c>
      <c r="AX11" s="68">
        <v>0</v>
      </c>
      <c r="AY11" s="71">
        <v>0</v>
      </c>
      <c r="AZ11" s="68">
        <v>0</v>
      </c>
      <c r="BA11" s="68">
        <v>23.5</v>
      </c>
      <c r="BB11" s="68">
        <v>0</v>
      </c>
      <c r="BC11" s="71">
        <v>0</v>
      </c>
      <c r="BD11" s="68">
        <v>0</v>
      </c>
      <c r="BE11" s="68">
        <v>11.5</v>
      </c>
      <c r="BF11" s="68">
        <v>0</v>
      </c>
      <c r="BG11" s="71">
        <v>0</v>
      </c>
      <c r="BH11" s="68">
        <v>0</v>
      </c>
      <c r="BI11" s="68">
        <v>8</v>
      </c>
      <c r="BJ11" s="68">
        <v>0</v>
      </c>
      <c r="BK11" s="71">
        <v>0</v>
      </c>
      <c r="BL11" s="68">
        <v>0</v>
      </c>
      <c r="BM11" s="68">
        <v>0</v>
      </c>
      <c r="BN11" s="68">
        <v>0</v>
      </c>
      <c r="BO11" s="71">
        <v>0</v>
      </c>
      <c r="BP11" s="68">
        <v>0</v>
      </c>
      <c r="BQ11" s="68">
        <v>0</v>
      </c>
      <c r="BR11" s="68">
        <v>0</v>
      </c>
      <c r="BS11" s="71">
        <v>0</v>
      </c>
      <c r="BT11" s="68">
        <v>0</v>
      </c>
      <c r="BU11" s="68">
        <v>0</v>
      </c>
      <c r="BV11" s="68">
        <v>0</v>
      </c>
      <c r="BW11" s="71">
        <v>0</v>
      </c>
      <c r="BX11" s="68">
        <v>0</v>
      </c>
      <c r="BY11" s="68">
        <v>0</v>
      </c>
      <c r="BZ11" s="68">
        <v>0</v>
      </c>
      <c r="CA11" s="71">
        <v>0</v>
      </c>
      <c r="CB11" s="68">
        <v>0</v>
      </c>
      <c r="CC11" s="68">
        <v>0</v>
      </c>
      <c r="CD11" s="68">
        <v>0</v>
      </c>
      <c r="CE11" s="71">
        <v>0</v>
      </c>
      <c r="CF11" s="68">
        <v>0</v>
      </c>
      <c r="CG11" s="68">
        <v>0</v>
      </c>
      <c r="CH11" s="68">
        <v>0</v>
      </c>
      <c r="CI11" s="71">
        <v>0</v>
      </c>
      <c r="CJ11" s="68">
        <v>0</v>
      </c>
      <c r="CK11" s="68">
        <v>0</v>
      </c>
      <c r="CL11" s="68">
        <v>0</v>
      </c>
      <c r="CM11" s="71">
        <v>0</v>
      </c>
      <c r="CN11" s="68">
        <v>0</v>
      </c>
      <c r="CO11" s="68">
        <v>0</v>
      </c>
      <c r="CP11" s="68">
        <v>0</v>
      </c>
      <c r="CQ11" s="71">
        <v>0</v>
      </c>
      <c r="CR11" s="68">
        <v>0</v>
      </c>
      <c r="CS11" s="68">
        <v>0</v>
      </c>
      <c r="CT11" s="68">
        <v>0</v>
      </c>
      <c r="CU11" s="71">
        <v>0</v>
      </c>
      <c r="CV11" s="68">
        <v>0</v>
      </c>
      <c r="CW11" s="68">
        <v>0</v>
      </c>
      <c r="CX11" s="68">
        <v>0</v>
      </c>
      <c r="CY11" s="71">
        <v>0</v>
      </c>
      <c r="CZ11" s="68">
        <v>0</v>
      </c>
      <c r="DA11" s="68">
        <v>0</v>
      </c>
      <c r="DB11" s="68">
        <v>0</v>
      </c>
      <c r="DC11" s="71">
        <v>0</v>
      </c>
      <c r="DD11" s="68">
        <v>0</v>
      </c>
      <c r="DE11" s="68">
        <v>0</v>
      </c>
      <c r="DF11" s="68">
        <v>0</v>
      </c>
      <c r="DG11" s="71">
        <v>0</v>
      </c>
      <c r="DH11" s="68">
        <v>0</v>
      </c>
      <c r="DI11" s="68">
        <v>0</v>
      </c>
      <c r="DJ11" s="68">
        <v>0</v>
      </c>
      <c r="DK11" s="71">
        <v>0</v>
      </c>
      <c r="DL11" s="68">
        <v>0</v>
      </c>
      <c r="DM11" s="68">
        <v>0</v>
      </c>
      <c r="DN11" s="68">
        <v>0</v>
      </c>
      <c r="DO11" s="71">
        <v>0</v>
      </c>
      <c r="DP11" s="68">
        <v>0</v>
      </c>
      <c r="DQ11" s="68">
        <v>0</v>
      </c>
      <c r="DR11" s="68">
        <v>0</v>
      </c>
      <c r="DS11" s="71">
        <v>0</v>
      </c>
      <c r="DT11" s="68">
        <v>0</v>
      </c>
      <c r="DU11" s="68">
        <v>0</v>
      </c>
      <c r="DV11" s="68">
        <v>0</v>
      </c>
      <c r="DW11" s="71">
        <v>0</v>
      </c>
      <c r="DX11" s="68">
        <v>0</v>
      </c>
      <c r="DY11" s="68">
        <v>0</v>
      </c>
      <c r="DZ11" s="68">
        <v>0</v>
      </c>
      <c r="EA11" s="71">
        <v>0</v>
      </c>
      <c r="EB11" s="68">
        <v>0</v>
      </c>
      <c r="EC11" s="68">
        <v>0</v>
      </c>
      <c r="ED11" s="68">
        <v>0</v>
      </c>
      <c r="EE11" s="71">
        <v>0</v>
      </c>
      <c r="EF11" s="68">
        <v>0</v>
      </c>
      <c r="EG11" s="68">
        <v>0</v>
      </c>
      <c r="EH11" s="68">
        <v>0</v>
      </c>
      <c r="EI11" s="71">
        <v>0</v>
      </c>
      <c r="EJ11" s="68">
        <v>0</v>
      </c>
      <c r="EK11" s="68">
        <v>0</v>
      </c>
      <c r="EL11" s="68">
        <v>0</v>
      </c>
      <c r="EM11" s="71">
        <v>0</v>
      </c>
      <c r="EN11" s="68">
        <v>0</v>
      </c>
      <c r="EO11" s="68">
        <v>0</v>
      </c>
      <c r="EP11" s="68">
        <v>0</v>
      </c>
      <c r="EQ11" s="71">
        <v>0</v>
      </c>
      <c r="ER11" s="68">
        <v>0</v>
      </c>
      <c r="ES11" s="68">
        <v>0</v>
      </c>
      <c r="ET11" s="68">
        <v>0</v>
      </c>
      <c r="EU11" s="71">
        <v>0</v>
      </c>
      <c r="EV11" s="68">
        <v>0</v>
      </c>
      <c r="EW11" s="68">
        <v>0</v>
      </c>
      <c r="EX11" s="68">
        <v>0</v>
      </c>
      <c r="EY11" s="71">
        <v>0</v>
      </c>
      <c r="EZ11" s="68">
        <v>0</v>
      </c>
      <c r="FA11" s="68">
        <v>0</v>
      </c>
      <c r="FB11" s="68">
        <v>0</v>
      </c>
      <c r="FC11" s="71">
        <v>0</v>
      </c>
      <c r="FD11" s="68">
        <v>0</v>
      </c>
      <c r="FE11" s="68">
        <v>0</v>
      </c>
      <c r="FF11" s="68">
        <v>0</v>
      </c>
      <c r="FG11" s="71">
        <v>0</v>
      </c>
      <c r="FH11" s="68">
        <v>0</v>
      </c>
      <c r="FI11" s="68">
        <v>0</v>
      </c>
      <c r="FJ11" s="68">
        <v>0</v>
      </c>
      <c r="FK11" s="71">
        <v>0</v>
      </c>
      <c r="FL11" s="68">
        <v>0</v>
      </c>
      <c r="FM11" s="68">
        <v>0</v>
      </c>
      <c r="FN11" s="68">
        <v>0</v>
      </c>
      <c r="FO11" s="71">
        <v>0</v>
      </c>
      <c r="FP11" s="68">
        <v>0</v>
      </c>
      <c r="FQ11" s="68">
        <v>0</v>
      </c>
      <c r="FR11" s="68">
        <v>0</v>
      </c>
      <c r="FS11" s="71">
        <v>0</v>
      </c>
      <c r="FT11" s="68">
        <v>0</v>
      </c>
      <c r="FU11" s="68">
        <v>0</v>
      </c>
      <c r="FV11" s="68">
        <v>0</v>
      </c>
      <c r="FW11" s="71">
        <v>0</v>
      </c>
      <c r="FX11" s="68">
        <v>0</v>
      </c>
      <c r="FY11" s="68">
        <v>0</v>
      </c>
      <c r="FZ11" s="68">
        <v>0</v>
      </c>
      <c r="GA11" s="71">
        <v>0</v>
      </c>
      <c r="GB11" s="68">
        <v>0</v>
      </c>
      <c r="GC11" s="68">
        <v>0</v>
      </c>
      <c r="GD11" s="68">
        <v>0</v>
      </c>
      <c r="GE11" s="71">
        <v>0</v>
      </c>
      <c r="GF11" s="68">
        <v>0</v>
      </c>
      <c r="GG11" s="68">
        <v>0</v>
      </c>
      <c r="GH11" s="68">
        <v>0</v>
      </c>
      <c r="GI11" s="71">
        <v>0</v>
      </c>
      <c r="GJ11" s="68">
        <v>0</v>
      </c>
      <c r="GK11" s="68">
        <v>0</v>
      </c>
      <c r="GL11" s="68">
        <v>0</v>
      </c>
      <c r="GM11" s="71">
        <v>0</v>
      </c>
      <c r="GN11" s="68">
        <v>0</v>
      </c>
      <c r="GO11" s="68">
        <v>0</v>
      </c>
      <c r="GP11" s="68">
        <v>0</v>
      </c>
      <c r="GQ11" s="71">
        <v>0</v>
      </c>
      <c r="GR11" s="68">
        <v>0</v>
      </c>
      <c r="GS11" s="68">
        <v>0</v>
      </c>
      <c r="GT11" s="68">
        <v>0</v>
      </c>
      <c r="GU11" s="71">
        <v>0</v>
      </c>
      <c r="GV11" s="68">
        <v>0</v>
      </c>
      <c r="GW11" s="68">
        <v>0</v>
      </c>
      <c r="GX11" s="68">
        <v>0</v>
      </c>
      <c r="GY11" s="71">
        <v>0</v>
      </c>
      <c r="GZ11" s="68">
        <v>0</v>
      </c>
      <c r="HA11" s="68">
        <v>0</v>
      </c>
      <c r="HB11" s="68">
        <v>0</v>
      </c>
      <c r="HC11" s="71">
        <v>0</v>
      </c>
      <c r="HD11" s="68">
        <v>0</v>
      </c>
      <c r="HE11" s="68">
        <v>0</v>
      </c>
      <c r="HF11" s="68">
        <v>0</v>
      </c>
      <c r="HG11" s="71">
        <v>0</v>
      </c>
      <c r="HH11" s="68">
        <v>0</v>
      </c>
      <c r="HI11" s="68">
        <v>0</v>
      </c>
      <c r="HJ11" s="68">
        <v>0</v>
      </c>
      <c r="HK11" s="71">
        <v>0</v>
      </c>
      <c r="HL11" s="68">
        <v>0</v>
      </c>
      <c r="HM11" s="68">
        <v>0</v>
      </c>
      <c r="HN11" s="68">
        <v>0</v>
      </c>
      <c r="HO11" s="71">
        <v>0</v>
      </c>
      <c r="HP11" s="68">
        <v>0</v>
      </c>
      <c r="HQ11" s="68">
        <v>0</v>
      </c>
      <c r="HR11" s="68">
        <v>0</v>
      </c>
      <c r="HS11" s="71">
        <v>0</v>
      </c>
      <c r="HT11" s="68">
        <v>0</v>
      </c>
      <c r="HU11" s="68">
        <v>0</v>
      </c>
      <c r="HV11" s="68">
        <v>0</v>
      </c>
    </row>
    <row r="12" spans="1:230" x14ac:dyDescent="0.25">
      <c r="A12" t="str">
        <f t="shared" si="0"/>
        <v>5G163DNT</v>
      </c>
      <c r="B12" t="str">
        <f t="shared" si="1"/>
        <v>5G163DHS</v>
      </c>
      <c r="C12" t="str">
        <f t="shared" si="2"/>
        <v>5G163DST</v>
      </c>
      <c r="D12" t="str">
        <f t="shared" si="3"/>
        <v>5G163CHS</v>
      </c>
      <c r="E12" t="str">
        <f t="shared" si="4"/>
        <v>5G163DST</v>
      </c>
      <c r="F12" s="10"/>
      <c r="G12" t="s">
        <v>1</v>
      </c>
      <c r="H12" t="s">
        <v>15</v>
      </c>
      <c r="I12" t="s">
        <v>23</v>
      </c>
      <c r="J12" t="s">
        <v>53</v>
      </c>
      <c r="K12" t="s">
        <v>30</v>
      </c>
      <c r="L12" t="s">
        <v>55</v>
      </c>
      <c r="M12" s="11" t="s">
        <v>73</v>
      </c>
      <c r="N12" s="12">
        <v>3.33</v>
      </c>
      <c r="O12" s="123">
        <v>11.36</v>
      </c>
      <c r="P12" s="123">
        <f t="shared" si="5"/>
        <v>11.36</v>
      </c>
      <c r="Q12" s="42">
        <f t="shared" si="6"/>
        <v>11.36</v>
      </c>
      <c r="R12" s="133">
        <f t="shared" si="7"/>
        <v>1</v>
      </c>
      <c r="S12" s="60">
        <v>11.36</v>
      </c>
      <c r="T12" s="60">
        <v>0</v>
      </c>
      <c r="U12" s="60">
        <f t="shared" si="8"/>
        <v>11.36</v>
      </c>
      <c r="V12" s="63">
        <f t="shared" si="9"/>
        <v>0</v>
      </c>
      <c r="W12" s="71">
        <v>11.4</v>
      </c>
      <c r="X12" s="68">
        <v>0</v>
      </c>
      <c r="Y12" s="68">
        <v>0</v>
      </c>
      <c r="Z12" s="68">
        <v>0</v>
      </c>
      <c r="AA12" s="71">
        <v>11.4</v>
      </c>
      <c r="AB12" s="68">
        <v>0</v>
      </c>
      <c r="AC12" s="68">
        <v>0</v>
      </c>
      <c r="AD12" s="68">
        <v>0</v>
      </c>
      <c r="AE12" s="71">
        <v>11.4</v>
      </c>
      <c r="AF12" s="68">
        <v>0</v>
      </c>
      <c r="AG12" s="68">
        <v>0</v>
      </c>
      <c r="AH12" s="68">
        <v>0</v>
      </c>
      <c r="AI12" s="71">
        <v>11.4</v>
      </c>
      <c r="AJ12" s="68">
        <v>0</v>
      </c>
      <c r="AK12" s="68">
        <v>0</v>
      </c>
      <c r="AL12" s="68">
        <v>0</v>
      </c>
      <c r="AM12" s="71">
        <v>11.4</v>
      </c>
      <c r="AN12" s="68">
        <v>0</v>
      </c>
      <c r="AO12" s="68">
        <v>0</v>
      </c>
      <c r="AP12" s="68">
        <v>0</v>
      </c>
      <c r="AQ12" s="71">
        <v>11.4</v>
      </c>
      <c r="AR12" s="68">
        <v>0</v>
      </c>
      <c r="AS12" s="68">
        <v>0</v>
      </c>
      <c r="AT12" s="68">
        <v>0</v>
      </c>
      <c r="AU12" s="71">
        <v>11.4</v>
      </c>
      <c r="AV12" s="68">
        <v>0</v>
      </c>
      <c r="AW12" s="68">
        <v>0</v>
      </c>
      <c r="AX12" s="68">
        <v>0</v>
      </c>
      <c r="AY12" s="71">
        <v>11.4</v>
      </c>
      <c r="AZ12" s="68">
        <v>0</v>
      </c>
      <c r="BA12" s="68">
        <v>0</v>
      </c>
      <c r="BB12" s="68">
        <v>0</v>
      </c>
      <c r="BC12" s="71">
        <v>11.4</v>
      </c>
      <c r="BD12" s="68">
        <v>0</v>
      </c>
      <c r="BE12" s="68">
        <v>0</v>
      </c>
      <c r="BF12" s="68">
        <v>0</v>
      </c>
      <c r="BG12" s="71">
        <v>11.4</v>
      </c>
      <c r="BH12" s="68">
        <v>0</v>
      </c>
      <c r="BI12" s="68">
        <v>0</v>
      </c>
      <c r="BJ12" s="68">
        <v>0</v>
      </c>
      <c r="BK12" s="71">
        <v>11.4</v>
      </c>
      <c r="BL12" s="68">
        <v>0</v>
      </c>
      <c r="BM12" s="68">
        <v>0</v>
      </c>
      <c r="BN12" s="68">
        <v>0</v>
      </c>
      <c r="BO12" s="71">
        <v>11.4</v>
      </c>
      <c r="BP12" s="68">
        <v>0</v>
      </c>
      <c r="BQ12" s="68">
        <v>0</v>
      </c>
      <c r="BR12" s="68">
        <v>0</v>
      </c>
      <c r="BS12" s="71">
        <v>11.4</v>
      </c>
      <c r="BT12" s="68">
        <v>0</v>
      </c>
      <c r="BU12" s="68">
        <v>0</v>
      </c>
      <c r="BV12" s="68">
        <v>0</v>
      </c>
      <c r="BW12" s="71">
        <v>11.4</v>
      </c>
      <c r="BX12" s="68">
        <v>0</v>
      </c>
      <c r="BY12" s="68">
        <v>0</v>
      </c>
      <c r="BZ12" s="68">
        <v>0</v>
      </c>
      <c r="CA12" s="71">
        <v>11.4</v>
      </c>
      <c r="CB12" s="68">
        <v>0</v>
      </c>
      <c r="CC12" s="68">
        <v>0</v>
      </c>
      <c r="CD12" s="68">
        <v>0</v>
      </c>
      <c r="CE12" s="71">
        <v>11.4</v>
      </c>
      <c r="CF12" s="68">
        <v>0</v>
      </c>
      <c r="CG12" s="68">
        <v>0</v>
      </c>
      <c r="CH12" s="68">
        <v>0</v>
      </c>
      <c r="CI12" s="71">
        <v>11.4</v>
      </c>
      <c r="CJ12" s="68">
        <v>0</v>
      </c>
      <c r="CK12" s="68">
        <v>0</v>
      </c>
      <c r="CL12" s="68">
        <v>0</v>
      </c>
      <c r="CM12" s="71">
        <v>11.4</v>
      </c>
      <c r="CN12" s="68">
        <v>0</v>
      </c>
      <c r="CO12" s="68">
        <v>0</v>
      </c>
      <c r="CP12" s="68">
        <v>0</v>
      </c>
      <c r="CQ12" s="71">
        <v>11.4</v>
      </c>
      <c r="CR12" s="68">
        <v>0</v>
      </c>
      <c r="CS12" s="68">
        <v>0</v>
      </c>
      <c r="CT12" s="68">
        <v>0</v>
      </c>
      <c r="CU12" s="71">
        <v>11.4</v>
      </c>
      <c r="CV12" s="68">
        <v>0</v>
      </c>
      <c r="CW12" s="68">
        <v>0</v>
      </c>
      <c r="CX12" s="68">
        <v>0</v>
      </c>
      <c r="CY12" s="71">
        <v>11.4</v>
      </c>
      <c r="CZ12" s="68">
        <v>0</v>
      </c>
      <c r="DA12" s="68">
        <v>0</v>
      </c>
      <c r="DB12" s="68">
        <v>0</v>
      </c>
      <c r="DC12" s="71">
        <v>11.4</v>
      </c>
      <c r="DD12" s="68">
        <v>0</v>
      </c>
      <c r="DE12" s="68">
        <v>0</v>
      </c>
      <c r="DF12" s="68">
        <v>0</v>
      </c>
      <c r="DG12" s="71">
        <v>11.4</v>
      </c>
      <c r="DH12" s="68">
        <v>0</v>
      </c>
      <c r="DI12" s="68">
        <v>0</v>
      </c>
      <c r="DJ12" s="68">
        <v>0</v>
      </c>
      <c r="DK12" s="71">
        <v>11.4</v>
      </c>
      <c r="DL12" s="68">
        <v>0</v>
      </c>
      <c r="DM12" s="68">
        <v>0</v>
      </c>
      <c r="DN12" s="68">
        <v>0</v>
      </c>
      <c r="DO12" s="71">
        <v>11.4</v>
      </c>
      <c r="DP12" s="68">
        <v>0</v>
      </c>
      <c r="DQ12" s="68">
        <v>0</v>
      </c>
      <c r="DR12" s="68">
        <v>0</v>
      </c>
      <c r="DS12" s="71">
        <v>11.4</v>
      </c>
      <c r="DT12" s="68">
        <v>0</v>
      </c>
      <c r="DU12" s="68">
        <v>0</v>
      </c>
      <c r="DV12" s="68">
        <v>0</v>
      </c>
      <c r="DW12" s="71">
        <v>11.4</v>
      </c>
      <c r="DX12" s="68">
        <v>0</v>
      </c>
      <c r="DY12" s="68">
        <v>0</v>
      </c>
      <c r="DZ12" s="68">
        <v>0</v>
      </c>
      <c r="EA12" s="71">
        <v>11.4</v>
      </c>
      <c r="EB12" s="68">
        <v>0</v>
      </c>
      <c r="EC12" s="68">
        <v>0</v>
      </c>
      <c r="ED12" s="68">
        <v>0</v>
      </c>
      <c r="EE12" s="71">
        <v>11.4</v>
      </c>
      <c r="EF12" s="68">
        <v>0</v>
      </c>
      <c r="EG12" s="68">
        <v>0</v>
      </c>
      <c r="EH12" s="68">
        <v>0</v>
      </c>
      <c r="EI12" s="71">
        <v>11.4</v>
      </c>
      <c r="EJ12" s="68">
        <v>0</v>
      </c>
      <c r="EK12" s="68">
        <v>0</v>
      </c>
      <c r="EL12" s="68">
        <v>0</v>
      </c>
      <c r="EM12" s="71">
        <v>11.4</v>
      </c>
      <c r="EN12" s="68">
        <v>0</v>
      </c>
      <c r="EO12" s="68">
        <v>0</v>
      </c>
      <c r="EP12" s="68">
        <v>0</v>
      </c>
      <c r="EQ12" s="71">
        <v>11.4</v>
      </c>
      <c r="ER12" s="68">
        <v>0</v>
      </c>
      <c r="ES12" s="68">
        <v>0</v>
      </c>
      <c r="ET12" s="68">
        <v>0</v>
      </c>
      <c r="EU12" s="71">
        <v>11.4</v>
      </c>
      <c r="EV12" s="68">
        <v>0</v>
      </c>
      <c r="EW12" s="68">
        <v>0</v>
      </c>
      <c r="EX12" s="68">
        <v>0</v>
      </c>
      <c r="EY12" s="71">
        <v>11.4</v>
      </c>
      <c r="EZ12" s="68">
        <v>0</v>
      </c>
      <c r="FA12" s="68">
        <v>0</v>
      </c>
      <c r="FB12" s="68">
        <v>0</v>
      </c>
      <c r="FC12" s="71">
        <v>11.4</v>
      </c>
      <c r="FD12" s="68">
        <v>0</v>
      </c>
      <c r="FE12" s="68">
        <v>0</v>
      </c>
      <c r="FF12" s="68">
        <v>0</v>
      </c>
      <c r="FG12" s="71">
        <v>11.4</v>
      </c>
      <c r="FH12" s="68">
        <v>0</v>
      </c>
      <c r="FI12" s="68">
        <v>0</v>
      </c>
      <c r="FJ12" s="68">
        <v>0</v>
      </c>
      <c r="FK12" s="71">
        <v>11.4</v>
      </c>
      <c r="FL12" s="68">
        <v>0</v>
      </c>
      <c r="FM12" s="68">
        <v>0</v>
      </c>
      <c r="FN12" s="68">
        <v>0</v>
      </c>
      <c r="FO12" s="71">
        <v>11.4</v>
      </c>
      <c r="FP12" s="68">
        <v>0</v>
      </c>
      <c r="FQ12" s="68">
        <v>0</v>
      </c>
      <c r="FR12" s="68">
        <v>0</v>
      </c>
      <c r="FS12" s="71">
        <v>11.4</v>
      </c>
      <c r="FT12" s="68">
        <v>0</v>
      </c>
      <c r="FU12" s="68">
        <v>0</v>
      </c>
      <c r="FV12" s="68">
        <v>0</v>
      </c>
      <c r="FW12" s="71">
        <v>11.4</v>
      </c>
      <c r="FX12" s="68">
        <v>0</v>
      </c>
      <c r="FY12" s="68">
        <v>0</v>
      </c>
      <c r="FZ12" s="68">
        <v>0</v>
      </c>
      <c r="GA12" s="71">
        <v>11.4</v>
      </c>
      <c r="GB12" s="68">
        <v>0</v>
      </c>
      <c r="GC12" s="68">
        <v>0</v>
      </c>
      <c r="GD12" s="68">
        <v>0</v>
      </c>
      <c r="GE12" s="71">
        <v>11.4</v>
      </c>
      <c r="GF12" s="68">
        <v>0</v>
      </c>
      <c r="GG12" s="68">
        <v>0</v>
      </c>
      <c r="GH12" s="68">
        <v>0</v>
      </c>
      <c r="GI12" s="71">
        <v>11.4</v>
      </c>
      <c r="GJ12" s="68">
        <v>0</v>
      </c>
      <c r="GK12" s="68">
        <v>0</v>
      </c>
      <c r="GL12" s="68">
        <v>0</v>
      </c>
      <c r="GM12" s="71">
        <v>11.4</v>
      </c>
      <c r="GN12" s="68">
        <v>0</v>
      </c>
      <c r="GO12" s="68">
        <v>0</v>
      </c>
      <c r="GP12" s="68">
        <v>0</v>
      </c>
      <c r="GQ12" s="71">
        <v>10</v>
      </c>
      <c r="GR12" s="68">
        <v>0</v>
      </c>
      <c r="GS12" s="68">
        <v>0</v>
      </c>
      <c r="GT12" s="68">
        <v>0</v>
      </c>
      <c r="GU12" s="71">
        <v>7.7</v>
      </c>
      <c r="GV12" s="68">
        <v>0</v>
      </c>
      <c r="GW12" s="68">
        <v>0</v>
      </c>
      <c r="GX12" s="68">
        <v>0</v>
      </c>
      <c r="GY12" s="71">
        <v>6.7</v>
      </c>
      <c r="GZ12" s="68">
        <v>0</v>
      </c>
      <c r="HA12" s="68">
        <v>0</v>
      </c>
      <c r="HB12" s="68">
        <v>0</v>
      </c>
      <c r="HC12" s="71">
        <v>0</v>
      </c>
      <c r="HD12" s="68">
        <v>0</v>
      </c>
      <c r="HE12" s="68">
        <v>0</v>
      </c>
      <c r="HF12" s="68">
        <v>0</v>
      </c>
      <c r="HG12" s="71">
        <v>0</v>
      </c>
      <c r="HH12" s="68">
        <v>0</v>
      </c>
      <c r="HI12" s="68">
        <v>0</v>
      </c>
      <c r="HJ12" s="68">
        <v>0</v>
      </c>
      <c r="HK12" s="71">
        <v>0</v>
      </c>
      <c r="HL12" s="68">
        <v>0</v>
      </c>
      <c r="HM12" s="68">
        <v>0</v>
      </c>
      <c r="HN12" s="68">
        <v>0</v>
      </c>
      <c r="HO12" s="71">
        <v>0</v>
      </c>
      <c r="HP12" s="68">
        <v>0</v>
      </c>
      <c r="HQ12" s="68">
        <v>0</v>
      </c>
      <c r="HR12" s="68">
        <v>0</v>
      </c>
      <c r="HS12" s="71">
        <v>0</v>
      </c>
      <c r="HT12" s="68">
        <v>0</v>
      </c>
      <c r="HU12" s="68">
        <v>0</v>
      </c>
      <c r="HV12" s="68">
        <v>0</v>
      </c>
    </row>
    <row r="13" spans="1:230" x14ac:dyDescent="0.25">
      <c r="A13" t="str">
        <f t="shared" si="0"/>
        <v>5G23DNT</v>
      </c>
      <c r="B13" t="str">
        <f t="shared" si="1"/>
        <v>5G23DHS</v>
      </c>
      <c r="C13" t="str">
        <f t="shared" si="2"/>
        <v>5G23DST</v>
      </c>
      <c r="D13" t="str">
        <f t="shared" si="3"/>
        <v>5G23CHS</v>
      </c>
      <c r="E13" t="str">
        <f t="shared" si="4"/>
        <v>5G23DST</v>
      </c>
      <c r="F13" s="10"/>
      <c r="G13" t="s">
        <v>1</v>
      </c>
      <c r="H13" t="s">
        <v>15</v>
      </c>
      <c r="I13" t="s">
        <v>23</v>
      </c>
      <c r="J13" t="s">
        <v>53</v>
      </c>
      <c r="K13" t="s">
        <v>30</v>
      </c>
      <c r="L13" t="s">
        <v>55</v>
      </c>
      <c r="M13" s="11" t="s">
        <v>74</v>
      </c>
      <c r="N13" s="12">
        <v>9.98</v>
      </c>
      <c r="O13" s="123">
        <v>96.86</v>
      </c>
      <c r="P13" s="123">
        <f t="shared" si="5"/>
        <v>96.86</v>
      </c>
      <c r="Q13" s="42">
        <f t="shared" si="6"/>
        <v>96.86</v>
      </c>
      <c r="R13" s="133">
        <f t="shared" si="7"/>
        <v>1</v>
      </c>
      <c r="S13" s="60">
        <v>96.86</v>
      </c>
      <c r="T13" s="60">
        <v>0</v>
      </c>
      <c r="U13" s="60">
        <f t="shared" si="8"/>
        <v>96.86</v>
      </c>
      <c r="V13" s="63">
        <f t="shared" si="9"/>
        <v>0</v>
      </c>
      <c r="W13" s="71">
        <v>96.9</v>
      </c>
      <c r="X13" s="68">
        <v>0</v>
      </c>
      <c r="Y13" s="68">
        <v>0</v>
      </c>
      <c r="Z13" s="68">
        <v>0</v>
      </c>
      <c r="AA13" s="71">
        <v>96.9</v>
      </c>
      <c r="AB13" s="68">
        <v>0</v>
      </c>
      <c r="AC13" s="68">
        <v>0</v>
      </c>
      <c r="AD13" s="68">
        <v>0</v>
      </c>
      <c r="AE13" s="71">
        <v>96.9</v>
      </c>
      <c r="AF13" s="68">
        <v>0</v>
      </c>
      <c r="AG13" s="68">
        <v>0</v>
      </c>
      <c r="AH13" s="68">
        <v>0</v>
      </c>
      <c r="AI13" s="71">
        <v>96.9</v>
      </c>
      <c r="AJ13" s="68">
        <v>0</v>
      </c>
      <c r="AK13" s="68">
        <v>0</v>
      </c>
      <c r="AL13" s="68">
        <v>0</v>
      </c>
      <c r="AM13" s="71">
        <v>96.9</v>
      </c>
      <c r="AN13" s="68">
        <v>0</v>
      </c>
      <c r="AO13" s="68">
        <v>0</v>
      </c>
      <c r="AP13" s="68">
        <v>0</v>
      </c>
      <c r="AQ13" s="71">
        <v>96.9</v>
      </c>
      <c r="AR13" s="68">
        <v>0</v>
      </c>
      <c r="AS13" s="68">
        <v>0</v>
      </c>
      <c r="AT13" s="68">
        <v>0</v>
      </c>
      <c r="AU13" s="71">
        <v>96.9</v>
      </c>
      <c r="AV13" s="68">
        <v>0</v>
      </c>
      <c r="AW13" s="68">
        <v>0</v>
      </c>
      <c r="AX13" s="68">
        <v>0</v>
      </c>
      <c r="AY13" s="71">
        <v>96.9</v>
      </c>
      <c r="AZ13" s="68">
        <v>0</v>
      </c>
      <c r="BA13" s="68">
        <v>0</v>
      </c>
      <c r="BB13" s="68">
        <v>0</v>
      </c>
      <c r="BC13" s="71">
        <v>96.9</v>
      </c>
      <c r="BD13" s="68">
        <v>0</v>
      </c>
      <c r="BE13" s="68">
        <v>0</v>
      </c>
      <c r="BF13" s="68">
        <v>0</v>
      </c>
      <c r="BG13" s="71">
        <v>96.9</v>
      </c>
      <c r="BH13" s="68">
        <v>0</v>
      </c>
      <c r="BI13" s="68">
        <v>0</v>
      </c>
      <c r="BJ13" s="68">
        <v>0</v>
      </c>
      <c r="BK13" s="71">
        <v>96.9</v>
      </c>
      <c r="BL13" s="68">
        <v>0</v>
      </c>
      <c r="BM13" s="68">
        <v>0</v>
      </c>
      <c r="BN13" s="68">
        <v>0</v>
      </c>
      <c r="BO13" s="71">
        <v>96.9</v>
      </c>
      <c r="BP13" s="68">
        <v>0</v>
      </c>
      <c r="BQ13" s="68">
        <v>0</v>
      </c>
      <c r="BR13" s="68">
        <v>0</v>
      </c>
      <c r="BS13" s="71">
        <v>96.9</v>
      </c>
      <c r="BT13" s="68">
        <v>0</v>
      </c>
      <c r="BU13" s="68">
        <v>0</v>
      </c>
      <c r="BV13" s="68">
        <v>0</v>
      </c>
      <c r="BW13" s="71">
        <v>96.9</v>
      </c>
      <c r="BX13" s="68">
        <v>0</v>
      </c>
      <c r="BY13" s="68">
        <v>0</v>
      </c>
      <c r="BZ13" s="68">
        <v>0</v>
      </c>
      <c r="CA13" s="71">
        <v>96.9</v>
      </c>
      <c r="CB13" s="68">
        <v>0</v>
      </c>
      <c r="CC13" s="68">
        <v>0</v>
      </c>
      <c r="CD13" s="68">
        <v>0</v>
      </c>
      <c r="CE13" s="71">
        <v>96.9</v>
      </c>
      <c r="CF13" s="68">
        <v>0</v>
      </c>
      <c r="CG13" s="68">
        <v>0</v>
      </c>
      <c r="CH13" s="68">
        <v>0</v>
      </c>
      <c r="CI13" s="71">
        <v>96.9</v>
      </c>
      <c r="CJ13" s="68">
        <v>0</v>
      </c>
      <c r="CK13" s="68">
        <v>0</v>
      </c>
      <c r="CL13" s="68">
        <v>0</v>
      </c>
      <c r="CM13" s="71">
        <v>96.9</v>
      </c>
      <c r="CN13" s="68">
        <v>0</v>
      </c>
      <c r="CO13" s="68">
        <v>0</v>
      </c>
      <c r="CP13" s="68">
        <v>0</v>
      </c>
      <c r="CQ13" s="71">
        <v>96.9</v>
      </c>
      <c r="CR13" s="68">
        <v>0</v>
      </c>
      <c r="CS13" s="68">
        <v>0</v>
      </c>
      <c r="CT13" s="68">
        <v>0</v>
      </c>
      <c r="CU13" s="71">
        <v>96.9</v>
      </c>
      <c r="CV13" s="68">
        <v>0</v>
      </c>
      <c r="CW13" s="68">
        <v>0</v>
      </c>
      <c r="CX13" s="68">
        <v>0</v>
      </c>
      <c r="CY13" s="71">
        <v>96.9</v>
      </c>
      <c r="CZ13" s="68">
        <v>0</v>
      </c>
      <c r="DA13" s="68">
        <v>0</v>
      </c>
      <c r="DB13" s="68">
        <v>0</v>
      </c>
      <c r="DC13" s="71">
        <v>96.9</v>
      </c>
      <c r="DD13" s="68">
        <v>0</v>
      </c>
      <c r="DE13" s="68">
        <v>0</v>
      </c>
      <c r="DF13" s="68">
        <v>0</v>
      </c>
      <c r="DG13" s="71">
        <v>96.9</v>
      </c>
      <c r="DH13" s="68">
        <v>0</v>
      </c>
      <c r="DI13" s="68">
        <v>0</v>
      </c>
      <c r="DJ13" s="68">
        <v>0</v>
      </c>
      <c r="DK13" s="71">
        <v>96.9</v>
      </c>
      <c r="DL13" s="68">
        <v>0</v>
      </c>
      <c r="DM13" s="68">
        <v>0</v>
      </c>
      <c r="DN13" s="68">
        <v>0</v>
      </c>
      <c r="DO13" s="71">
        <v>96.9</v>
      </c>
      <c r="DP13" s="68">
        <v>0</v>
      </c>
      <c r="DQ13" s="68">
        <v>0</v>
      </c>
      <c r="DR13" s="68">
        <v>0</v>
      </c>
      <c r="DS13" s="71">
        <v>96.9</v>
      </c>
      <c r="DT13" s="68">
        <v>0</v>
      </c>
      <c r="DU13" s="68">
        <v>0</v>
      </c>
      <c r="DV13" s="68">
        <v>0</v>
      </c>
      <c r="DW13" s="71">
        <v>96.9</v>
      </c>
      <c r="DX13" s="68">
        <v>0</v>
      </c>
      <c r="DY13" s="68">
        <v>0</v>
      </c>
      <c r="DZ13" s="68">
        <v>0</v>
      </c>
      <c r="EA13" s="71">
        <v>96.9</v>
      </c>
      <c r="EB13" s="68">
        <v>0</v>
      </c>
      <c r="EC13" s="68">
        <v>0</v>
      </c>
      <c r="ED13" s="68">
        <v>0</v>
      </c>
      <c r="EE13" s="71">
        <v>96.9</v>
      </c>
      <c r="EF13" s="68">
        <v>0</v>
      </c>
      <c r="EG13" s="68">
        <v>0</v>
      </c>
      <c r="EH13" s="68">
        <v>0</v>
      </c>
      <c r="EI13" s="71">
        <v>96.9</v>
      </c>
      <c r="EJ13" s="68">
        <v>0</v>
      </c>
      <c r="EK13" s="68">
        <v>0</v>
      </c>
      <c r="EL13" s="68">
        <v>0</v>
      </c>
      <c r="EM13" s="71">
        <v>96.9</v>
      </c>
      <c r="EN13" s="68">
        <v>0</v>
      </c>
      <c r="EO13" s="68">
        <v>0</v>
      </c>
      <c r="EP13" s="68">
        <v>0</v>
      </c>
      <c r="EQ13" s="71">
        <v>96.9</v>
      </c>
      <c r="ER13" s="68">
        <v>0</v>
      </c>
      <c r="ES13" s="68">
        <v>0</v>
      </c>
      <c r="ET13" s="68">
        <v>0</v>
      </c>
      <c r="EU13" s="71">
        <v>96.9</v>
      </c>
      <c r="EV13" s="68">
        <v>0</v>
      </c>
      <c r="EW13" s="68">
        <v>0</v>
      </c>
      <c r="EX13" s="68">
        <v>0</v>
      </c>
      <c r="EY13" s="71">
        <v>96.9</v>
      </c>
      <c r="EZ13" s="68">
        <v>0</v>
      </c>
      <c r="FA13" s="68">
        <v>0</v>
      </c>
      <c r="FB13" s="68">
        <v>0</v>
      </c>
      <c r="FC13" s="71">
        <v>96.9</v>
      </c>
      <c r="FD13" s="68">
        <v>0</v>
      </c>
      <c r="FE13" s="68">
        <v>0</v>
      </c>
      <c r="FF13" s="68">
        <v>0</v>
      </c>
      <c r="FG13" s="71">
        <v>96.9</v>
      </c>
      <c r="FH13" s="68">
        <v>0</v>
      </c>
      <c r="FI13" s="68">
        <v>0</v>
      </c>
      <c r="FJ13" s="68">
        <v>0</v>
      </c>
      <c r="FK13" s="71">
        <v>96.9</v>
      </c>
      <c r="FL13" s="68">
        <v>0</v>
      </c>
      <c r="FM13" s="68">
        <v>0</v>
      </c>
      <c r="FN13" s="68">
        <v>0</v>
      </c>
      <c r="FO13" s="71">
        <v>96.9</v>
      </c>
      <c r="FP13" s="68">
        <v>0</v>
      </c>
      <c r="FQ13" s="68">
        <v>0</v>
      </c>
      <c r="FR13" s="68">
        <v>0</v>
      </c>
      <c r="FS13" s="71">
        <v>96.9</v>
      </c>
      <c r="FT13" s="68">
        <v>0</v>
      </c>
      <c r="FU13" s="68">
        <v>0</v>
      </c>
      <c r="FV13" s="68">
        <v>0</v>
      </c>
      <c r="FW13" s="71">
        <v>96.9</v>
      </c>
      <c r="FX13" s="68">
        <v>0</v>
      </c>
      <c r="FY13" s="68">
        <v>0</v>
      </c>
      <c r="FZ13" s="68">
        <v>0</v>
      </c>
      <c r="GA13" s="71">
        <v>96.9</v>
      </c>
      <c r="GB13" s="68">
        <v>0</v>
      </c>
      <c r="GC13" s="68">
        <v>0</v>
      </c>
      <c r="GD13" s="68">
        <v>0</v>
      </c>
      <c r="GE13" s="71">
        <v>96.9</v>
      </c>
      <c r="GF13" s="68">
        <v>0</v>
      </c>
      <c r="GG13" s="68">
        <v>0</v>
      </c>
      <c r="GH13" s="68">
        <v>0</v>
      </c>
      <c r="GI13" s="71">
        <v>96.9</v>
      </c>
      <c r="GJ13" s="68">
        <v>0</v>
      </c>
      <c r="GK13" s="68">
        <v>0</v>
      </c>
      <c r="GL13" s="68">
        <v>0</v>
      </c>
      <c r="GM13" s="71">
        <v>96.9</v>
      </c>
      <c r="GN13" s="68">
        <v>0</v>
      </c>
      <c r="GO13" s="68">
        <v>0</v>
      </c>
      <c r="GP13" s="68">
        <v>0</v>
      </c>
      <c r="GQ13" s="71">
        <v>96.9</v>
      </c>
      <c r="GR13" s="68">
        <v>0</v>
      </c>
      <c r="GS13" s="68">
        <v>0</v>
      </c>
      <c r="GT13" s="68">
        <v>0</v>
      </c>
      <c r="GU13" s="71">
        <v>96.9</v>
      </c>
      <c r="GV13" s="68">
        <v>0</v>
      </c>
      <c r="GW13" s="68">
        <v>0</v>
      </c>
      <c r="GX13" s="68">
        <v>0</v>
      </c>
      <c r="GY13" s="71">
        <v>96.9</v>
      </c>
      <c r="GZ13" s="68">
        <v>0</v>
      </c>
      <c r="HA13" s="68">
        <v>0</v>
      </c>
      <c r="HB13" s="68">
        <v>0</v>
      </c>
      <c r="HC13" s="71">
        <v>96.9</v>
      </c>
      <c r="HD13" s="68">
        <v>0</v>
      </c>
      <c r="HE13" s="68">
        <v>0</v>
      </c>
      <c r="HF13" s="68">
        <v>0</v>
      </c>
      <c r="HG13" s="71">
        <v>96.9</v>
      </c>
      <c r="HH13" s="68">
        <v>0</v>
      </c>
      <c r="HI13" s="68">
        <v>0</v>
      </c>
      <c r="HJ13" s="68">
        <v>0</v>
      </c>
      <c r="HK13" s="71">
        <v>96.9</v>
      </c>
      <c r="HL13" s="68">
        <v>0</v>
      </c>
      <c r="HM13" s="68">
        <v>0</v>
      </c>
      <c r="HN13" s="68">
        <v>0</v>
      </c>
      <c r="HO13" s="71">
        <v>96.86</v>
      </c>
      <c r="HP13" s="68">
        <v>0</v>
      </c>
      <c r="HQ13" s="68">
        <v>0</v>
      </c>
      <c r="HR13" s="68">
        <v>0</v>
      </c>
      <c r="HS13" s="71">
        <v>90.8</v>
      </c>
      <c r="HT13" s="68">
        <v>0</v>
      </c>
      <c r="HU13" s="68">
        <v>0</v>
      </c>
      <c r="HV13" s="68">
        <v>0</v>
      </c>
    </row>
    <row r="14" spans="1:230" x14ac:dyDescent="0.25">
      <c r="A14" t="str">
        <f t="shared" si="0"/>
        <v>5G39DNT</v>
      </c>
      <c r="B14" t="str">
        <f t="shared" si="1"/>
        <v>5G39DHS</v>
      </c>
      <c r="C14" t="str">
        <f t="shared" si="2"/>
        <v>5G39DST</v>
      </c>
      <c r="D14" t="str">
        <f t="shared" si="3"/>
        <v>5G39CHS</v>
      </c>
      <c r="E14" t="str">
        <f t="shared" si="4"/>
        <v>5G39DST</v>
      </c>
      <c r="F14" s="10"/>
      <c r="G14" t="s">
        <v>1</v>
      </c>
      <c r="H14" t="s">
        <v>15</v>
      </c>
      <c r="I14" t="s">
        <v>23</v>
      </c>
      <c r="J14" t="s">
        <v>53</v>
      </c>
      <c r="K14" t="s">
        <v>30</v>
      </c>
      <c r="L14" t="s">
        <v>55</v>
      </c>
      <c r="M14" s="11" t="s">
        <v>75</v>
      </c>
      <c r="N14" s="12">
        <v>24.68</v>
      </c>
      <c r="O14" s="123">
        <v>25.04</v>
      </c>
      <c r="P14" s="123">
        <f t="shared" si="5"/>
        <v>25.04</v>
      </c>
      <c r="Q14" s="42">
        <f>U14</f>
        <v>25.04</v>
      </c>
      <c r="R14" s="133">
        <f t="shared" si="7"/>
        <v>1</v>
      </c>
      <c r="S14" s="60">
        <v>25.04</v>
      </c>
      <c r="T14" s="60">
        <v>0</v>
      </c>
      <c r="U14" s="60">
        <f t="shared" si="8"/>
        <v>25.04</v>
      </c>
      <c r="V14" s="63">
        <f t="shared" si="9"/>
        <v>0</v>
      </c>
      <c r="W14" s="71">
        <v>27.5</v>
      </c>
      <c r="X14" s="68">
        <v>0</v>
      </c>
      <c r="Y14" s="68">
        <v>0</v>
      </c>
      <c r="Z14" s="68">
        <v>0</v>
      </c>
      <c r="AA14" s="71">
        <v>27.5</v>
      </c>
      <c r="AB14" s="68">
        <v>0</v>
      </c>
      <c r="AC14" s="68">
        <v>0</v>
      </c>
      <c r="AD14" s="68">
        <v>0</v>
      </c>
      <c r="AE14" s="71">
        <v>27.5</v>
      </c>
      <c r="AF14" s="68">
        <v>0</v>
      </c>
      <c r="AG14" s="68">
        <v>0</v>
      </c>
      <c r="AH14" s="68">
        <v>0</v>
      </c>
      <c r="AI14" s="71">
        <v>27.5</v>
      </c>
      <c r="AJ14" s="68">
        <v>0</v>
      </c>
      <c r="AK14" s="68">
        <v>0</v>
      </c>
      <c r="AL14" s="68">
        <v>0</v>
      </c>
      <c r="AM14" s="71">
        <v>27.5</v>
      </c>
      <c r="AN14" s="68">
        <v>0</v>
      </c>
      <c r="AO14" s="68">
        <v>0</v>
      </c>
      <c r="AP14" s="68">
        <v>0</v>
      </c>
      <c r="AQ14" s="71">
        <v>27.5</v>
      </c>
      <c r="AR14" s="68">
        <v>0</v>
      </c>
      <c r="AS14" s="68">
        <v>0</v>
      </c>
      <c r="AT14" s="68">
        <v>0</v>
      </c>
      <c r="AU14" s="71">
        <v>27.5</v>
      </c>
      <c r="AV14" s="68">
        <v>0</v>
      </c>
      <c r="AW14" s="68">
        <v>0</v>
      </c>
      <c r="AX14" s="68">
        <v>0</v>
      </c>
      <c r="AY14" s="71">
        <v>22.3</v>
      </c>
      <c r="AZ14" s="68">
        <v>0</v>
      </c>
      <c r="BA14" s="68">
        <v>0</v>
      </c>
      <c r="BB14" s="68">
        <v>0</v>
      </c>
      <c r="BC14" s="71">
        <v>17.7</v>
      </c>
      <c r="BD14" s="68">
        <v>0</v>
      </c>
      <c r="BE14" s="68">
        <v>0</v>
      </c>
      <c r="BF14" s="68">
        <v>0</v>
      </c>
      <c r="BG14" s="71">
        <v>15.7</v>
      </c>
      <c r="BH14" s="68">
        <v>0</v>
      </c>
      <c r="BI14" s="68">
        <v>0</v>
      </c>
      <c r="BJ14" s="68">
        <v>0</v>
      </c>
      <c r="BK14" s="71">
        <v>12.2</v>
      </c>
      <c r="BL14" s="68">
        <v>0</v>
      </c>
      <c r="BM14" s="68">
        <v>0</v>
      </c>
      <c r="BN14" s="68">
        <v>0</v>
      </c>
      <c r="BO14" s="71">
        <v>9</v>
      </c>
      <c r="BP14" s="68">
        <v>0</v>
      </c>
      <c r="BQ14" s="68">
        <v>0</v>
      </c>
      <c r="BR14" s="68">
        <v>0</v>
      </c>
      <c r="BS14" s="71">
        <v>5.4</v>
      </c>
      <c r="BT14" s="68">
        <v>0</v>
      </c>
      <c r="BU14" s="68">
        <v>0</v>
      </c>
      <c r="BV14" s="68">
        <v>0</v>
      </c>
      <c r="BW14" s="71">
        <v>0</v>
      </c>
      <c r="BX14" s="68">
        <v>0</v>
      </c>
      <c r="BY14" s="68">
        <v>0</v>
      </c>
      <c r="BZ14" s="68">
        <v>0</v>
      </c>
      <c r="CA14" s="71">
        <v>0</v>
      </c>
      <c r="CB14" s="68">
        <v>0</v>
      </c>
      <c r="CC14" s="68">
        <v>0</v>
      </c>
      <c r="CD14" s="68">
        <v>0</v>
      </c>
      <c r="CE14" s="71">
        <v>0</v>
      </c>
      <c r="CF14" s="68">
        <v>0</v>
      </c>
      <c r="CG14" s="68">
        <v>0</v>
      </c>
      <c r="CH14" s="68">
        <v>0</v>
      </c>
      <c r="CI14" s="71">
        <v>0</v>
      </c>
      <c r="CJ14" s="68">
        <v>0</v>
      </c>
      <c r="CK14" s="68">
        <v>0</v>
      </c>
      <c r="CL14" s="68">
        <v>0</v>
      </c>
      <c r="CM14" s="71">
        <v>0</v>
      </c>
      <c r="CN14" s="68">
        <v>0</v>
      </c>
      <c r="CO14" s="68">
        <v>0</v>
      </c>
      <c r="CP14" s="68">
        <v>0</v>
      </c>
      <c r="CQ14" s="71">
        <v>0</v>
      </c>
      <c r="CR14" s="68">
        <v>0</v>
      </c>
      <c r="CS14" s="68">
        <v>0</v>
      </c>
      <c r="CT14" s="68">
        <v>0</v>
      </c>
      <c r="CU14" s="71">
        <v>0</v>
      </c>
      <c r="CV14" s="68">
        <v>0</v>
      </c>
      <c r="CW14" s="68">
        <v>0</v>
      </c>
      <c r="CX14" s="68">
        <v>0</v>
      </c>
      <c r="CY14" s="71">
        <v>0</v>
      </c>
      <c r="CZ14" s="68">
        <v>0</v>
      </c>
      <c r="DA14" s="68">
        <v>0</v>
      </c>
      <c r="DB14" s="68">
        <v>0</v>
      </c>
      <c r="DC14" s="71">
        <v>0</v>
      </c>
      <c r="DD14" s="68">
        <v>0</v>
      </c>
      <c r="DE14" s="68">
        <v>0</v>
      </c>
      <c r="DF14" s="68">
        <v>0</v>
      </c>
      <c r="DG14" s="71">
        <v>0</v>
      </c>
      <c r="DH14" s="68">
        <v>0</v>
      </c>
      <c r="DI14" s="68">
        <v>0</v>
      </c>
      <c r="DJ14" s="68">
        <v>0</v>
      </c>
      <c r="DK14" s="71">
        <v>0</v>
      </c>
      <c r="DL14" s="68">
        <v>0</v>
      </c>
      <c r="DM14" s="68">
        <v>0</v>
      </c>
      <c r="DN14" s="68">
        <v>0</v>
      </c>
      <c r="DO14" s="71">
        <v>0</v>
      </c>
      <c r="DP14" s="68">
        <v>0</v>
      </c>
      <c r="DQ14" s="68">
        <v>0</v>
      </c>
      <c r="DR14" s="68">
        <v>0</v>
      </c>
      <c r="DS14" s="71">
        <v>0</v>
      </c>
      <c r="DT14" s="68">
        <v>0</v>
      </c>
      <c r="DU14" s="68">
        <v>0</v>
      </c>
      <c r="DV14" s="68">
        <v>0</v>
      </c>
      <c r="DW14" s="71">
        <v>0</v>
      </c>
      <c r="DX14" s="68">
        <v>0</v>
      </c>
      <c r="DY14" s="68">
        <v>0</v>
      </c>
      <c r="DZ14" s="68">
        <v>0</v>
      </c>
      <c r="EA14" s="71">
        <v>0</v>
      </c>
      <c r="EB14" s="68">
        <v>0</v>
      </c>
      <c r="EC14" s="68">
        <v>0</v>
      </c>
      <c r="ED14" s="68">
        <v>0</v>
      </c>
      <c r="EE14" s="71">
        <v>0</v>
      </c>
      <c r="EF14" s="68">
        <v>0</v>
      </c>
      <c r="EG14" s="68">
        <v>0</v>
      </c>
      <c r="EH14" s="68">
        <v>0</v>
      </c>
      <c r="EI14" s="71">
        <v>0</v>
      </c>
      <c r="EJ14" s="68">
        <v>0</v>
      </c>
      <c r="EK14" s="68">
        <v>0</v>
      </c>
      <c r="EL14" s="68">
        <v>0</v>
      </c>
      <c r="EM14" s="71">
        <v>0</v>
      </c>
      <c r="EN14" s="68">
        <v>0</v>
      </c>
      <c r="EO14" s="68">
        <v>0</v>
      </c>
      <c r="EP14" s="68">
        <v>0</v>
      </c>
      <c r="EQ14" s="71">
        <v>0</v>
      </c>
      <c r="ER14" s="68">
        <v>0</v>
      </c>
      <c r="ES14" s="68">
        <v>0</v>
      </c>
      <c r="ET14" s="68">
        <v>0</v>
      </c>
      <c r="EU14" s="71">
        <v>0</v>
      </c>
      <c r="EV14" s="68">
        <v>0</v>
      </c>
      <c r="EW14" s="68">
        <v>0</v>
      </c>
      <c r="EX14" s="68">
        <v>0</v>
      </c>
      <c r="EY14" s="71">
        <v>0</v>
      </c>
      <c r="EZ14" s="68">
        <v>0</v>
      </c>
      <c r="FA14" s="68">
        <v>0</v>
      </c>
      <c r="FB14" s="68">
        <v>0</v>
      </c>
      <c r="FC14" s="71">
        <v>0</v>
      </c>
      <c r="FD14" s="68">
        <v>0</v>
      </c>
      <c r="FE14" s="68">
        <v>0</v>
      </c>
      <c r="FF14" s="68">
        <v>0</v>
      </c>
      <c r="FG14" s="71">
        <v>0</v>
      </c>
      <c r="FH14" s="68">
        <v>0</v>
      </c>
      <c r="FI14" s="68">
        <v>0</v>
      </c>
      <c r="FJ14" s="68">
        <v>0</v>
      </c>
      <c r="FK14" s="71">
        <v>0</v>
      </c>
      <c r="FL14" s="68">
        <v>0</v>
      </c>
      <c r="FM14" s="68">
        <v>0</v>
      </c>
      <c r="FN14" s="68">
        <v>0</v>
      </c>
      <c r="FO14" s="71">
        <v>0</v>
      </c>
      <c r="FP14" s="68">
        <v>0</v>
      </c>
      <c r="FQ14" s="68">
        <v>0</v>
      </c>
      <c r="FR14" s="68">
        <v>0</v>
      </c>
      <c r="FS14" s="71">
        <v>0</v>
      </c>
      <c r="FT14" s="68">
        <v>0</v>
      </c>
      <c r="FU14" s="68">
        <v>0</v>
      </c>
      <c r="FV14" s="68">
        <v>0</v>
      </c>
      <c r="FW14" s="71">
        <v>0</v>
      </c>
      <c r="FX14" s="68">
        <v>0</v>
      </c>
      <c r="FY14" s="68">
        <v>0</v>
      </c>
      <c r="FZ14" s="68">
        <v>0</v>
      </c>
      <c r="GA14" s="71">
        <v>0</v>
      </c>
      <c r="GB14" s="68">
        <v>0</v>
      </c>
      <c r="GC14" s="68">
        <v>0</v>
      </c>
      <c r="GD14" s="68">
        <v>0</v>
      </c>
      <c r="GE14" s="71">
        <v>0</v>
      </c>
      <c r="GF14" s="68">
        <v>0</v>
      </c>
      <c r="GG14" s="68">
        <v>0</v>
      </c>
      <c r="GH14" s="68">
        <v>0</v>
      </c>
      <c r="GI14" s="71">
        <v>0</v>
      </c>
      <c r="GJ14" s="68">
        <v>0</v>
      </c>
      <c r="GK14" s="68">
        <v>0</v>
      </c>
      <c r="GL14" s="68">
        <v>0</v>
      </c>
      <c r="GM14" s="71">
        <v>0</v>
      </c>
      <c r="GN14" s="68">
        <v>0</v>
      </c>
      <c r="GO14" s="68">
        <v>0</v>
      </c>
      <c r="GP14" s="68">
        <v>0</v>
      </c>
      <c r="GQ14" s="71">
        <v>0</v>
      </c>
      <c r="GR14" s="68">
        <v>0</v>
      </c>
      <c r="GS14" s="68">
        <v>0</v>
      </c>
      <c r="GT14" s="68">
        <v>0</v>
      </c>
      <c r="GU14" s="71">
        <v>0</v>
      </c>
      <c r="GV14" s="68">
        <v>0</v>
      </c>
      <c r="GW14" s="68">
        <v>0</v>
      </c>
      <c r="GX14" s="68">
        <v>0</v>
      </c>
      <c r="GY14" s="71">
        <v>0</v>
      </c>
      <c r="GZ14" s="68">
        <v>0</v>
      </c>
      <c r="HA14" s="68">
        <v>0</v>
      </c>
      <c r="HB14" s="68">
        <v>0</v>
      </c>
      <c r="HC14" s="71">
        <v>0</v>
      </c>
      <c r="HD14" s="68">
        <v>0</v>
      </c>
      <c r="HE14" s="68">
        <v>0</v>
      </c>
      <c r="HF14" s="68">
        <v>0</v>
      </c>
      <c r="HG14" s="71">
        <v>0</v>
      </c>
      <c r="HH14" s="68">
        <v>0</v>
      </c>
      <c r="HI14" s="68">
        <v>0</v>
      </c>
      <c r="HJ14" s="68">
        <v>0</v>
      </c>
      <c r="HK14" s="71">
        <v>0</v>
      </c>
      <c r="HL14" s="68">
        <v>0</v>
      </c>
      <c r="HM14" s="68">
        <v>0</v>
      </c>
      <c r="HN14" s="68">
        <v>0</v>
      </c>
      <c r="HO14" s="71">
        <v>0</v>
      </c>
      <c r="HP14" s="68">
        <v>0</v>
      </c>
      <c r="HQ14" s="68">
        <v>0</v>
      </c>
      <c r="HR14" s="68">
        <v>0</v>
      </c>
      <c r="HS14" s="71">
        <v>0</v>
      </c>
      <c r="HT14" s="68">
        <v>0</v>
      </c>
      <c r="HU14" s="68">
        <v>0</v>
      </c>
      <c r="HV14" s="68">
        <v>0</v>
      </c>
    </row>
    <row r="15" spans="1:230" x14ac:dyDescent="0.25">
      <c r="A15" t="str">
        <f t="shared" si="0"/>
        <v>5G41DNT</v>
      </c>
      <c r="B15" t="str">
        <f t="shared" si="1"/>
        <v>5G41DHS</v>
      </c>
      <c r="C15" t="str">
        <f t="shared" si="2"/>
        <v>5G41DST</v>
      </c>
      <c r="D15" t="str">
        <f t="shared" si="3"/>
        <v>5G41CHS</v>
      </c>
      <c r="E15" t="str">
        <f t="shared" si="4"/>
        <v>5G41DHS</v>
      </c>
      <c r="F15" s="10"/>
      <c r="G15" t="s">
        <v>0</v>
      </c>
      <c r="H15" t="s">
        <v>15</v>
      </c>
      <c r="I15" t="s">
        <v>23</v>
      </c>
      <c r="J15" t="s">
        <v>53</v>
      </c>
      <c r="K15" t="s">
        <v>30</v>
      </c>
      <c r="L15" t="s">
        <v>55</v>
      </c>
      <c r="M15" s="11" t="s">
        <v>76</v>
      </c>
      <c r="N15" s="12">
        <v>48.78</v>
      </c>
      <c r="O15" s="123">
        <v>88.2</v>
      </c>
      <c r="P15" s="123">
        <f t="shared" si="5"/>
        <v>88.2</v>
      </c>
      <c r="Q15" s="42">
        <f>U15</f>
        <v>88.2</v>
      </c>
      <c r="R15" s="133">
        <f t="shared" si="7"/>
        <v>1</v>
      </c>
      <c r="S15" s="60">
        <v>88.2</v>
      </c>
      <c r="T15" s="60">
        <v>0</v>
      </c>
      <c r="U15" s="60">
        <f t="shared" si="8"/>
        <v>88.2</v>
      </c>
      <c r="V15" s="63">
        <f t="shared" si="9"/>
        <v>0</v>
      </c>
      <c r="W15" s="71">
        <v>88.2</v>
      </c>
      <c r="X15" s="68">
        <v>0</v>
      </c>
      <c r="Y15" s="68">
        <v>0</v>
      </c>
      <c r="Z15" s="68">
        <v>0</v>
      </c>
      <c r="AA15" s="71">
        <v>88.2</v>
      </c>
      <c r="AB15" s="68">
        <v>0</v>
      </c>
      <c r="AC15" s="68">
        <v>0</v>
      </c>
      <c r="AD15" s="68">
        <v>0</v>
      </c>
      <c r="AE15" s="71">
        <v>88.2</v>
      </c>
      <c r="AF15" s="68">
        <v>0</v>
      </c>
      <c r="AG15" s="68">
        <v>0</v>
      </c>
      <c r="AH15" s="68">
        <v>0</v>
      </c>
      <c r="AI15" s="71">
        <v>88.2</v>
      </c>
      <c r="AJ15" s="68">
        <v>0</v>
      </c>
      <c r="AK15" s="68">
        <v>0</v>
      </c>
      <c r="AL15" s="68">
        <v>0</v>
      </c>
      <c r="AM15" s="71">
        <v>88.2</v>
      </c>
      <c r="AN15" s="68">
        <v>0</v>
      </c>
      <c r="AO15" s="68">
        <v>0</v>
      </c>
      <c r="AP15" s="68">
        <v>0</v>
      </c>
      <c r="AQ15" s="71">
        <v>79</v>
      </c>
      <c r="AR15" s="68">
        <v>0</v>
      </c>
      <c r="AS15" s="68">
        <v>0</v>
      </c>
      <c r="AT15" s="68">
        <v>0</v>
      </c>
      <c r="AU15" s="71">
        <v>73</v>
      </c>
      <c r="AV15" s="68">
        <v>0</v>
      </c>
      <c r="AW15" s="68">
        <v>0</v>
      </c>
      <c r="AX15" s="68">
        <v>0</v>
      </c>
      <c r="AY15" s="71">
        <v>68.400000000000006</v>
      </c>
      <c r="AZ15" s="68">
        <v>0</v>
      </c>
      <c r="BA15" s="68">
        <v>0</v>
      </c>
      <c r="BB15" s="68">
        <v>0</v>
      </c>
      <c r="BC15" s="71">
        <v>68.400000000000006</v>
      </c>
      <c r="BD15" s="68">
        <v>0</v>
      </c>
      <c r="BE15" s="68">
        <v>0</v>
      </c>
      <c r="BF15" s="68">
        <v>0</v>
      </c>
      <c r="BG15" s="71">
        <v>65.3</v>
      </c>
      <c r="BH15" s="68">
        <v>0</v>
      </c>
      <c r="BI15" s="68">
        <v>0</v>
      </c>
      <c r="BJ15" s="68">
        <v>0</v>
      </c>
      <c r="BK15" s="71">
        <v>52.3</v>
      </c>
      <c r="BL15" s="68">
        <v>0</v>
      </c>
      <c r="BM15" s="68">
        <v>0</v>
      </c>
      <c r="BN15" s="68">
        <v>0</v>
      </c>
      <c r="BO15" s="71">
        <v>35.200000000000003</v>
      </c>
      <c r="BP15" s="68">
        <v>0</v>
      </c>
      <c r="BQ15" s="68">
        <v>0</v>
      </c>
      <c r="BR15" s="68">
        <v>0</v>
      </c>
      <c r="BS15" s="71">
        <v>21.6</v>
      </c>
      <c r="BT15" s="68">
        <v>0</v>
      </c>
      <c r="BU15" s="68">
        <v>0</v>
      </c>
      <c r="BV15" s="68">
        <v>0</v>
      </c>
      <c r="BW15" s="71">
        <v>5.5</v>
      </c>
      <c r="BX15" s="68">
        <v>0</v>
      </c>
      <c r="BY15" s="68">
        <v>0</v>
      </c>
      <c r="BZ15" s="68">
        <v>0</v>
      </c>
      <c r="CA15" s="71">
        <v>0</v>
      </c>
      <c r="CB15" s="68">
        <v>0</v>
      </c>
      <c r="CC15" s="68">
        <v>0</v>
      </c>
      <c r="CD15" s="68">
        <v>0</v>
      </c>
      <c r="CE15" s="71">
        <v>0</v>
      </c>
      <c r="CF15" s="68">
        <v>0</v>
      </c>
      <c r="CG15" s="68">
        <v>0</v>
      </c>
      <c r="CH15" s="68">
        <v>0</v>
      </c>
      <c r="CI15" s="71">
        <v>0</v>
      </c>
      <c r="CJ15" s="68">
        <v>0</v>
      </c>
      <c r="CK15" s="68">
        <v>0</v>
      </c>
      <c r="CL15" s="68">
        <v>0</v>
      </c>
      <c r="CM15" s="71">
        <v>0</v>
      </c>
      <c r="CN15" s="68">
        <v>0</v>
      </c>
      <c r="CO15" s="68">
        <v>0</v>
      </c>
      <c r="CP15" s="68">
        <v>0</v>
      </c>
      <c r="CQ15" s="71">
        <v>0</v>
      </c>
      <c r="CR15" s="68">
        <v>0</v>
      </c>
      <c r="CS15" s="68">
        <v>0</v>
      </c>
      <c r="CT15" s="68">
        <v>0</v>
      </c>
      <c r="CU15" s="71">
        <v>0</v>
      </c>
      <c r="CV15" s="68">
        <v>0</v>
      </c>
      <c r="CW15" s="68">
        <v>0</v>
      </c>
      <c r="CX15" s="68">
        <v>0</v>
      </c>
      <c r="CY15" s="71">
        <v>0</v>
      </c>
      <c r="CZ15" s="68">
        <v>0</v>
      </c>
      <c r="DA15" s="68">
        <v>0</v>
      </c>
      <c r="DB15" s="68">
        <v>0</v>
      </c>
      <c r="DC15" s="71">
        <v>0</v>
      </c>
      <c r="DD15" s="68">
        <v>0</v>
      </c>
      <c r="DE15" s="68">
        <v>0</v>
      </c>
      <c r="DF15" s="68">
        <v>0</v>
      </c>
      <c r="DG15" s="71">
        <v>0</v>
      </c>
      <c r="DH15" s="68">
        <v>0</v>
      </c>
      <c r="DI15" s="68">
        <v>0</v>
      </c>
      <c r="DJ15" s="68">
        <v>0</v>
      </c>
      <c r="DK15" s="71">
        <v>0</v>
      </c>
      <c r="DL15" s="68">
        <v>0</v>
      </c>
      <c r="DM15" s="68">
        <v>0</v>
      </c>
      <c r="DN15" s="68">
        <v>0</v>
      </c>
      <c r="DO15" s="71">
        <v>0</v>
      </c>
      <c r="DP15" s="68">
        <v>0</v>
      </c>
      <c r="DQ15" s="68">
        <v>0</v>
      </c>
      <c r="DR15" s="68">
        <v>0</v>
      </c>
      <c r="DS15" s="71">
        <v>0</v>
      </c>
      <c r="DT15" s="68">
        <v>0</v>
      </c>
      <c r="DU15" s="68">
        <v>0</v>
      </c>
      <c r="DV15" s="68">
        <v>0</v>
      </c>
      <c r="DW15" s="71">
        <v>0</v>
      </c>
      <c r="DX15" s="68">
        <v>0</v>
      </c>
      <c r="DY15" s="68">
        <v>0</v>
      </c>
      <c r="DZ15" s="68">
        <v>0</v>
      </c>
      <c r="EA15" s="71">
        <v>0</v>
      </c>
      <c r="EB15" s="68">
        <v>0</v>
      </c>
      <c r="EC15" s="68">
        <v>0</v>
      </c>
      <c r="ED15" s="68">
        <v>0</v>
      </c>
      <c r="EE15" s="71">
        <v>0</v>
      </c>
      <c r="EF15" s="68">
        <v>0</v>
      </c>
      <c r="EG15" s="68">
        <v>0</v>
      </c>
      <c r="EH15" s="68">
        <v>0</v>
      </c>
      <c r="EI15" s="71">
        <v>0</v>
      </c>
      <c r="EJ15" s="68">
        <v>0</v>
      </c>
      <c r="EK15" s="68">
        <v>0</v>
      </c>
      <c r="EL15" s="68">
        <v>0</v>
      </c>
      <c r="EM15" s="71">
        <v>0</v>
      </c>
      <c r="EN15" s="68">
        <v>0</v>
      </c>
      <c r="EO15" s="68">
        <v>0</v>
      </c>
      <c r="EP15" s="68">
        <v>0</v>
      </c>
      <c r="EQ15" s="71">
        <v>0</v>
      </c>
      <c r="ER15" s="68">
        <v>0</v>
      </c>
      <c r="ES15" s="68">
        <v>0</v>
      </c>
      <c r="ET15" s="68">
        <v>0</v>
      </c>
      <c r="EU15" s="71">
        <v>0</v>
      </c>
      <c r="EV15" s="68">
        <v>0</v>
      </c>
      <c r="EW15" s="68">
        <v>0</v>
      </c>
      <c r="EX15" s="68">
        <v>0</v>
      </c>
      <c r="EY15" s="71">
        <v>0</v>
      </c>
      <c r="EZ15" s="68">
        <v>0</v>
      </c>
      <c r="FA15" s="68">
        <v>0</v>
      </c>
      <c r="FB15" s="68">
        <v>0</v>
      </c>
      <c r="FC15" s="71">
        <v>0</v>
      </c>
      <c r="FD15" s="68">
        <v>0</v>
      </c>
      <c r="FE15" s="68">
        <v>0</v>
      </c>
      <c r="FF15" s="68">
        <v>0</v>
      </c>
      <c r="FG15" s="71">
        <v>0</v>
      </c>
      <c r="FH15" s="68">
        <v>0</v>
      </c>
      <c r="FI15" s="68">
        <v>0</v>
      </c>
      <c r="FJ15" s="68">
        <v>0</v>
      </c>
      <c r="FK15" s="71">
        <v>0</v>
      </c>
      <c r="FL15" s="68">
        <v>0</v>
      </c>
      <c r="FM15" s="68">
        <v>0</v>
      </c>
      <c r="FN15" s="68">
        <v>0</v>
      </c>
      <c r="FO15" s="71">
        <v>0</v>
      </c>
      <c r="FP15" s="68">
        <v>0</v>
      </c>
      <c r="FQ15" s="68">
        <v>0</v>
      </c>
      <c r="FR15" s="68">
        <v>0</v>
      </c>
      <c r="FS15" s="71">
        <v>0</v>
      </c>
      <c r="FT15" s="68">
        <v>0</v>
      </c>
      <c r="FU15" s="68">
        <v>0</v>
      </c>
      <c r="FV15" s="68">
        <v>0</v>
      </c>
      <c r="FW15" s="71">
        <v>0</v>
      </c>
      <c r="FX15" s="68">
        <v>0</v>
      </c>
      <c r="FY15" s="68">
        <v>0</v>
      </c>
      <c r="FZ15" s="68">
        <v>0</v>
      </c>
      <c r="GA15" s="71">
        <v>0</v>
      </c>
      <c r="GB15" s="68">
        <v>0</v>
      </c>
      <c r="GC15" s="68">
        <v>0</v>
      </c>
      <c r="GD15" s="68">
        <v>0</v>
      </c>
      <c r="GE15" s="71">
        <v>0</v>
      </c>
      <c r="GF15" s="68">
        <v>0</v>
      </c>
      <c r="GG15" s="68">
        <v>0</v>
      </c>
      <c r="GH15" s="68">
        <v>0</v>
      </c>
      <c r="GI15" s="71">
        <v>0</v>
      </c>
      <c r="GJ15" s="68">
        <v>0</v>
      </c>
      <c r="GK15" s="68">
        <v>0</v>
      </c>
      <c r="GL15" s="68">
        <v>0</v>
      </c>
      <c r="GM15" s="71">
        <v>0</v>
      </c>
      <c r="GN15" s="68">
        <v>0</v>
      </c>
      <c r="GO15" s="68">
        <v>0</v>
      </c>
      <c r="GP15" s="68">
        <v>0</v>
      </c>
      <c r="GQ15" s="71">
        <v>0</v>
      </c>
      <c r="GR15" s="68">
        <v>0</v>
      </c>
      <c r="GS15" s="68">
        <v>0</v>
      </c>
      <c r="GT15" s="68">
        <v>0</v>
      </c>
      <c r="GU15" s="71">
        <v>0</v>
      </c>
      <c r="GV15" s="68">
        <v>0</v>
      </c>
      <c r="GW15" s="68">
        <v>0</v>
      </c>
      <c r="GX15" s="68">
        <v>0</v>
      </c>
      <c r="GY15" s="71">
        <v>0</v>
      </c>
      <c r="GZ15" s="68">
        <v>0</v>
      </c>
      <c r="HA15" s="68">
        <v>0</v>
      </c>
      <c r="HB15" s="68">
        <v>0</v>
      </c>
      <c r="HC15" s="71">
        <v>0</v>
      </c>
      <c r="HD15" s="68">
        <v>0</v>
      </c>
      <c r="HE15" s="68">
        <v>0</v>
      </c>
      <c r="HF15" s="68">
        <v>0</v>
      </c>
      <c r="HG15" s="71">
        <v>0</v>
      </c>
      <c r="HH15" s="68">
        <v>0</v>
      </c>
      <c r="HI15" s="68">
        <v>0</v>
      </c>
      <c r="HJ15" s="68">
        <v>0</v>
      </c>
      <c r="HK15" s="71">
        <v>0</v>
      </c>
      <c r="HL15" s="68">
        <v>0</v>
      </c>
      <c r="HM15" s="68">
        <v>0</v>
      </c>
      <c r="HN15" s="68">
        <v>0</v>
      </c>
      <c r="HO15" s="71">
        <v>0</v>
      </c>
      <c r="HP15" s="68">
        <v>0</v>
      </c>
      <c r="HQ15" s="68">
        <v>0</v>
      </c>
      <c r="HR15" s="68">
        <v>0</v>
      </c>
      <c r="HS15" s="71">
        <v>0</v>
      </c>
      <c r="HT15" s="68">
        <v>0</v>
      </c>
      <c r="HU15" s="68">
        <v>0</v>
      </c>
      <c r="HV15" s="68">
        <v>0</v>
      </c>
    </row>
    <row r="16" spans="1:230" x14ac:dyDescent="0.25">
      <c r="A16" t="str">
        <f t="shared" si="0"/>
        <v>5G45DNT</v>
      </c>
      <c r="B16" t="str">
        <f t="shared" si="1"/>
        <v>5G45DHS</v>
      </c>
      <c r="C16" t="str">
        <f t="shared" si="2"/>
        <v>5G45DST</v>
      </c>
      <c r="D16" t="str">
        <f t="shared" si="3"/>
        <v>5G45CHS</v>
      </c>
      <c r="E16" t="str">
        <f t="shared" si="4"/>
        <v>5G45DHS</v>
      </c>
      <c r="F16" s="10"/>
      <c r="G16" t="s">
        <v>0</v>
      </c>
      <c r="H16" t="s">
        <v>15</v>
      </c>
      <c r="I16" t="s">
        <v>23</v>
      </c>
      <c r="J16" t="s">
        <v>53</v>
      </c>
      <c r="K16" t="s">
        <v>25</v>
      </c>
      <c r="L16" t="s">
        <v>77</v>
      </c>
      <c r="M16" s="11" t="s">
        <v>78</v>
      </c>
      <c r="N16" s="12">
        <v>0.33</v>
      </c>
      <c r="O16" s="123">
        <v>8.27</v>
      </c>
      <c r="P16" s="123">
        <f t="shared" si="5"/>
        <v>8.27</v>
      </c>
      <c r="Q16" s="42">
        <f>U16</f>
        <v>8.27</v>
      </c>
      <c r="R16" s="133">
        <f t="shared" si="7"/>
        <v>1</v>
      </c>
      <c r="S16" s="60">
        <v>8.27</v>
      </c>
      <c r="T16" s="60">
        <v>0</v>
      </c>
      <c r="U16" s="60">
        <f t="shared" si="8"/>
        <v>8.27</v>
      </c>
      <c r="V16" s="63">
        <f t="shared" si="9"/>
        <v>0</v>
      </c>
      <c r="W16" s="71">
        <v>8.3000000000000007</v>
      </c>
      <c r="X16" s="68">
        <v>0</v>
      </c>
      <c r="Y16" s="68">
        <v>0</v>
      </c>
      <c r="Z16" s="68">
        <v>0</v>
      </c>
      <c r="AA16" s="71">
        <v>8.3000000000000007</v>
      </c>
      <c r="AB16" s="68">
        <v>0</v>
      </c>
      <c r="AC16" s="68">
        <v>0</v>
      </c>
      <c r="AD16" s="68">
        <v>0</v>
      </c>
      <c r="AE16" s="71">
        <v>8.3000000000000007</v>
      </c>
      <c r="AF16" s="68">
        <v>0</v>
      </c>
      <c r="AG16" s="68">
        <v>0</v>
      </c>
      <c r="AH16" s="68">
        <v>0</v>
      </c>
      <c r="AI16" s="71">
        <v>8.3000000000000007</v>
      </c>
      <c r="AJ16" s="68">
        <v>0</v>
      </c>
      <c r="AK16" s="68">
        <v>0</v>
      </c>
      <c r="AL16" s="68">
        <v>0</v>
      </c>
      <c r="AM16" s="71">
        <v>8.3000000000000007</v>
      </c>
      <c r="AN16" s="68">
        <v>0</v>
      </c>
      <c r="AO16" s="68">
        <v>0</v>
      </c>
      <c r="AP16" s="68">
        <v>0</v>
      </c>
      <c r="AQ16" s="71">
        <v>8.3000000000000007</v>
      </c>
      <c r="AR16" s="68">
        <v>0</v>
      </c>
      <c r="AS16" s="68">
        <v>0</v>
      </c>
      <c r="AT16" s="68">
        <v>0</v>
      </c>
      <c r="AU16" s="71">
        <v>8.3000000000000007</v>
      </c>
      <c r="AV16" s="68">
        <v>0</v>
      </c>
      <c r="AW16" s="68">
        <v>0</v>
      </c>
      <c r="AX16" s="68">
        <v>0</v>
      </c>
      <c r="AY16" s="71">
        <v>8.3000000000000007</v>
      </c>
      <c r="AZ16" s="68">
        <v>0</v>
      </c>
      <c r="BA16" s="68">
        <v>0</v>
      </c>
      <c r="BB16" s="68">
        <v>0</v>
      </c>
      <c r="BC16" s="71">
        <v>8.3000000000000007</v>
      </c>
      <c r="BD16" s="68">
        <v>0</v>
      </c>
      <c r="BE16" s="68">
        <v>0</v>
      </c>
      <c r="BF16" s="68">
        <v>0</v>
      </c>
      <c r="BG16" s="71">
        <v>8.3000000000000007</v>
      </c>
      <c r="BH16" s="68">
        <v>0</v>
      </c>
      <c r="BI16" s="68">
        <v>0</v>
      </c>
      <c r="BJ16" s="68">
        <v>0</v>
      </c>
      <c r="BK16" s="71">
        <v>8.3000000000000007</v>
      </c>
      <c r="BL16" s="68">
        <v>0</v>
      </c>
      <c r="BM16" s="68">
        <v>0</v>
      </c>
      <c r="BN16" s="68">
        <v>0</v>
      </c>
      <c r="BO16" s="71">
        <v>8.3000000000000007</v>
      </c>
      <c r="BP16" s="68">
        <v>0</v>
      </c>
      <c r="BQ16" s="68">
        <v>0</v>
      </c>
      <c r="BR16" s="68">
        <v>0</v>
      </c>
      <c r="BS16" s="71">
        <v>8.3000000000000007</v>
      </c>
      <c r="BT16" s="68">
        <v>0</v>
      </c>
      <c r="BU16" s="68">
        <v>0</v>
      </c>
      <c r="BV16" s="68">
        <v>0</v>
      </c>
      <c r="BW16" s="71">
        <v>8.3000000000000007</v>
      </c>
      <c r="BX16" s="68">
        <v>0</v>
      </c>
      <c r="BY16" s="68">
        <v>0</v>
      </c>
      <c r="BZ16" s="68">
        <v>0</v>
      </c>
      <c r="CA16" s="71">
        <v>8.3000000000000007</v>
      </c>
      <c r="CB16" s="68">
        <v>0</v>
      </c>
      <c r="CC16" s="68">
        <v>0</v>
      </c>
      <c r="CD16" s="68">
        <v>0</v>
      </c>
      <c r="CE16" s="71">
        <v>8.3000000000000007</v>
      </c>
      <c r="CF16" s="68">
        <v>0</v>
      </c>
      <c r="CG16" s="68">
        <v>0</v>
      </c>
      <c r="CH16" s="68">
        <v>0</v>
      </c>
      <c r="CI16" s="71">
        <v>8.3000000000000007</v>
      </c>
      <c r="CJ16" s="68">
        <v>0</v>
      </c>
      <c r="CK16" s="68">
        <v>0</v>
      </c>
      <c r="CL16" s="68">
        <v>0</v>
      </c>
      <c r="CM16" s="71">
        <v>8.3000000000000007</v>
      </c>
      <c r="CN16" s="68">
        <v>0</v>
      </c>
      <c r="CO16" s="68">
        <v>0</v>
      </c>
      <c r="CP16" s="68">
        <v>0</v>
      </c>
      <c r="CQ16" s="71">
        <v>8.3000000000000007</v>
      </c>
      <c r="CR16" s="68">
        <v>0</v>
      </c>
      <c r="CS16" s="68">
        <v>0</v>
      </c>
      <c r="CT16" s="68">
        <v>0</v>
      </c>
      <c r="CU16" s="71">
        <v>8.3000000000000007</v>
      </c>
      <c r="CV16" s="68">
        <v>0</v>
      </c>
      <c r="CW16" s="68">
        <v>0</v>
      </c>
      <c r="CX16" s="68">
        <v>0</v>
      </c>
      <c r="CY16" s="71">
        <v>8.3000000000000007</v>
      </c>
      <c r="CZ16" s="68">
        <v>0</v>
      </c>
      <c r="DA16" s="68">
        <v>0</v>
      </c>
      <c r="DB16" s="68">
        <v>0</v>
      </c>
      <c r="DC16" s="71">
        <v>8.3000000000000007</v>
      </c>
      <c r="DD16" s="68">
        <v>0</v>
      </c>
      <c r="DE16" s="68">
        <v>0</v>
      </c>
      <c r="DF16" s="68">
        <v>0</v>
      </c>
      <c r="DG16" s="71">
        <v>8.3000000000000007</v>
      </c>
      <c r="DH16" s="68">
        <v>0</v>
      </c>
      <c r="DI16" s="68">
        <v>0</v>
      </c>
      <c r="DJ16" s="68">
        <v>0</v>
      </c>
      <c r="DK16" s="71">
        <v>8.3000000000000007</v>
      </c>
      <c r="DL16" s="68">
        <v>0</v>
      </c>
      <c r="DM16" s="68">
        <v>0</v>
      </c>
      <c r="DN16" s="68">
        <v>0</v>
      </c>
      <c r="DO16" s="71">
        <v>8.3000000000000007</v>
      </c>
      <c r="DP16" s="68">
        <v>0</v>
      </c>
      <c r="DQ16" s="68">
        <v>0</v>
      </c>
      <c r="DR16" s="68">
        <v>0</v>
      </c>
      <c r="DS16" s="71">
        <v>8.3000000000000007</v>
      </c>
      <c r="DT16" s="68">
        <v>0</v>
      </c>
      <c r="DU16" s="68">
        <v>0</v>
      </c>
      <c r="DV16" s="68">
        <v>0</v>
      </c>
      <c r="DW16" s="71">
        <v>8.3000000000000007</v>
      </c>
      <c r="DX16" s="68">
        <v>0</v>
      </c>
      <c r="DY16" s="68">
        <v>0</v>
      </c>
      <c r="DZ16" s="68">
        <v>0</v>
      </c>
      <c r="EA16" s="71">
        <v>8.3000000000000007</v>
      </c>
      <c r="EB16" s="68">
        <v>0</v>
      </c>
      <c r="EC16" s="68">
        <v>0</v>
      </c>
      <c r="ED16" s="68">
        <v>0</v>
      </c>
      <c r="EE16" s="71">
        <v>8.3000000000000007</v>
      </c>
      <c r="EF16" s="68">
        <v>0</v>
      </c>
      <c r="EG16" s="68">
        <v>0</v>
      </c>
      <c r="EH16" s="68">
        <v>0</v>
      </c>
      <c r="EI16" s="71">
        <v>8.3000000000000007</v>
      </c>
      <c r="EJ16" s="68">
        <v>0</v>
      </c>
      <c r="EK16" s="68">
        <v>0</v>
      </c>
      <c r="EL16" s="68">
        <v>0</v>
      </c>
      <c r="EM16" s="71">
        <v>8.3000000000000007</v>
      </c>
      <c r="EN16" s="68">
        <v>0</v>
      </c>
      <c r="EO16" s="68">
        <v>0</v>
      </c>
      <c r="EP16" s="68">
        <v>0</v>
      </c>
      <c r="EQ16" s="71">
        <v>8.3000000000000007</v>
      </c>
      <c r="ER16" s="68">
        <v>0</v>
      </c>
      <c r="ES16" s="68">
        <v>0</v>
      </c>
      <c r="ET16" s="68">
        <v>0</v>
      </c>
      <c r="EU16" s="71">
        <v>8.3000000000000007</v>
      </c>
      <c r="EV16" s="68">
        <v>0</v>
      </c>
      <c r="EW16" s="68">
        <v>0</v>
      </c>
      <c r="EX16" s="68">
        <v>0</v>
      </c>
      <c r="EY16" s="71">
        <v>8.3000000000000007</v>
      </c>
      <c r="EZ16" s="68">
        <v>0</v>
      </c>
      <c r="FA16" s="68">
        <v>0</v>
      </c>
      <c r="FB16" s="68">
        <v>0</v>
      </c>
      <c r="FC16" s="71">
        <v>8.3000000000000007</v>
      </c>
      <c r="FD16" s="68">
        <v>0</v>
      </c>
      <c r="FE16" s="68">
        <v>0</v>
      </c>
      <c r="FF16" s="68">
        <v>0</v>
      </c>
      <c r="FG16" s="71">
        <v>8.3000000000000007</v>
      </c>
      <c r="FH16" s="68">
        <v>0</v>
      </c>
      <c r="FI16" s="68">
        <v>0</v>
      </c>
      <c r="FJ16" s="68">
        <v>0</v>
      </c>
      <c r="FK16" s="71">
        <v>8.3000000000000007</v>
      </c>
      <c r="FL16" s="68">
        <v>0</v>
      </c>
      <c r="FM16" s="68">
        <v>0</v>
      </c>
      <c r="FN16" s="68">
        <v>0</v>
      </c>
      <c r="FO16" s="71">
        <v>8.3000000000000007</v>
      </c>
      <c r="FP16" s="68">
        <v>0</v>
      </c>
      <c r="FQ16" s="68">
        <v>0</v>
      </c>
      <c r="FR16" s="68">
        <v>0</v>
      </c>
      <c r="FS16" s="71">
        <v>8.3000000000000007</v>
      </c>
      <c r="FT16" s="68">
        <v>0</v>
      </c>
      <c r="FU16" s="68">
        <v>0</v>
      </c>
      <c r="FV16" s="68">
        <v>0</v>
      </c>
      <c r="FW16" s="71">
        <v>8.3000000000000007</v>
      </c>
      <c r="FX16" s="68">
        <v>0</v>
      </c>
      <c r="FY16" s="68">
        <v>0</v>
      </c>
      <c r="FZ16" s="68">
        <v>0</v>
      </c>
      <c r="GA16" s="71">
        <v>8.3000000000000007</v>
      </c>
      <c r="GB16" s="68">
        <v>0</v>
      </c>
      <c r="GC16" s="68">
        <v>0</v>
      </c>
      <c r="GD16" s="68">
        <v>0</v>
      </c>
      <c r="GE16" s="71">
        <v>7.7</v>
      </c>
      <c r="GF16" s="68">
        <v>0</v>
      </c>
      <c r="GG16" s="68">
        <v>0</v>
      </c>
      <c r="GH16" s="68">
        <v>0</v>
      </c>
      <c r="GI16" s="71">
        <v>2.4</v>
      </c>
      <c r="GJ16" s="68">
        <v>0</v>
      </c>
      <c r="GK16" s="68">
        <v>0</v>
      </c>
      <c r="GL16" s="68">
        <v>0</v>
      </c>
      <c r="GM16" s="71">
        <v>0</v>
      </c>
      <c r="GN16" s="68">
        <v>0</v>
      </c>
      <c r="GO16" s="68">
        <v>0</v>
      </c>
      <c r="GP16" s="68">
        <v>0</v>
      </c>
      <c r="GQ16" s="71">
        <v>0</v>
      </c>
      <c r="GR16" s="68">
        <v>0</v>
      </c>
      <c r="GS16" s="68">
        <v>0</v>
      </c>
      <c r="GT16" s="68">
        <v>0</v>
      </c>
      <c r="GU16" s="71">
        <v>0</v>
      </c>
      <c r="GV16" s="68">
        <v>0</v>
      </c>
      <c r="GW16" s="68">
        <v>0</v>
      </c>
      <c r="GX16" s="68">
        <v>0</v>
      </c>
      <c r="GY16" s="71">
        <v>0</v>
      </c>
      <c r="GZ16" s="68">
        <v>0</v>
      </c>
      <c r="HA16" s="68">
        <v>0</v>
      </c>
      <c r="HB16" s="68">
        <v>0</v>
      </c>
      <c r="HC16" s="71">
        <v>0</v>
      </c>
      <c r="HD16" s="68">
        <v>0</v>
      </c>
      <c r="HE16" s="68">
        <v>0</v>
      </c>
      <c r="HF16" s="68">
        <v>0</v>
      </c>
      <c r="HG16" s="71">
        <v>0</v>
      </c>
      <c r="HH16" s="68">
        <v>0</v>
      </c>
      <c r="HI16" s="68">
        <v>0</v>
      </c>
      <c r="HJ16" s="68">
        <v>0</v>
      </c>
      <c r="HK16" s="71">
        <v>0</v>
      </c>
      <c r="HL16" s="68">
        <v>0</v>
      </c>
      <c r="HM16" s="68">
        <v>0</v>
      </c>
      <c r="HN16" s="68">
        <v>0</v>
      </c>
      <c r="HO16" s="71">
        <v>0</v>
      </c>
      <c r="HP16" s="68">
        <v>0</v>
      </c>
      <c r="HQ16" s="68">
        <v>0</v>
      </c>
      <c r="HR16" s="68">
        <v>0</v>
      </c>
      <c r="HS16" s="71">
        <v>0</v>
      </c>
      <c r="HT16" s="68">
        <v>0</v>
      </c>
      <c r="HU16" s="68">
        <v>0</v>
      </c>
      <c r="HV16" s="68">
        <v>0</v>
      </c>
    </row>
    <row r="17" spans="1:230" x14ac:dyDescent="0.25">
      <c r="A17" t="str">
        <f t="shared" si="0"/>
        <v>5G5DNT</v>
      </c>
      <c r="B17" t="str">
        <f t="shared" si="1"/>
        <v>5G5DHS</v>
      </c>
      <c r="C17" t="str">
        <f t="shared" si="2"/>
        <v>5G5DST</v>
      </c>
      <c r="D17" t="str">
        <f t="shared" si="3"/>
        <v>5G5CHS</v>
      </c>
      <c r="E17" t="str">
        <f t="shared" si="4"/>
        <v>5G5DHS</v>
      </c>
      <c r="F17" s="10"/>
      <c r="G17" t="s">
        <v>0</v>
      </c>
      <c r="H17" t="s">
        <v>15</v>
      </c>
      <c r="I17" t="s">
        <v>23</v>
      </c>
      <c r="J17" t="s">
        <v>53</v>
      </c>
      <c r="K17" t="s">
        <v>30</v>
      </c>
      <c r="L17" t="s">
        <v>55</v>
      </c>
      <c r="M17" s="11" t="s">
        <v>79</v>
      </c>
      <c r="N17" s="12">
        <v>5.58</v>
      </c>
      <c r="O17" s="123">
        <v>10.39</v>
      </c>
      <c r="P17" s="123">
        <f t="shared" si="5"/>
        <v>10.39</v>
      </c>
      <c r="Q17" s="42">
        <v>10.39</v>
      </c>
      <c r="R17" s="133">
        <f t="shared" si="7"/>
        <v>1</v>
      </c>
      <c r="S17" s="60">
        <v>10.4</v>
      </c>
      <c r="T17" s="60">
        <v>0</v>
      </c>
      <c r="U17" s="60">
        <f t="shared" si="8"/>
        <v>10.4</v>
      </c>
      <c r="V17" s="63">
        <f t="shared" si="9"/>
        <v>0</v>
      </c>
      <c r="W17" s="71">
        <v>10.4</v>
      </c>
      <c r="X17" s="68">
        <v>0</v>
      </c>
      <c r="Y17" s="68">
        <v>0</v>
      </c>
      <c r="Z17" s="68">
        <v>0</v>
      </c>
      <c r="AA17" s="71">
        <v>10.4</v>
      </c>
      <c r="AB17" s="68">
        <v>0</v>
      </c>
      <c r="AC17" s="68">
        <v>0</v>
      </c>
      <c r="AD17" s="68">
        <v>0</v>
      </c>
      <c r="AE17" s="71">
        <v>10.4</v>
      </c>
      <c r="AF17" s="68">
        <v>0</v>
      </c>
      <c r="AG17" s="68">
        <v>0</v>
      </c>
      <c r="AH17" s="68">
        <v>0</v>
      </c>
      <c r="AI17" s="71">
        <v>10.4</v>
      </c>
      <c r="AJ17" s="68">
        <v>0</v>
      </c>
      <c r="AK17" s="68">
        <v>0</v>
      </c>
      <c r="AL17" s="68">
        <v>0</v>
      </c>
      <c r="AM17" s="71">
        <v>10.4</v>
      </c>
      <c r="AN17" s="68">
        <v>0</v>
      </c>
      <c r="AO17" s="68">
        <v>0</v>
      </c>
      <c r="AP17" s="68">
        <v>0</v>
      </c>
      <c r="AQ17" s="71">
        <v>10.4</v>
      </c>
      <c r="AR17" s="68">
        <v>0</v>
      </c>
      <c r="AS17" s="68">
        <v>0</v>
      </c>
      <c r="AT17" s="68">
        <v>0</v>
      </c>
      <c r="AU17" s="71">
        <v>10.4</v>
      </c>
      <c r="AV17" s="68">
        <v>0</v>
      </c>
      <c r="AW17" s="68">
        <v>0</v>
      </c>
      <c r="AX17" s="68">
        <v>0</v>
      </c>
      <c r="AY17" s="71">
        <v>10.4</v>
      </c>
      <c r="AZ17" s="68">
        <v>0</v>
      </c>
      <c r="BA17" s="68">
        <v>0</v>
      </c>
      <c r="BB17" s="68">
        <v>0</v>
      </c>
      <c r="BC17" s="71">
        <v>10.4</v>
      </c>
      <c r="BD17" s="68">
        <v>0</v>
      </c>
      <c r="BE17" s="68">
        <v>0</v>
      </c>
      <c r="BF17" s="68">
        <v>0</v>
      </c>
      <c r="BG17" s="71">
        <v>10.4</v>
      </c>
      <c r="BH17" s="68">
        <v>0</v>
      </c>
      <c r="BI17" s="68">
        <v>0</v>
      </c>
      <c r="BJ17" s="68">
        <v>0</v>
      </c>
      <c r="BK17" s="71">
        <v>10.4</v>
      </c>
      <c r="BL17" s="68">
        <v>0</v>
      </c>
      <c r="BM17" s="68">
        <v>0</v>
      </c>
      <c r="BN17" s="68">
        <v>0</v>
      </c>
      <c r="BO17" s="71">
        <v>10.4</v>
      </c>
      <c r="BP17" s="68">
        <v>0</v>
      </c>
      <c r="BQ17" s="68">
        <v>0</v>
      </c>
      <c r="BR17" s="68">
        <v>0</v>
      </c>
      <c r="BS17" s="71">
        <v>10.4</v>
      </c>
      <c r="BT17" s="68">
        <v>0</v>
      </c>
      <c r="BU17" s="68">
        <v>0</v>
      </c>
      <c r="BV17" s="68">
        <v>0</v>
      </c>
      <c r="BW17" s="71">
        <v>10.4</v>
      </c>
      <c r="BX17" s="68">
        <v>0</v>
      </c>
      <c r="BY17" s="68">
        <v>0</v>
      </c>
      <c r="BZ17" s="68">
        <v>0</v>
      </c>
      <c r="CA17" s="71">
        <v>10.4</v>
      </c>
      <c r="CB17" s="68">
        <v>0</v>
      </c>
      <c r="CC17" s="68">
        <v>0</v>
      </c>
      <c r="CD17" s="68">
        <v>0</v>
      </c>
      <c r="CE17" s="71">
        <v>10.4</v>
      </c>
      <c r="CF17" s="68">
        <v>0</v>
      </c>
      <c r="CG17" s="68">
        <v>0</v>
      </c>
      <c r="CH17" s="68">
        <v>0</v>
      </c>
      <c r="CI17" s="71">
        <v>10.4</v>
      </c>
      <c r="CJ17" s="68">
        <v>0</v>
      </c>
      <c r="CK17" s="68">
        <v>0</v>
      </c>
      <c r="CL17" s="68">
        <v>0</v>
      </c>
      <c r="CM17" s="71">
        <v>10.4</v>
      </c>
      <c r="CN17" s="68">
        <v>0</v>
      </c>
      <c r="CO17" s="68">
        <v>0</v>
      </c>
      <c r="CP17" s="68">
        <v>0</v>
      </c>
      <c r="CQ17" s="71">
        <v>10.4</v>
      </c>
      <c r="CR17" s="68">
        <v>0</v>
      </c>
      <c r="CS17" s="68">
        <v>0</v>
      </c>
      <c r="CT17" s="68">
        <v>0</v>
      </c>
      <c r="CU17" s="71">
        <v>10.4</v>
      </c>
      <c r="CV17" s="68">
        <v>0</v>
      </c>
      <c r="CW17" s="68">
        <v>0</v>
      </c>
      <c r="CX17" s="68">
        <v>0</v>
      </c>
      <c r="CY17" s="71">
        <v>10.4</v>
      </c>
      <c r="CZ17" s="68">
        <v>0</v>
      </c>
      <c r="DA17" s="68">
        <v>0</v>
      </c>
      <c r="DB17" s="68">
        <v>0</v>
      </c>
      <c r="DC17" s="71">
        <v>10.4</v>
      </c>
      <c r="DD17" s="68">
        <v>0</v>
      </c>
      <c r="DE17" s="68">
        <v>0</v>
      </c>
      <c r="DF17" s="68">
        <v>0</v>
      </c>
      <c r="DG17" s="71">
        <v>10.4</v>
      </c>
      <c r="DH17" s="68">
        <v>0</v>
      </c>
      <c r="DI17" s="68">
        <v>0</v>
      </c>
      <c r="DJ17" s="68">
        <v>0</v>
      </c>
      <c r="DK17" s="71">
        <v>10.4</v>
      </c>
      <c r="DL17" s="68">
        <v>0</v>
      </c>
      <c r="DM17" s="68">
        <v>0</v>
      </c>
      <c r="DN17" s="68">
        <v>0</v>
      </c>
      <c r="DO17" s="71">
        <v>10.4</v>
      </c>
      <c r="DP17" s="68">
        <v>0</v>
      </c>
      <c r="DQ17" s="68">
        <v>0</v>
      </c>
      <c r="DR17" s="68">
        <v>0</v>
      </c>
      <c r="DS17" s="71">
        <v>10.4</v>
      </c>
      <c r="DT17" s="68">
        <v>0</v>
      </c>
      <c r="DU17" s="68">
        <v>0</v>
      </c>
      <c r="DV17" s="68">
        <v>0</v>
      </c>
      <c r="DW17" s="71">
        <v>10.4</v>
      </c>
      <c r="DX17" s="68">
        <v>0</v>
      </c>
      <c r="DY17" s="68">
        <v>0</v>
      </c>
      <c r="DZ17" s="68">
        <v>0</v>
      </c>
      <c r="EA17" s="71">
        <v>10.4</v>
      </c>
      <c r="EB17" s="68">
        <v>0</v>
      </c>
      <c r="EC17" s="68">
        <v>0</v>
      </c>
      <c r="ED17" s="68">
        <v>0</v>
      </c>
      <c r="EE17" s="71">
        <v>10.4</v>
      </c>
      <c r="EF17" s="68">
        <v>0</v>
      </c>
      <c r="EG17" s="68">
        <v>0</v>
      </c>
      <c r="EH17" s="68">
        <v>0</v>
      </c>
      <c r="EI17" s="71">
        <v>10.4</v>
      </c>
      <c r="EJ17" s="68">
        <v>0</v>
      </c>
      <c r="EK17" s="68">
        <v>0</v>
      </c>
      <c r="EL17" s="68">
        <v>0</v>
      </c>
      <c r="EM17" s="71">
        <v>10.4</v>
      </c>
      <c r="EN17" s="68">
        <v>0</v>
      </c>
      <c r="EO17" s="68">
        <v>0</v>
      </c>
      <c r="EP17" s="68">
        <v>0</v>
      </c>
      <c r="EQ17" s="71">
        <v>10.4</v>
      </c>
      <c r="ER17" s="68">
        <v>0</v>
      </c>
      <c r="ES17" s="68">
        <v>0</v>
      </c>
      <c r="ET17" s="68">
        <v>0</v>
      </c>
      <c r="EU17" s="71">
        <v>10.4</v>
      </c>
      <c r="EV17" s="68">
        <v>0</v>
      </c>
      <c r="EW17" s="68">
        <v>0</v>
      </c>
      <c r="EX17" s="68">
        <v>0</v>
      </c>
      <c r="EY17" s="71">
        <v>10.4</v>
      </c>
      <c r="EZ17" s="68">
        <v>0</v>
      </c>
      <c r="FA17" s="68">
        <v>0</v>
      </c>
      <c r="FB17" s="68">
        <v>0</v>
      </c>
      <c r="FC17" s="71">
        <v>10.4</v>
      </c>
      <c r="FD17" s="68">
        <v>0</v>
      </c>
      <c r="FE17" s="68">
        <v>0</v>
      </c>
      <c r="FF17" s="68">
        <v>0</v>
      </c>
      <c r="FG17" s="71">
        <v>10.4</v>
      </c>
      <c r="FH17" s="68">
        <v>0</v>
      </c>
      <c r="FI17" s="68">
        <v>0</v>
      </c>
      <c r="FJ17" s="68">
        <v>0</v>
      </c>
      <c r="FK17" s="71">
        <v>10.4</v>
      </c>
      <c r="FL17" s="68">
        <v>0</v>
      </c>
      <c r="FM17" s="68">
        <v>0</v>
      </c>
      <c r="FN17" s="68">
        <v>0</v>
      </c>
      <c r="FO17" s="71">
        <v>10.4</v>
      </c>
      <c r="FP17" s="68">
        <v>0</v>
      </c>
      <c r="FQ17" s="68">
        <v>0</v>
      </c>
      <c r="FR17" s="68">
        <v>0</v>
      </c>
      <c r="FS17" s="71">
        <v>10.4</v>
      </c>
      <c r="FT17" s="68">
        <v>0</v>
      </c>
      <c r="FU17" s="68">
        <v>0</v>
      </c>
      <c r="FV17" s="68">
        <v>0</v>
      </c>
      <c r="FW17" s="71">
        <v>10.4</v>
      </c>
      <c r="FX17" s="68">
        <v>0</v>
      </c>
      <c r="FY17" s="68">
        <v>0</v>
      </c>
      <c r="FZ17" s="68">
        <v>0</v>
      </c>
      <c r="GA17" s="71">
        <v>10.4</v>
      </c>
      <c r="GB17" s="68">
        <v>0</v>
      </c>
      <c r="GC17" s="68">
        <v>0</v>
      </c>
      <c r="GD17" s="68">
        <v>0</v>
      </c>
      <c r="GE17" s="71">
        <v>10.4</v>
      </c>
      <c r="GF17" s="68">
        <v>0</v>
      </c>
      <c r="GG17" s="68">
        <v>0</v>
      </c>
      <c r="GH17" s="68">
        <v>0</v>
      </c>
      <c r="GI17" s="71">
        <v>10.4</v>
      </c>
      <c r="GJ17" s="68">
        <v>0</v>
      </c>
      <c r="GK17" s="68">
        <v>0</v>
      </c>
      <c r="GL17" s="68">
        <v>0</v>
      </c>
      <c r="GM17" s="71">
        <v>10.4</v>
      </c>
      <c r="GN17" s="68">
        <v>0</v>
      </c>
      <c r="GO17" s="68">
        <v>0</v>
      </c>
      <c r="GP17" s="68">
        <v>0</v>
      </c>
      <c r="GQ17" s="71">
        <v>10.4</v>
      </c>
      <c r="GR17" s="68">
        <v>0</v>
      </c>
      <c r="GS17" s="68">
        <v>0</v>
      </c>
      <c r="GT17" s="68">
        <v>0</v>
      </c>
      <c r="GU17" s="71">
        <v>0</v>
      </c>
      <c r="GV17" s="68">
        <v>0</v>
      </c>
      <c r="GW17" s="68">
        <v>0</v>
      </c>
      <c r="GX17" s="68">
        <v>0</v>
      </c>
      <c r="GY17" s="71">
        <v>0</v>
      </c>
      <c r="GZ17" s="68">
        <v>0</v>
      </c>
      <c r="HA17" s="68">
        <v>0</v>
      </c>
      <c r="HB17" s="68">
        <v>0</v>
      </c>
      <c r="HC17" s="71">
        <v>0</v>
      </c>
      <c r="HD17" s="68">
        <v>0</v>
      </c>
      <c r="HE17" s="68">
        <v>0</v>
      </c>
      <c r="HF17" s="68">
        <v>0</v>
      </c>
      <c r="HG17" s="71">
        <v>0</v>
      </c>
      <c r="HH17" s="68">
        <v>0</v>
      </c>
      <c r="HI17" s="68">
        <v>0</v>
      </c>
      <c r="HJ17" s="68">
        <v>0</v>
      </c>
      <c r="HK17" s="71">
        <v>0</v>
      </c>
      <c r="HL17" s="68">
        <v>0</v>
      </c>
      <c r="HM17" s="68">
        <v>0</v>
      </c>
      <c r="HN17" s="68">
        <v>0</v>
      </c>
      <c r="HO17" s="71">
        <v>0</v>
      </c>
      <c r="HP17" s="68">
        <v>0</v>
      </c>
      <c r="HQ17" s="68">
        <v>0</v>
      </c>
      <c r="HR17" s="68">
        <v>0</v>
      </c>
      <c r="HS17" s="71">
        <v>0</v>
      </c>
      <c r="HT17" s="68">
        <v>0</v>
      </c>
      <c r="HU17" s="68">
        <v>0</v>
      </c>
      <c r="HV17" s="68">
        <v>0</v>
      </c>
    </row>
    <row r="18" spans="1:230" x14ac:dyDescent="0.25">
      <c r="A18" t="str">
        <f t="shared" si="0"/>
        <v>5G69DNT</v>
      </c>
      <c r="B18" t="str">
        <f t="shared" si="1"/>
        <v>5G69DHS</v>
      </c>
      <c r="C18" t="str">
        <f t="shared" si="2"/>
        <v>5G69DST</v>
      </c>
      <c r="D18" t="str">
        <f t="shared" si="3"/>
        <v>5G69CHS</v>
      </c>
      <c r="E18" t="str">
        <f t="shared" si="4"/>
        <v>5G69DHS</v>
      </c>
      <c r="F18" s="10"/>
      <c r="G18" t="s">
        <v>0</v>
      </c>
      <c r="H18" t="s">
        <v>15</v>
      </c>
      <c r="I18" t="s">
        <v>23</v>
      </c>
      <c r="J18" t="s">
        <v>53</v>
      </c>
      <c r="K18" t="s">
        <v>25</v>
      </c>
      <c r="L18" t="s">
        <v>55</v>
      </c>
      <c r="M18" s="11" t="s">
        <v>80</v>
      </c>
      <c r="N18" s="12">
        <v>3.34</v>
      </c>
      <c r="O18" s="123">
        <v>11.62</v>
      </c>
      <c r="P18" s="123">
        <f t="shared" si="5"/>
        <v>11.62</v>
      </c>
      <c r="Q18" s="42">
        <f t="shared" si="6"/>
        <v>11.62</v>
      </c>
      <c r="R18" s="133">
        <f t="shared" si="7"/>
        <v>1</v>
      </c>
      <c r="S18" s="60">
        <v>11.62</v>
      </c>
      <c r="T18" s="60">
        <v>0</v>
      </c>
      <c r="U18" s="60">
        <f t="shared" si="8"/>
        <v>11.62</v>
      </c>
      <c r="V18" s="63">
        <f t="shared" si="9"/>
        <v>0</v>
      </c>
      <c r="W18" s="71">
        <v>11.6</v>
      </c>
      <c r="X18" s="68">
        <v>0</v>
      </c>
      <c r="Y18" s="68">
        <v>0</v>
      </c>
      <c r="Z18" s="68">
        <v>0</v>
      </c>
      <c r="AA18" s="71">
        <v>11.6</v>
      </c>
      <c r="AB18" s="68">
        <v>0</v>
      </c>
      <c r="AC18" s="68">
        <v>0</v>
      </c>
      <c r="AD18" s="68">
        <v>0</v>
      </c>
      <c r="AE18" s="71">
        <v>11.6</v>
      </c>
      <c r="AF18" s="68">
        <v>0</v>
      </c>
      <c r="AG18" s="68">
        <v>0</v>
      </c>
      <c r="AH18" s="68">
        <v>0</v>
      </c>
      <c r="AI18" s="71">
        <v>11.6</v>
      </c>
      <c r="AJ18" s="68">
        <v>0</v>
      </c>
      <c r="AK18" s="68">
        <v>0</v>
      </c>
      <c r="AL18" s="68">
        <v>0</v>
      </c>
      <c r="AM18" s="71">
        <v>11.6</v>
      </c>
      <c r="AN18" s="68">
        <v>0</v>
      </c>
      <c r="AO18" s="68">
        <v>0</v>
      </c>
      <c r="AP18" s="68">
        <v>0</v>
      </c>
      <c r="AQ18" s="71">
        <v>11.6</v>
      </c>
      <c r="AR18" s="68">
        <v>0</v>
      </c>
      <c r="AS18" s="68">
        <v>0</v>
      </c>
      <c r="AT18" s="68">
        <v>0</v>
      </c>
      <c r="AU18" s="71">
        <v>11.6</v>
      </c>
      <c r="AV18" s="68">
        <v>0</v>
      </c>
      <c r="AW18" s="68">
        <v>0</v>
      </c>
      <c r="AX18" s="68">
        <v>0</v>
      </c>
      <c r="AY18" s="71">
        <v>11.6</v>
      </c>
      <c r="AZ18" s="68">
        <v>0</v>
      </c>
      <c r="BA18" s="68">
        <v>0</v>
      </c>
      <c r="BB18" s="68">
        <v>0</v>
      </c>
      <c r="BC18" s="71">
        <v>11.6</v>
      </c>
      <c r="BD18" s="68">
        <v>0</v>
      </c>
      <c r="BE18" s="68">
        <v>0</v>
      </c>
      <c r="BF18" s="68">
        <v>0</v>
      </c>
      <c r="BG18" s="71">
        <v>11.6</v>
      </c>
      <c r="BH18" s="68">
        <v>0</v>
      </c>
      <c r="BI18" s="68">
        <v>0</v>
      </c>
      <c r="BJ18" s="68">
        <v>0</v>
      </c>
      <c r="BK18" s="71">
        <v>11.6</v>
      </c>
      <c r="BL18" s="68">
        <v>0</v>
      </c>
      <c r="BM18" s="68">
        <v>0</v>
      </c>
      <c r="BN18" s="68">
        <v>0</v>
      </c>
      <c r="BO18" s="71">
        <v>11.6</v>
      </c>
      <c r="BP18" s="68">
        <v>0</v>
      </c>
      <c r="BQ18" s="68">
        <v>0</v>
      </c>
      <c r="BR18" s="68">
        <v>0</v>
      </c>
      <c r="BS18" s="71">
        <v>11.6</v>
      </c>
      <c r="BT18" s="68">
        <v>0</v>
      </c>
      <c r="BU18" s="68">
        <v>0</v>
      </c>
      <c r="BV18" s="68">
        <v>0</v>
      </c>
      <c r="BW18" s="71">
        <v>11.6</v>
      </c>
      <c r="BX18" s="68">
        <v>0</v>
      </c>
      <c r="BY18" s="68">
        <v>0</v>
      </c>
      <c r="BZ18" s="68">
        <v>0</v>
      </c>
      <c r="CA18" s="71">
        <v>11.6</v>
      </c>
      <c r="CB18" s="68">
        <v>0</v>
      </c>
      <c r="CC18" s="68">
        <v>0</v>
      </c>
      <c r="CD18" s="68">
        <v>0</v>
      </c>
      <c r="CE18" s="71">
        <v>11.6</v>
      </c>
      <c r="CF18" s="68">
        <v>0</v>
      </c>
      <c r="CG18" s="68">
        <v>0</v>
      </c>
      <c r="CH18" s="68">
        <v>0</v>
      </c>
      <c r="CI18" s="71">
        <v>11.6</v>
      </c>
      <c r="CJ18" s="68">
        <v>0</v>
      </c>
      <c r="CK18" s="68">
        <v>0</v>
      </c>
      <c r="CL18" s="68">
        <v>0</v>
      </c>
      <c r="CM18" s="71">
        <v>11.6</v>
      </c>
      <c r="CN18" s="68">
        <v>0</v>
      </c>
      <c r="CO18" s="68">
        <v>0</v>
      </c>
      <c r="CP18" s="68">
        <v>0</v>
      </c>
      <c r="CQ18" s="71">
        <v>11.6</v>
      </c>
      <c r="CR18" s="68">
        <v>0</v>
      </c>
      <c r="CS18" s="68">
        <v>0</v>
      </c>
      <c r="CT18" s="68">
        <v>0</v>
      </c>
      <c r="CU18" s="71">
        <v>11.6</v>
      </c>
      <c r="CV18" s="68">
        <v>0</v>
      </c>
      <c r="CW18" s="68">
        <v>0</v>
      </c>
      <c r="CX18" s="68">
        <v>0</v>
      </c>
      <c r="CY18" s="71">
        <v>11.6</v>
      </c>
      <c r="CZ18" s="68">
        <v>0</v>
      </c>
      <c r="DA18" s="68">
        <v>0</v>
      </c>
      <c r="DB18" s="68">
        <v>0</v>
      </c>
      <c r="DC18" s="71">
        <v>11.6</v>
      </c>
      <c r="DD18" s="68">
        <v>0</v>
      </c>
      <c r="DE18" s="68">
        <v>0</v>
      </c>
      <c r="DF18" s="68">
        <v>0</v>
      </c>
      <c r="DG18" s="71">
        <v>11.6</v>
      </c>
      <c r="DH18" s="68">
        <v>0</v>
      </c>
      <c r="DI18" s="68">
        <v>0</v>
      </c>
      <c r="DJ18" s="68">
        <v>0</v>
      </c>
      <c r="DK18" s="71">
        <v>11.6</v>
      </c>
      <c r="DL18" s="68">
        <v>0</v>
      </c>
      <c r="DM18" s="68">
        <v>0</v>
      </c>
      <c r="DN18" s="68">
        <v>0</v>
      </c>
      <c r="DO18" s="71">
        <v>11.6</v>
      </c>
      <c r="DP18" s="68">
        <v>0</v>
      </c>
      <c r="DQ18" s="68">
        <v>0</v>
      </c>
      <c r="DR18" s="68">
        <v>0</v>
      </c>
      <c r="DS18" s="71">
        <v>11.6</v>
      </c>
      <c r="DT18" s="68">
        <v>0</v>
      </c>
      <c r="DU18" s="68">
        <v>0</v>
      </c>
      <c r="DV18" s="68">
        <v>0</v>
      </c>
      <c r="DW18" s="71">
        <v>11.6</v>
      </c>
      <c r="DX18" s="68">
        <v>0</v>
      </c>
      <c r="DY18" s="68">
        <v>0</v>
      </c>
      <c r="DZ18" s="68">
        <v>0</v>
      </c>
      <c r="EA18" s="71">
        <v>11.6</v>
      </c>
      <c r="EB18" s="68">
        <v>0</v>
      </c>
      <c r="EC18" s="68">
        <v>0</v>
      </c>
      <c r="ED18" s="68">
        <v>0</v>
      </c>
      <c r="EE18" s="71">
        <v>11.6</v>
      </c>
      <c r="EF18" s="68">
        <v>0</v>
      </c>
      <c r="EG18" s="68">
        <v>0</v>
      </c>
      <c r="EH18" s="68">
        <v>0</v>
      </c>
      <c r="EI18" s="71">
        <v>11.6</v>
      </c>
      <c r="EJ18" s="68">
        <v>0</v>
      </c>
      <c r="EK18" s="68">
        <v>0</v>
      </c>
      <c r="EL18" s="68">
        <v>0</v>
      </c>
      <c r="EM18" s="71">
        <v>11.6</v>
      </c>
      <c r="EN18" s="68">
        <v>0</v>
      </c>
      <c r="EO18" s="68">
        <v>0</v>
      </c>
      <c r="EP18" s="68">
        <v>0</v>
      </c>
      <c r="EQ18" s="71">
        <v>11.6</v>
      </c>
      <c r="ER18" s="68">
        <v>0</v>
      </c>
      <c r="ES18" s="68">
        <v>0</v>
      </c>
      <c r="ET18" s="68">
        <v>0</v>
      </c>
      <c r="EU18" s="71">
        <v>11.6</v>
      </c>
      <c r="EV18" s="68">
        <v>0</v>
      </c>
      <c r="EW18" s="68">
        <v>0</v>
      </c>
      <c r="EX18" s="68">
        <v>0</v>
      </c>
      <c r="EY18" s="71">
        <v>11.6</v>
      </c>
      <c r="EZ18" s="68">
        <v>0</v>
      </c>
      <c r="FA18" s="68">
        <v>0</v>
      </c>
      <c r="FB18" s="68">
        <v>0</v>
      </c>
      <c r="FC18" s="71">
        <v>9.1</v>
      </c>
      <c r="FD18" s="68">
        <v>0</v>
      </c>
      <c r="FE18" s="68">
        <v>0</v>
      </c>
      <c r="FF18" s="68">
        <v>0</v>
      </c>
      <c r="FG18" s="71">
        <v>2.1</v>
      </c>
      <c r="FH18" s="68">
        <v>0</v>
      </c>
      <c r="FI18" s="68">
        <v>0</v>
      </c>
      <c r="FJ18" s="68">
        <v>0</v>
      </c>
      <c r="FK18" s="71">
        <v>2.1</v>
      </c>
      <c r="FL18" s="68">
        <v>0</v>
      </c>
      <c r="FM18" s="68">
        <v>0</v>
      </c>
      <c r="FN18" s="68">
        <v>0</v>
      </c>
      <c r="FO18" s="71">
        <v>2.1</v>
      </c>
      <c r="FP18" s="68">
        <v>0</v>
      </c>
      <c r="FQ18" s="68">
        <v>0</v>
      </c>
      <c r="FR18" s="68">
        <v>0</v>
      </c>
      <c r="FS18" s="71">
        <v>0</v>
      </c>
      <c r="FT18" s="68">
        <v>0</v>
      </c>
      <c r="FU18" s="68">
        <v>0</v>
      </c>
      <c r="FV18" s="68">
        <v>0</v>
      </c>
      <c r="FW18" s="71">
        <v>0</v>
      </c>
      <c r="FX18" s="68">
        <v>0</v>
      </c>
      <c r="FY18" s="68">
        <v>0</v>
      </c>
      <c r="FZ18" s="68">
        <v>0</v>
      </c>
      <c r="GA18" s="71">
        <v>0</v>
      </c>
      <c r="GB18" s="68">
        <v>0</v>
      </c>
      <c r="GC18" s="68">
        <v>0</v>
      </c>
      <c r="GD18" s="68">
        <v>0</v>
      </c>
      <c r="GE18" s="71">
        <v>0</v>
      </c>
      <c r="GF18" s="68">
        <v>0</v>
      </c>
      <c r="GG18" s="68">
        <v>0</v>
      </c>
      <c r="GH18" s="68">
        <v>0</v>
      </c>
      <c r="GI18" s="71">
        <v>0</v>
      </c>
      <c r="GJ18" s="68">
        <v>0</v>
      </c>
      <c r="GK18" s="68">
        <v>0</v>
      </c>
      <c r="GL18" s="68">
        <v>0</v>
      </c>
      <c r="GM18" s="71">
        <v>0</v>
      </c>
      <c r="GN18" s="68">
        <v>0</v>
      </c>
      <c r="GO18" s="68">
        <v>0</v>
      </c>
      <c r="GP18" s="68">
        <v>0</v>
      </c>
      <c r="GQ18" s="71">
        <v>0</v>
      </c>
      <c r="GR18" s="68">
        <v>0</v>
      </c>
      <c r="GS18" s="68">
        <v>0</v>
      </c>
      <c r="GT18" s="68">
        <v>0</v>
      </c>
      <c r="GU18" s="71">
        <v>0</v>
      </c>
      <c r="GV18" s="68">
        <v>0</v>
      </c>
      <c r="GW18" s="68">
        <v>0</v>
      </c>
      <c r="GX18" s="68">
        <v>0</v>
      </c>
      <c r="GY18" s="71">
        <v>0</v>
      </c>
      <c r="GZ18" s="68">
        <v>0</v>
      </c>
      <c r="HA18" s="68">
        <v>0</v>
      </c>
      <c r="HB18" s="68">
        <v>0</v>
      </c>
      <c r="HC18" s="71">
        <v>0</v>
      </c>
      <c r="HD18" s="68">
        <v>0</v>
      </c>
      <c r="HE18" s="68">
        <v>0</v>
      </c>
      <c r="HF18" s="68">
        <v>0</v>
      </c>
      <c r="HG18" s="71">
        <v>0</v>
      </c>
      <c r="HH18" s="68">
        <v>0</v>
      </c>
      <c r="HI18" s="68">
        <v>0</v>
      </c>
      <c r="HJ18" s="68">
        <v>0</v>
      </c>
      <c r="HK18" s="71">
        <v>0</v>
      </c>
      <c r="HL18" s="68">
        <v>0</v>
      </c>
      <c r="HM18" s="68">
        <v>0</v>
      </c>
      <c r="HN18" s="68">
        <v>0</v>
      </c>
      <c r="HO18" s="71">
        <v>0</v>
      </c>
      <c r="HP18" s="68">
        <v>0</v>
      </c>
      <c r="HQ18" s="68">
        <v>0</v>
      </c>
      <c r="HR18" s="68">
        <v>0</v>
      </c>
      <c r="HS18" s="71">
        <v>0</v>
      </c>
      <c r="HT18" s="68">
        <v>0</v>
      </c>
      <c r="HU18" s="68">
        <v>0</v>
      </c>
      <c r="HV18" s="68">
        <v>0</v>
      </c>
    </row>
    <row r="19" spans="1:230" x14ac:dyDescent="0.25">
      <c r="A19" t="str">
        <f t="shared" si="0"/>
        <v>5G7DNT</v>
      </c>
      <c r="B19" t="str">
        <f t="shared" si="1"/>
        <v>5G7DHS</v>
      </c>
      <c r="C19" t="str">
        <f t="shared" si="2"/>
        <v>5G7DST</v>
      </c>
      <c r="D19" t="str">
        <f t="shared" si="3"/>
        <v>5G7CHS</v>
      </c>
      <c r="E19" t="str">
        <f t="shared" si="4"/>
        <v>5G7DST</v>
      </c>
      <c r="F19" s="10"/>
      <c r="G19" t="s">
        <v>1</v>
      </c>
      <c r="H19" t="s">
        <v>15</v>
      </c>
      <c r="I19" t="s">
        <v>23</v>
      </c>
      <c r="J19" t="s">
        <v>53</v>
      </c>
      <c r="K19" t="s">
        <v>30</v>
      </c>
      <c r="L19" t="s">
        <v>55</v>
      </c>
      <c r="M19" s="11" t="s">
        <v>81</v>
      </c>
      <c r="N19" s="12">
        <v>65.62</v>
      </c>
      <c r="O19" s="123">
        <v>66.34</v>
      </c>
      <c r="P19" s="123">
        <f t="shared" si="5"/>
        <v>66.34</v>
      </c>
      <c r="Q19" s="42">
        <f t="shared" si="6"/>
        <v>66.34</v>
      </c>
      <c r="R19" s="133">
        <f t="shared" si="7"/>
        <v>1</v>
      </c>
      <c r="S19" s="60">
        <v>66.34</v>
      </c>
      <c r="T19" s="60">
        <v>0</v>
      </c>
      <c r="U19" s="60">
        <f t="shared" si="8"/>
        <v>66.34</v>
      </c>
      <c r="V19" s="63">
        <f t="shared" si="9"/>
        <v>0</v>
      </c>
      <c r="W19" s="71">
        <v>66.3</v>
      </c>
      <c r="X19" s="68">
        <v>0</v>
      </c>
      <c r="Y19" s="68">
        <v>0</v>
      </c>
      <c r="Z19" s="68">
        <v>0</v>
      </c>
      <c r="AA19" s="71">
        <v>66.3</v>
      </c>
      <c r="AB19" s="68">
        <v>0</v>
      </c>
      <c r="AC19" s="68">
        <v>0</v>
      </c>
      <c r="AD19" s="68">
        <v>0</v>
      </c>
      <c r="AE19" s="71">
        <v>66.3</v>
      </c>
      <c r="AF19" s="68">
        <v>0</v>
      </c>
      <c r="AG19" s="68">
        <v>0</v>
      </c>
      <c r="AH19" s="68">
        <v>0</v>
      </c>
      <c r="AI19" s="71">
        <v>66.3</v>
      </c>
      <c r="AJ19" s="68">
        <v>0</v>
      </c>
      <c r="AK19" s="68">
        <v>0</v>
      </c>
      <c r="AL19" s="68">
        <v>0</v>
      </c>
      <c r="AM19" s="71">
        <v>66.3</v>
      </c>
      <c r="AN19" s="68">
        <v>0</v>
      </c>
      <c r="AO19" s="68">
        <v>0</v>
      </c>
      <c r="AP19" s="68">
        <v>0</v>
      </c>
      <c r="AQ19" s="71">
        <v>66.3</v>
      </c>
      <c r="AR19" s="68">
        <v>0</v>
      </c>
      <c r="AS19" s="68">
        <v>0</v>
      </c>
      <c r="AT19" s="68">
        <v>0</v>
      </c>
      <c r="AU19" s="71">
        <v>66.3</v>
      </c>
      <c r="AV19" s="68">
        <v>0</v>
      </c>
      <c r="AW19" s="68">
        <v>0</v>
      </c>
      <c r="AX19" s="68">
        <v>0</v>
      </c>
      <c r="AY19" s="71">
        <v>66.3</v>
      </c>
      <c r="AZ19" s="68">
        <v>0</v>
      </c>
      <c r="BA19" s="68">
        <v>0</v>
      </c>
      <c r="BB19" s="68">
        <v>0</v>
      </c>
      <c r="BC19" s="71">
        <v>66.3</v>
      </c>
      <c r="BD19" s="68">
        <v>0</v>
      </c>
      <c r="BE19" s="68">
        <v>0</v>
      </c>
      <c r="BF19" s="68">
        <v>0</v>
      </c>
      <c r="BG19" s="71">
        <v>66.3</v>
      </c>
      <c r="BH19" s="68">
        <v>0</v>
      </c>
      <c r="BI19" s="68">
        <v>0</v>
      </c>
      <c r="BJ19" s="68">
        <v>0</v>
      </c>
      <c r="BK19" s="71">
        <v>66.3</v>
      </c>
      <c r="BL19" s="68">
        <v>0</v>
      </c>
      <c r="BM19" s="68">
        <v>0</v>
      </c>
      <c r="BN19" s="68">
        <v>0</v>
      </c>
      <c r="BO19" s="71">
        <v>66.3</v>
      </c>
      <c r="BP19" s="68">
        <v>0</v>
      </c>
      <c r="BQ19" s="68">
        <v>0</v>
      </c>
      <c r="BR19" s="68">
        <v>0</v>
      </c>
      <c r="BS19" s="71">
        <v>66.3</v>
      </c>
      <c r="BT19" s="68">
        <v>0</v>
      </c>
      <c r="BU19" s="68">
        <v>0</v>
      </c>
      <c r="BV19" s="68">
        <v>0</v>
      </c>
      <c r="BW19" s="71">
        <v>66.3</v>
      </c>
      <c r="BX19" s="68">
        <v>0</v>
      </c>
      <c r="BY19" s="68">
        <v>0</v>
      </c>
      <c r="BZ19" s="68">
        <v>0</v>
      </c>
      <c r="CA19" s="71">
        <v>66.3</v>
      </c>
      <c r="CB19" s="68">
        <v>0</v>
      </c>
      <c r="CC19" s="68">
        <v>0</v>
      </c>
      <c r="CD19" s="68">
        <v>0</v>
      </c>
      <c r="CE19" s="71">
        <v>66.3</v>
      </c>
      <c r="CF19" s="68">
        <v>0</v>
      </c>
      <c r="CG19" s="68">
        <v>0</v>
      </c>
      <c r="CH19" s="68">
        <v>0</v>
      </c>
      <c r="CI19" s="71">
        <v>66.3</v>
      </c>
      <c r="CJ19" s="68">
        <v>0</v>
      </c>
      <c r="CK19" s="68">
        <v>0</v>
      </c>
      <c r="CL19" s="68">
        <v>0</v>
      </c>
      <c r="CM19" s="71">
        <v>66.3</v>
      </c>
      <c r="CN19" s="68">
        <v>0</v>
      </c>
      <c r="CO19" s="68">
        <v>0</v>
      </c>
      <c r="CP19" s="68">
        <v>0</v>
      </c>
      <c r="CQ19" s="71">
        <v>66.3</v>
      </c>
      <c r="CR19" s="68">
        <v>0</v>
      </c>
      <c r="CS19" s="68">
        <v>0</v>
      </c>
      <c r="CT19" s="68">
        <v>0</v>
      </c>
      <c r="CU19" s="71">
        <v>66.3</v>
      </c>
      <c r="CV19" s="68">
        <v>0</v>
      </c>
      <c r="CW19" s="68">
        <v>0</v>
      </c>
      <c r="CX19" s="68">
        <v>0</v>
      </c>
      <c r="CY19" s="71">
        <v>64</v>
      </c>
      <c r="CZ19" s="68">
        <v>0</v>
      </c>
      <c r="DA19" s="68">
        <v>0</v>
      </c>
      <c r="DB19" s="68">
        <v>0</v>
      </c>
      <c r="DC19" s="71">
        <v>55.6</v>
      </c>
      <c r="DD19" s="68">
        <v>0</v>
      </c>
      <c r="DE19" s="68">
        <v>0</v>
      </c>
      <c r="DF19" s="68">
        <v>0</v>
      </c>
      <c r="DG19" s="71">
        <v>54.6</v>
      </c>
      <c r="DH19" s="68">
        <v>0</v>
      </c>
      <c r="DI19" s="68">
        <v>0</v>
      </c>
      <c r="DJ19" s="68">
        <v>0</v>
      </c>
      <c r="DK19" s="71">
        <v>38.799999999999997</v>
      </c>
      <c r="DL19" s="68">
        <v>0</v>
      </c>
      <c r="DM19" s="68">
        <v>0</v>
      </c>
      <c r="DN19" s="68">
        <v>0</v>
      </c>
      <c r="DO19" s="71">
        <v>21.6</v>
      </c>
      <c r="DP19" s="68">
        <v>0</v>
      </c>
      <c r="DQ19" s="68">
        <v>0</v>
      </c>
      <c r="DR19" s="68">
        <v>0</v>
      </c>
      <c r="DS19" s="71">
        <v>14.7</v>
      </c>
      <c r="DT19" s="68">
        <v>0</v>
      </c>
      <c r="DU19" s="68">
        <v>0</v>
      </c>
      <c r="DV19" s="68">
        <v>0</v>
      </c>
      <c r="DW19" s="71">
        <v>5.9</v>
      </c>
      <c r="DX19" s="68">
        <v>0</v>
      </c>
      <c r="DY19" s="68">
        <v>0</v>
      </c>
      <c r="DZ19" s="68">
        <v>0</v>
      </c>
      <c r="EA19" s="71">
        <v>0</v>
      </c>
      <c r="EB19" s="68">
        <v>0</v>
      </c>
      <c r="EC19" s="68">
        <v>0</v>
      </c>
      <c r="ED19" s="68">
        <v>0</v>
      </c>
      <c r="EE19" s="71">
        <v>0</v>
      </c>
      <c r="EF19" s="68">
        <v>0</v>
      </c>
      <c r="EG19" s="68">
        <v>0</v>
      </c>
      <c r="EH19" s="68">
        <v>0</v>
      </c>
      <c r="EI19" s="71">
        <v>0</v>
      </c>
      <c r="EJ19" s="68">
        <v>0</v>
      </c>
      <c r="EK19" s="68">
        <v>0</v>
      </c>
      <c r="EL19" s="68">
        <v>0</v>
      </c>
      <c r="EM19" s="71">
        <v>0</v>
      </c>
      <c r="EN19" s="68">
        <v>0</v>
      </c>
      <c r="EO19" s="68">
        <v>0</v>
      </c>
      <c r="EP19" s="68">
        <v>0</v>
      </c>
      <c r="EQ19" s="71">
        <v>0</v>
      </c>
      <c r="ER19" s="68">
        <v>0</v>
      </c>
      <c r="ES19" s="68">
        <v>0</v>
      </c>
      <c r="ET19" s="68">
        <v>0</v>
      </c>
      <c r="EU19" s="71">
        <v>0</v>
      </c>
      <c r="EV19" s="68">
        <v>0</v>
      </c>
      <c r="EW19" s="68">
        <v>0</v>
      </c>
      <c r="EX19" s="68">
        <v>0</v>
      </c>
      <c r="EY19" s="71">
        <v>0</v>
      </c>
      <c r="EZ19" s="68">
        <v>0</v>
      </c>
      <c r="FA19" s="68">
        <v>0</v>
      </c>
      <c r="FB19" s="68">
        <v>0</v>
      </c>
      <c r="FC19" s="71">
        <v>0</v>
      </c>
      <c r="FD19" s="68">
        <v>0</v>
      </c>
      <c r="FE19" s="68">
        <v>0</v>
      </c>
      <c r="FF19" s="68">
        <v>0</v>
      </c>
      <c r="FG19" s="71">
        <v>0</v>
      </c>
      <c r="FH19" s="68">
        <v>0</v>
      </c>
      <c r="FI19" s="68">
        <v>0</v>
      </c>
      <c r="FJ19" s="68">
        <v>0</v>
      </c>
      <c r="FK19" s="71">
        <v>0</v>
      </c>
      <c r="FL19" s="68">
        <v>0</v>
      </c>
      <c r="FM19" s="68">
        <v>0</v>
      </c>
      <c r="FN19" s="68">
        <v>0</v>
      </c>
      <c r="FO19" s="71">
        <v>0</v>
      </c>
      <c r="FP19" s="68">
        <v>0</v>
      </c>
      <c r="FQ19" s="68">
        <v>0</v>
      </c>
      <c r="FR19" s="68">
        <v>0</v>
      </c>
      <c r="FS19" s="71">
        <v>0</v>
      </c>
      <c r="FT19" s="68">
        <v>0</v>
      </c>
      <c r="FU19" s="68">
        <v>0</v>
      </c>
      <c r="FV19" s="68">
        <v>0</v>
      </c>
      <c r="FW19" s="71">
        <v>0</v>
      </c>
      <c r="FX19" s="68">
        <v>0</v>
      </c>
      <c r="FY19" s="68">
        <v>0</v>
      </c>
      <c r="FZ19" s="68">
        <v>0</v>
      </c>
      <c r="GA19" s="71">
        <v>0</v>
      </c>
      <c r="GB19" s="68">
        <v>0</v>
      </c>
      <c r="GC19" s="68">
        <v>0</v>
      </c>
      <c r="GD19" s="68">
        <v>0</v>
      </c>
      <c r="GE19" s="71">
        <v>0</v>
      </c>
      <c r="GF19" s="68">
        <v>0</v>
      </c>
      <c r="GG19" s="68">
        <v>0</v>
      </c>
      <c r="GH19" s="68">
        <v>0</v>
      </c>
      <c r="GI19" s="71">
        <v>0</v>
      </c>
      <c r="GJ19" s="68">
        <v>0</v>
      </c>
      <c r="GK19" s="68">
        <v>0</v>
      </c>
      <c r="GL19" s="68">
        <v>0</v>
      </c>
      <c r="GM19" s="71">
        <v>0</v>
      </c>
      <c r="GN19" s="68">
        <v>0</v>
      </c>
      <c r="GO19" s="68">
        <v>0</v>
      </c>
      <c r="GP19" s="68">
        <v>0</v>
      </c>
      <c r="GQ19" s="71">
        <v>0</v>
      </c>
      <c r="GR19" s="68">
        <v>0</v>
      </c>
      <c r="GS19" s="68">
        <v>0</v>
      </c>
      <c r="GT19" s="68">
        <v>0</v>
      </c>
      <c r="GU19" s="71">
        <v>0</v>
      </c>
      <c r="GV19" s="68">
        <v>0</v>
      </c>
      <c r="GW19" s="68">
        <v>0</v>
      </c>
      <c r="GX19" s="68">
        <v>0</v>
      </c>
      <c r="GY19" s="71">
        <v>0</v>
      </c>
      <c r="GZ19" s="68">
        <v>0</v>
      </c>
      <c r="HA19" s="68">
        <v>0</v>
      </c>
      <c r="HB19" s="68">
        <v>0</v>
      </c>
      <c r="HC19" s="71">
        <v>0</v>
      </c>
      <c r="HD19" s="68">
        <v>0</v>
      </c>
      <c r="HE19" s="68">
        <v>0</v>
      </c>
      <c r="HF19" s="68">
        <v>0</v>
      </c>
      <c r="HG19" s="71">
        <v>0</v>
      </c>
      <c r="HH19" s="68">
        <v>0</v>
      </c>
      <c r="HI19" s="68">
        <v>0</v>
      </c>
      <c r="HJ19" s="68">
        <v>0</v>
      </c>
      <c r="HK19" s="71">
        <v>0</v>
      </c>
      <c r="HL19" s="68">
        <v>0</v>
      </c>
      <c r="HM19" s="68">
        <v>0</v>
      </c>
      <c r="HN19" s="68">
        <v>0</v>
      </c>
      <c r="HO19" s="71">
        <v>0</v>
      </c>
      <c r="HP19" s="68">
        <v>0</v>
      </c>
      <c r="HQ19" s="68">
        <v>0</v>
      </c>
      <c r="HR19" s="68">
        <v>0</v>
      </c>
      <c r="HS19" s="71">
        <v>0</v>
      </c>
      <c r="HT19" s="68">
        <v>0</v>
      </c>
      <c r="HU19" s="68">
        <v>0</v>
      </c>
      <c r="HV19" s="68">
        <v>0</v>
      </c>
    </row>
    <row r="20" spans="1:230" x14ac:dyDescent="0.25">
      <c r="A20" t="str">
        <f t="shared" si="0"/>
        <v>5G83DNT</v>
      </c>
      <c r="B20" t="str">
        <f t="shared" si="1"/>
        <v>5G83DHS</v>
      </c>
      <c r="C20" t="str">
        <f t="shared" si="2"/>
        <v>5G83DST</v>
      </c>
      <c r="D20" t="str">
        <f t="shared" si="3"/>
        <v>5G83CHS</v>
      </c>
      <c r="E20" t="str">
        <f t="shared" si="4"/>
        <v>5G83DST</v>
      </c>
      <c r="F20" s="10"/>
      <c r="G20" t="s">
        <v>1</v>
      </c>
      <c r="H20" t="s">
        <v>15</v>
      </c>
      <c r="I20" t="s">
        <v>23</v>
      </c>
      <c r="J20" t="s">
        <v>53</v>
      </c>
      <c r="K20" t="s">
        <v>25</v>
      </c>
      <c r="L20" t="s">
        <v>55</v>
      </c>
      <c r="M20" s="11" t="s">
        <v>82</v>
      </c>
      <c r="N20" s="12">
        <v>68.989999999999995</v>
      </c>
      <c r="O20" s="123">
        <v>79.89</v>
      </c>
      <c r="P20" s="123">
        <f t="shared" si="5"/>
        <v>79.89</v>
      </c>
      <c r="Q20" s="42">
        <f>U20</f>
        <v>79.89</v>
      </c>
      <c r="R20" s="133">
        <f t="shared" si="7"/>
        <v>1</v>
      </c>
      <c r="S20" s="60">
        <v>79.89</v>
      </c>
      <c r="T20" s="60">
        <v>0</v>
      </c>
      <c r="U20" s="60">
        <f t="shared" si="8"/>
        <v>79.89</v>
      </c>
      <c r="V20" s="63">
        <f t="shared" si="9"/>
        <v>0</v>
      </c>
      <c r="W20" s="71">
        <v>79.900000000000006</v>
      </c>
      <c r="X20" s="68">
        <v>0</v>
      </c>
      <c r="Y20" s="68">
        <v>0</v>
      </c>
      <c r="Z20" s="68">
        <v>0</v>
      </c>
      <c r="AA20" s="71">
        <v>79.900000000000006</v>
      </c>
      <c r="AB20" s="68">
        <v>0</v>
      </c>
      <c r="AC20" s="68">
        <v>0</v>
      </c>
      <c r="AD20" s="68">
        <v>0</v>
      </c>
      <c r="AE20" s="71">
        <v>79.900000000000006</v>
      </c>
      <c r="AF20" s="68">
        <v>0</v>
      </c>
      <c r="AG20" s="68">
        <v>0</v>
      </c>
      <c r="AH20" s="68">
        <v>0</v>
      </c>
      <c r="AI20" s="71">
        <v>79.900000000000006</v>
      </c>
      <c r="AJ20" s="68">
        <v>0</v>
      </c>
      <c r="AK20" s="68">
        <v>0</v>
      </c>
      <c r="AL20" s="68">
        <v>0</v>
      </c>
      <c r="AM20" s="71">
        <v>79.900000000000006</v>
      </c>
      <c r="AN20" s="68">
        <v>0</v>
      </c>
      <c r="AO20" s="68">
        <v>0</v>
      </c>
      <c r="AP20" s="68">
        <v>0</v>
      </c>
      <c r="AQ20" s="71">
        <v>79.900000000000006</v>
      </c>
      <c r="AR20" s="68">
        <v>0</v>
      </c>
      <c r="AS20" s="68">
        <v>0</v>
      </c>
      <c r="AT20" s="68">
        <v>0</v>
      </c>
      <c r="AU20" s="71">
        <v>79.900000000000006</v>
      </c>
      <c r="AV20" s="68">
        <v>0</v>
      </c>
      <c r="AW20" s="68">
        <v>0</v>
      </c>
      <c r="AX20" s="68">
        <v>0</v>
      </c>
      <c r="AY20" s="71">
        <v>79.900000000000006</v>
      </c>
      <c r="AZ20" s="68">
        <v>0</v>
      </c>
      <c r="BA20" s="68">
        <v>0</v>
      </c>
      <c r="BB20" s="68">
        <v>0</v>
      </c>
      <c r="BC20" s="71">
        <v>79.900000000000006</v>
      </c>
      <c r="BD20" s="68">
        <v>0</v>
      </c>
      <c r="BE20" s="68">
        <v>0</v>
      </c>
      <c r="BF20" s="68">
        <v>0</v>
      </c>
      <c r="BG20" s="71">
        <v>79.900000000000006</v>
      </c>
      <c r="BH20" s="68">
        <v>0</v>
      </c>
      <c r="BI20" s="68">
        <v>0</v>
      </c>
      <c r="BJ20" s="68">
        <v>0</v>
      </c>
      <c r="BK20" s="71">
        <v>79.900000000000006</v>
      </c>
      <c r="BL20" s="68">
        <v>0</v>
      </c>
      <c r="BM20" s="68">
        <v>0</v>
      </c>
      <c r="BN20" s="68">
        <v>0</v>
      </c>
      <c r="BO20" s="71">
        <v>79.900000000000006</v>
      </c>
      <c r="BP20" s="68">
        <v>0</v>
      </c>
      <c r="BQ20" s="68">
        <v>0</v>
      </c>
      <c r="BR20" s="68">
        <v>0</v>
      </c>
      <c r="BS20" s="71">
        <v>79.900000000000006</v>
      </c>
      <c r="BT20" s="68">
        <v>0</v>
      </c>
      <c r="BU20" s="68">
        <v>0</v>
      </c>
      <c r="BV20" s="68">
        <v>0</v>
      </c>
      <c r="BW20" s="71">
        <v>79.900000000000006</v>
      </c>
      <c r="BX20" s="68">
        <v>0</v>
      </c>
      <c r="BY20" s="68">
        <v>0</v>
      </c>
      <c r="BZ20" s="68">
        <v>0</v>
      </c>
      <c r="CA20" s="71">
        <v>75.900000000000006</v>
      </c>
      <c r="CB20" s="68">
        <v>0</v>
      </c>
      <c r="CC20" s="68">
        <v>0</v>
      </c>
      <c r="CD20" s="68">
        <v>0</v>
      </c>
      <c r="CE20" s="71">
        <v>55.4</v>
      </c>
      <c r="CF20" s="68">
        <v>0</v>
      </c>
      <c r="CG20" s="68">
        <v>0</v>
      </c>
      <c r="CH20" s="68">
        <v>0</v>
      </c>
      <c r="CI20" s="71">
        <v>48.6</v>
      </c>
      <c r="CJ20" s="68">
        <v>0</v>
      </c>
      <c r="CK20" s="68">
        <v>0</v>
      </c>
      <c r="CL20" s="68">
        <v>0</v>
      </c>
      <c r="CM20" s="71">
        <v>42.2</v>
      </c>
      <c r="CN20" s="68">
        <v>0</v>
      </c>
      <c r="CO20" s="68">
        <v>0</v>
      </c>
      <c r="CP20" s="68">
        <v>0</v>
      </c>
      <c r="CQ20" s="71">
        <v>29.6</v>
      </c>
      <c r="CR20" s="68">
        <v>0</v>
      </c>
      <c r="CS20" s="68">
        <v>0</v>
      </c>
      <c r="CT20" s="68">
        <v>0</v>
      </c>
      <c r="CU20" s="71">
        <v>4.5999999999999996</v>
      </c>
      <c r="CV20" s="68">
        <v>0</v>
      </c>
      <c r="CW20" s="68">
        <v>0</v>
      </c>
      <c r="CX20" s="68">
        <v>0</v>
      </c>
      <c r="CY20" s="71">
        <v>0</v>
      </c>
      <c r="CZ20" s="68">
        <v>0</v>
      </c>
      <c r="DA20" s="68">
        <v>0</v>
      </c>
      <c r="DB20" s="68">
        <v>0</v>
      </c>
      <c r="DC20" s="71">
        <v>0</v>
      </c>
      <c r="DD20" s="68">
        <v>0</v>
      </c>
      <c r="DE20" s="68">
        <v>0</v>
      </c>
      <c r="DF20" s="68">
        <v>0</v>
      </c>
      <c r="DG20" s="71">
        <v>0</v>
      </c>
      <c r="DH20" s="68">
        <v>0</v>
      </c>
      <c r="DI20" s="68">
        <v>0</v>
      </c>
      <c r="DJ20" s="68">
        <v>0</v>
      </c>
      <c r="DK20" s="71">
        <v>0</v>
      </c>
      <c r="DL20" s="68">
        <v>0</v>
      </c>
      <c r="DM20" s="68">
        <v>0</v>
      </c>
      <c r="DN20" s="68">
        <v>0</v>
      </c>
      <c r="DO20" s="71">
        <v>0</v>
      </c>
      <c r="DP20" s="68">
        <v>0</v>
      </c>
      <c r="DQ20" s="68">
        <v>0</v>
      </c>
      <c r="DR20" s="68">
        <v>0</v>
      </c>
      <c r="DS20" s="71">
        <v>0</v>
      </c>
      <c r="DT20" s="68">
        <v>0</v>
      </c>
      <c r="DU20" s="68">
        <v>0</v>
      </c>
      <c r="DV20" s="68">
        <v>0</v>
      </c>
      <c r="DW20" s="71">
        <v>0</v>
      </c>
      <c r="DX20" s="68">
        <v>0</v>
      </c>
      <c r="DY20" s="68">
        <v>0</v>
      </c>
      <c r="DZ20" s="68">
        <v>0</v>
      </c>
      <c r="EA20" s="71">
        <v>0</v>
      </c>
      <c r="EB20" s="68">
        <v>0</v>
      </c>
      <c r="EC20" s="68">
        <v>0</v>
      </c>
      <c r="ED20" s="68">
        <v>0</v>
      </c>
      <c r="EE20" s="71">
        <v>0</v>
      </c>
      <c r="EF20" s="68">
        <v>0</v>
      </c>
      <c r="EG20" s="68">
        <v>0</v>
      </c>
      <c r="EH20" s="68">
        <v>0</v>
      </c>
      <c r="EI20" s="71">
        <v>0</v>
      </c>
      <c r="EJ20" s="68">
        <v>0</v>
      </c>
      <c r="EK20" s="68">
        <v>0</v>
      </c>
      <c r="EL20" s="68">
        <v>0</v>
      </c>
      <c r="EM20" s="71">
        <v>0</v>
      </c>
      <c r="EN20" s="68">
        <v>0</v>
      </c>
      <c r="EO20" s="68">
        <v>0</v>
      </c>
      <c r="EP20" s="68">
        <v>0</v>
      </c>
      <c r="EQ20" s="71">
        <v>0</v>
      </c>
      <c r="ER20" s="68">
        <v>0</v>
      </c>
      <c r="ES20" s="68">
        <v>0</v>
      </c>
      <c r="ET20" s="68">
        <v>0</v>
      </c>
      <c r="EU20" s="71">
        <v>0</v>
      </c>
      <c r="EV20" s="68">
        <v>0</v>
      </c>
      <c r="EW20" s="68">
        <v>0</v>
      </c>
      <c r="EX20" s="68">
        <v>0</v>
      </c>
      <c r="EY20" s="71">
        <v>0</v>
      </c>
      <c r="EZ20" s="68">
        <v>0</v>
      </c>
      <c r="FA20" s="68">
        <v>0</v>
      </c>
      <c r="FB20" s="68">
        <v>0</v>
      </c>
      <c r="FC20" s="71">
        <v>0</v>
      </c>
      <c r="FD20" s="68">
        <v>0</v>
      </c>
      <c r="FE20" s="68">
        <v>0</v>
      </c>
      <c r="FF20" s="68">
        <v>0</v>
      </c>
      <c r="FG20" s="71">
        <v>0</v>
      </c>
      <c r="FH20" s="68">
        <v>0</v>
      </c>
      <c r="FI20" s="68">
        <v>0</v>
      </c>
      <c r="FJ20" s="68">
        <v>0</v>
      </c>
      <c r="FK20" s="71">
        <v>0</v>
      </c>
      <c r="FL20" s="68">
        <v>0</v>
      </c>
      <c r="FM20" s="68">
        <v>0</v>
      </c>
      <c r="FN20" s="68">
        <v>0</v>
      </c>
      <c r="FO20" s="71">
        <v>0</v>
      </c>
      <c r="FP20" s="68">
        <v>0</v>
      </c>
      <c r="FQ20" s="68">
        <v>0</v>
      </c>
      <c r="FR20" s="68">
        <v>0</v>
      </c>
      <c r="FS20" s="71">
        <v>0</v>
      </c>
      <c r="FT20" s="68">
        <v>0</v>
      </c>
      <c r="FU20" s="68">
        <v>0</v>
      </c>
      <c r="FV20" s="68">
        <v>0</v>
      </c>
      <c r="FW20" s="71">
        <v>0</v>
      </c>
      <c r="FX20" s="68">
        <v>0</v>
      </c>
      <c r="FY20" s="68">
        <v>0</v>
      </c>
      <c r="FZ20" s="68">
        <v>0</v>
      </c>
      <c r="GA20" s="71">
        <v>0</v>
      </c>
      <c r="GB20" s="68">
        <v>0</v>
      </c>
      <c r="GC20" s="68">
        <v>0</v>
      </c>
      <c r="GD20" s="68">
        <v>0</v>
      </c>
      <c r="GE20" s="71">
        <v>0</v>
      </c>
      <c r="GF20" s="68">
        <v>0</v>
      </c>
      <c r="GG20" s="68">
        <v>0</v>
      </c>
      <c r="GH20" s="68">
        <v>0</v>
      </c>
      <c r="GI20" s="71">
        <v>0</v>
      </c>
      <c r="GJ20" s="68">
        <v>0</v>
      </c>
      <c r="GK20" s="68">
        <v>0</v>
      </c>
      <c r="GL20" s="68">
        <v>0</v>
      </c>
      <c r="GM20" s="71">
        <v>0</v>
      </c>
      <c r="GN20" s="68">
        <v>0</v>
      </c>
      <c r="GO20" s="68">
        <v>0</v>
      </c>
      <c r="GP20" s="68">
        <v>0</v>
      </c>
      <c r="GQ20" s="71">
        <v>0</v>
      </c>
      <c r="GR20" s="68">
        <v>0</v>
      </c>
      <c r="GS20" s="68">
        <v>0</v>
      </c>
      <c r="GT20" s="68">
        <v>0</v>
      </c>
      <c r="GU20" s="71">
        <v>0</v>
      </c>
      <c r="GV20" s="68">
        <v>0</v>
      </c>
      <c r="GW20" s="68">
        <v>0</v>
      </c>
      <c r="GX20" s="68">
        <v>0</v>
      </c>
      <c r="GY20" s="71">
        <v>0</v>
      </c>
      <c r="GZ20" s="68">
        <v>0</v>
      </c>
      <c r="HA20" s="68">
        <v>0</v>
      </c>
      <c r="HB20" s="68">
        <v>0</v>
      </c>
      <c r="HC20" s="71">
        <v>0</v>
      </c>
      <c r="HD20" s="68">
        <v>0</v>
      </c>
      <c r="HE20" s="68">
        <v>0</v>
      </c>
      <c r="HF20" s="68">
        <v>0</v>
      </c>
      <c r="HG20" s="71">
        <v>0</v>
      </c>
      <c r="HH20" s="68">
        <v>0</v>
      </c>
      <c r="HI20" s="68">
        <v>0</v>
      </c>
      <c r="HJ20" s="68">
        <v>0</v>
      </c>
      <c r="HK20" s="71">
        <v>0</v>
      </c>
      <c r="HL20" s="68">
        <v>0</v>
      </c>
      <c r="HM20" s="68">
        <v>0</v>
      </c>
      <c r="HN20" s="68">
        <v>0</v>
      </c>
      <c r="HO20" s="71">
        <v>0</v>
      </c>
      <c r="HP20" s="68">
        <v>0</v>
      </c>
      <c r="HQ20" s="68">
        <v>0</v>
      </c>
      <c r="HR20" s="68">
        <v>0</v>
      </c>
      <c r="HS20" s="71">
        <v>0</v>
      </c>
      <c r="HT20" s="68">
        <v>0</v>
      </c>
      <c r="HU20" s="68">
        <v>0</v>
      </c>
      <c r="HV20" s="68">
        <v>0</v>
      </c>
    </row>
    <row r="21" spans="1:230" x14ac:dyDescent="0.25">
      <c r="A21" t="str">
        <f t="shared" si="0"/>
        <v>5L20ADNT</v>
      </c>
      <c r="B21" t="str">
        <f t="shared" si="1"/>
        <v>5L20ADHS</v>
      </c>
      <c r="C21" t="str">
        <f t="shared" si="2"/>
        <v>5L20ADST</v>
      </c>
      <c r="D21" t="str">
        <f t="shared" si="3"/>
        <v>5L20ACHS</v>
      </c>
      <c r="E21" t="str">
        <f t="shared" si="4"/>
        <v>5L20ADHS</v>
      </c>
      <c r="F21" s="10"/>
      <c r="G21" t="s">
        <v>0</v>
      </c>
      <c r="H21" t="s">
        <v>15</v>
      </c>
      <c r="I21" t="s">
        <v>16</v>
      </c>
      <c r="J21" t="s">
        <v>53</v>
      </c>
      <c r="K21" t="s">
        <v>29</v>
      </c>
      <c r="L21"/>
      <c r="M21" s="11" t="s">
        <v>83</v>
      </c>
      <c r="N21" s="12"/>
      <c r="O21" s="123">
        <v>24.6</v>
      </c>
      <c r="P21" s="123">
        <f t="shared" si="5"/>
        <v>24.6</v>
      </c>
      <c r="Q21" s="42">
        <f t="shared" si="6"/>
        <v>24.6</v>
      </c>
      <c r="R21" s="133">
        <f t="shared" si="7"/>
        <v>1</v>
      </c>
      <c r="S21" s="60">
        <v>0</v>
      </c>
      <c r="T21" s="60">
        <v>24.6</v>
      </c>
      <c r="U21" s="60">
        <f t="shared" si="8"/>
        <v>24.6</v>
      </c>
      <c r="V21" s="63">
        <f t="shared" si="9"/>
        <v>0</v>
      </c>
      <c r="W21" s="71">
        <v>0</v>
      </c>
      <c r="X21" s="68">
        <v>0</v>
      </c>
      <c r="Y21" s="68">
        <v>0</v>
      </c>
      <c r="Z21" s="68">
        <v>0</v>
      </c>
      <c r="AA21" s="71">
        <v>0</v>
      </c>
      <c r="AB21" s="68">
        <v>0</v>
      </c>
      <c r="AC21" s="68">
        <v>24.6</v>
      </c>
      <c r="AD21" s="68">
        <v>0</v>
      </c>
      <c r="AE21" s="71">
        <v>0</v>
      </c>
      <c r="AF21" s="68">
        <v>0</v>
      </c>
      <c r="AG21" s="68">
        <v>24.6</v>
      </c>
      <c r="AH21" s="68">
        <v>0</v>
      </c>
      <c r="AI21" s="71">
        <v>0</v>
      </c>
      <c r="AJ21" s="68">
        <v>0</v>
      </c>
      <c r="AK21" s="68">
        <v>24.6</v>
      </c>
      <c r="AL21" s="68">
        <v>0</v>
      </c>
      <c r="AM21" s="71">
        <v>0</v>
      </c>
      <c r="AN21" s="68">
        <v>0</v>
      </c>
      <c r="AO21" s="68">
        <v>24.6</v>
      </c>
      <c r="AP21" s="68">
        <v>0</v>
      </c>
      <c r="AQ21" s="71">
        <v>0</v>
      </c>
      <c r="AR21" s="68">
        <v>0</v>
      </c>
      <c r="AS21" s="68">
        <v>24.6</v>
      </c>
      <c r="AT21" s="68">
        <v>0</v>
      </c>
      <c r="AU21" s="71">
        <v>0</v>
      </c>
      <c r="AV21" s="68">
        <v>0</v>
      </c>
      <c r="AW21" s="68">
        <v>24.6</v>
      </c>
      <c r="AX21" s="68">
        <v>0</v>
      </c>
      <c r="AY21" s="71">
        <v>0</v>
      </c>
      <c r="AZ21" s="68">
        <v>0</v>
      </c>
      <c r="BA21" s="68">
        <v>24.6</v>
      </c>
      <c r="BB21" s="68">
        <v>0</v>
      </c>
      <c r="BC21" s="71">
        <v>0</v>
      </c>
      <c r="BD21" s="68">
        <v>0</v>
      </c>
      <c r="BE21" s="68">
        <v>24.6</v>
      </c>
      <c r="BF21" s="68">
        <v>0</v>
      </c>
      <c r="BG21" s="71">
        <v>0</v>
      </c>
      <c r="BH21" s="68">
        <v>0</v>
      </c>
      <c r="BI21" s="68">
        <v>24.6</v>
      </c>
      <c r="BJ21" s="68">
        <v>0</v>
      </c>
      <c r="BK21" s="71">
        <v>0</v>
      </c>
      <c r="BL21" s="68">
        <v>0</v>
      </c>
      <c r="BM21" s="68">
        <v>24.6</v>
      </c>
      <c r="BN21" s="68">
        <v>0</v>
      </c>
      <c r="BO21" s="71">
        <v>0</v>
      </c>
      <c r="BP21" s="68">
        <v>0</v>
      </c>
      <c r="BQ21" s="68">
        <v>24.6</v>
      </c>
      <c r="BR21" s="68">
        <v>0</v>
      </c>
      <c r="BS21" s="71">
        <v>0</v>
      </c>
      <c r="BT21" s="68">
        <v>0</v>
      </c>
      <c r="BU21" s="68">
        <v>24.6</v>
      </c>
      <c r="BV21" s="68">
        <v>0</v>
      </c>
      <c r="BW21" s="71">
        <v>0</v>
      </c>
      <c r="BX21" s="68">
        <v>0</v>
      </c>
      <c r="BY21" s="68">
        <v>24.6</v>
      </c>
      <c r="BZ21" s="68">
        <v>0</v>
      </c>
      <c r="CA21" s="71">
        <v>0</v>
      </c>
      <c r="CB21" s="68">
        <v>0</v>
      </c>
      <c r="CC21" s="68">
        <v>24.6</v>
      </c>
      <c r="CD21" s="68">
        <v>0</v>
      </c>
      <c r="CE21" s="71">
        <v>0</v>
      </c>
      <c r="CF21" s="68">
        <v>0</v>
      </c>
      <c r="CG21" s="68">
        <v>24.6</v>
      </c>
      <c r="CH21" s="68">
        <v>0</v>
      </c>
      <c r="CI21" s="71">
        <v>0</v>
      </c>
      <c r="CJ21" s="68">
        <v>0</v>
      </c>
      <c r="CK21" s="68">
        <v>24.6</v>
      </c>
      <c r="CL21" s="68">
        <v>0</v>
      </c>
      <c r="CM21" s="71">
        <v>0</v>
      </c>
      <c r="CN21" s="68">
        <v>0</v>
      </c>
      <c r="CO21" s="68">
        <v>24.6</v>
      </c>
      <c r="CP21" s="68">
        <v>0</v>
      </c>
      <c r="CQ21" s="71">
        <v>0</v>
      </c>
      <c r="CR21" s="68">
        <v>0</v>
      </c>
      <c r="CS21" s="68">
        <v>24.6</v>
      </c>
      <c r="CT21" s="68">
        <v>0</v>
      </c>
      <c r="CU21" s="71">
        <v>0</v>
      </c>
      <c r="CV21" s="68">
        <v>0</v>
      </c>
      <c r="CW21" s="68">
        <v>24.6</v>
      </c>
      <c r="CX21" s="68">
        <v>0</v>
      </c>
      <c r="CY21" s="71">
        <v>0</v>
      </c>
      <c r="CZ21" s="68">
        <v>0</v>
      </c>
      <c r="DA21" s="68">
        <v>0</v>
      </c>
      <c r="DB21" s="68">
        <v>0</v>
      </c>
      <c r="DC21" s="71">
        <v>0</v>
      </c>
      <c r="DD21" s="68">
        <v>0</v>
      </c>
      <c r="DE21" s="68">
        <v>0</v>
      </c>
      <c r="DF21" s="68">
        <v>0</v>
      </c>
      <c r="DG21" s="71">
        <v>0</v>
      </c>
      <c r="DH21" s="68">
        <v>0</v>
      </c>
      <c r="DI21" s="68">
        <v>0</v>
      </c>
      <c r="DJ21" s="68">
        <v>0</v>
      </c>
      <c r="DK21" s="71">
        <v>0</v>
      </c>
      <c r="DL21" s="68">
        <v>0</v>
      </c>
      <c r="DM21" s="68">
        <v>0</v>
      </c>
      <c r="DN21" s="68">
        <v>0</v>
      </c>
      <c r="DO21" s="71">
        <v>0</v>
      </c>
      <c r="DP21" s="68">
        <v>0</v>
      </c>
      <c r="DQ21" s="68">
        <v>0</v>
      </c>
      <c r="DR21" s="68">
        <v>0</v>
      </c>
      <c r="DS21" s="71">
        <v>0</v>
      </c>
      <c r="DT21" s="68">
        <v>0</v>
      </c>
      <c r="DU21" s="68">
        <v>0</v>
      </c>
      <c r="DV21" s="68">
        <v>0</v>
      </c>
      <c r="DW21" s="71">
        <v>0</v>
      </c>
      <c r="DX21" s="68">
        <v>0</v>
      </c>
      <c r="DY21" s="68">
        <v>0</v>
      </c>
      <c r="DZ21" s="68">
        <v>0</v>
      </c>
      <c r="EA21" s="71">
        <v>0</v>
      </c>
      <c r="EB21" s="68">
        <v>0</v>
      </c>
      <c r="EC21" s="68">
        <v>0</v>
      </c>
      <c r="ED21" s="68">
        <v>0</v>
      </c>
      <c r="EE21" s="71">
        <v>0</v>
      </c>
      <c r="EF21" s="68">
        <v>0</v>
      </c>
      <c r="EG21" s="68">
        <v>0</v>
      </c>
      <c r="EH21" s="68">
        <v>0</v>
      </c>
      <c r="EI21" s="71">
        <v>0</v>
      </c>
      <c r="EJ21" s="68">
        <v>0</v>
      </c>
      <c r="EK21" s="68">
        <v>0</v>
      </c>
      <c r="EL21" s="68">
        <v>0</v>
      </c>
      <c r="EM21" s="71">
        <v>0</v>
      </c>
      <c r="EN21" s="68">
        <v>0</v>
      </c>
      <c r="EO21" s="68">
        <v>0</v>
      </c>
      <c r="EP21" s="68">
        <v>0</v>
      </c>
      <c r="EQ21" s="71">
        <v>0</v>
      </c>
      <c r="ER21" s="68">
        <v>0</v>
      </c>
      <c r="ES21" s="68">
        <v>0</v>
      </c>
      <c r="ET21" s="68">
        <v>0</v>
      </c>
      <c r="EU21" s="71">
        <v>0</v>
      </c>
      <c r="EV21" s="68">
        <v>0</v>
      </c>
      <c r="EW21" s="68">
        <v>0</v>
      </c>
      <c r="EX21" s="68">
        <v>0</v>
      </c>
      <c r="EY21" s="71">
        <v>0</v>
      </c>
      <c r="EZ21" s="68">
        <v>0</v>
      </c>
      <c r="FA21" s="68">
        <v>0</v>
      </c>
      <c r="FB21" s="68">
        <v>0</v>
      </c>
      <c r="FC21" s="71">
        <v>0</v>
      </c>
      <c r="FD21" s="68">
        <v>0</v>
      </c>
      <c r="FE21" s="68">
        <v>0</v>
      </c>
      <c r="FF21" s="68">
        <v>0</v>
      </c>
      <c r="FG21" s="71">
        <v>0</v>
      </c>
      <c r="FH21" s="68">
        <v>0</v>
      </c>
      <c r="FI21" s="68">
        <v>0</v>
      </c>
      <c r="FJ21" s="68">
        <v>0</v>
      </c>
      <c r="FK21" s="71">
        <v>0</v>
      </c>
      <c r="FL21" s="68">
        <v>0</v>
      </c>
      <c r="FM21" s="68">
        <v>0</v>
      </c>
      <c r="FN21" s="68">
        <v>0</v>
      </c>
      <c r="FO21" s="71">
        <v>0</v>
      </c>
      <c r="FP21" s="68">
        <v>0</v>
      </c>
      <c r="FQ21" s="68">
        <v>0</v>
      </c>
      <c r="FR21" s="68">
        <v>0</v>
      </c>
      <c r="FS21" s="71">
        <v>0</v>
      </c>
      <c r="FT21" s="68">
        <v>0</v>
      </c>
      <c r="FU21" s="68">
        <v>0</v>
      </c>
      <c r="FV21" s="68">
        <v>0</v>
      </c>
      <c r="FW21" s="71">
        <v>0</v>
      </c>
      <c r="FX21" s="68">
        <v>0</v>
      </c>
      <c r="FY21" s="68">
        <v>0</v>
      </c>
      <c r="FZ21" s="68">
        <v>0</v>
      </c>
      <c r="GA21" s="71">
        <v>0</v>
      </c>
      <c r="GB21" s="68">
        <v>0</v>
      </c>
      <c r="GC21" s="68">
        <v>0</v>
      </c>
      <c r="GD21" s="68">
        <v>0</v>
      </c>
      <c r="GE21" s="71">
        <v>0</v>
      </c>
      <c r="GF21" s="68">
        <v>0</v>
      </c>
      <c r="GG21" s="68">
        <v>0</v>
      </c>
      <c r="GH21" s="68">
        <v>0</v>
      </c>
      <c r="GI21" s="71">
        <v>0</v>
      </c>
      <c r="GJ21" s="68">
        <v>0</v>
      </c>
      <c r="GK21" s="68">
        <v>0</v>
      </c>
      <c r="GL21" s="68">
        <v>0</v>
      </c>
      <c r="GM21" s="71">
        <v>0</v>
      </c>
      <c r="GN21" s="68">
        <v>0</v>
      </c>
      <c r="GO21" s="68">
        <v>0</v>
      </c>
      <c r="GP21" s="68">
        <v>0</v>
      </c>
      <c r="GQ21" s="71">
        <v>0</v>
      </c>
      <c r="GR21" s="68">
        <v>0</v>
      </c>
      <c r="GS21" s="68">
        <v>0</v>
      </c>
      <c r="GT21" s="68">
        <v>0</v>
      </c>
      <c r="GU21" s="71">
        <v>0</v>
      </c>
      <c r="GV21" s="68">
        <v>0</v>
      </c>
      <c r="GW21" s="68">
        <v>0</v>
      </c>
      <c r="GX21" s="68">
        <v>0</v>
      </c>
      <c r="GY21" s="71">
        <v>0</v>
      </c>
      <c r="GZ21" s="68">
        <v>0</v>
      </c>
      <c r="HA21" s="68">
        <v>0</v>
      </c>
      <c r="HB21" s="68">
        <v>0</v>
      </c>
      <c r="HC21" s="71">
        <v>0</v>
      </c>
      <c r="HD21" s="68">
        <v>0</v>
      </c>
      <c r="HE21" s="68">
        <v>0</v>
      </c>
      <c r="HF21" s="68">
        <v>0</v>
      </c>
      <c r="HG21" s="71">
        <v>0</v>
      </c>
      <c r="HH21" s="68">
        <v>0</v>
      </c>
      <c r="HI21" s="68">
        <v>0</v>
      </c>
      <c r="HJ21" s="68">
        <v>0</v>
      </c>
      <c r="HK21" s="71">
        <v>0</v>
      </c>
      <c r="HL21" s="68">
        <v>0</v>
      </c>
      <c r="HM21" s="68">
        <v>0</v>
      </c>
      <c r="HN21" s="68">
        <v>0</v>
      </c>
      <c r="HO21" s="71">
        <v>0</v>
      </c>
      <c r="HP21" s="68">
        <v>0</v>
      </c>
      <c r="HQ21" s="68">
        <v>0</v>
      </c>
      <c r="HR21" s="68">
        <v>0</v>
      </c>
      <c r="HS21" s="71">
        <v>0</v>
      </c>
      <c r="HT21" s="68">
        <v>0</v>
      </c>
      <c r="HU21" s="68">
        <v>0</v>
      </c>
      <c r="HV21" s="68">
        <v>0</v>
      </c>
    </row>
    <row r="22" spans="1:230" x14ac:dyDescent="0.25">
      <c r="A22" t="str">
        <f t="shared" si="0"/>
        <v>5L62DNT</v>
      </c>
      <c r="B22" t="str">
        <f t="shared" si="1"/>
        <v>5L62DHS</v>
      </c>
      <c r="C22" t="str">
        <f t="shared" si="2"/>
        <v>5L62DST</v>
      </c>
      <c r="D22" t="str">
        <f t="shared" si="3"/>
        <v>5L62CHS</v>
      </c>
      <c r="E22" t="str">
        <f t="shared" si="4"/>
        <v>5L62DHS</v>
      </c>
      <c r="F22" s="10"/>
      <c r="G22" t="s">
        <v>0</v>
      </c>
      <c r="H22" t="s">
        <v>15</v>
      </c>
      <c r="I22" t="s">
        <v>16</v>
      </c>
      <c r="J22" t="s">
        <v>53</v>
      </c>
      <c r="K22" t="s">
        <v>29</v>
      </c>
      <c r="L22"/>
      <c r="M22" s="11" t="s">
        <v>84</v>
      </c>
      <c r="N22" s="12"/>
      <c r="O22" s="123">
        <v>57.23</v>
      </c>
      <c r="P22" s="123">
        <f t="shared" si="5"/>
        <v>57.23</v>
      </c>
      <c r="Q22" s="42">
        <f t="shared" si="6"/>
        <v>57.23</v>
      </c>
      <c r="R22" s="133">
        <f t="shared" si="7"/>
        <v>1</v>
      </c>
      <c r="S22" s="60">
        <v>0</v>
      </c>
      <c r="T22" s="60">
        <v>57.23</v>
      </c>
      <c r="U22" s="60">
        <f t="shared" si="8"/>
        <v>57.23</v>
      </c>
      <c r="V22" s="63">
        <f t="shared" si="9"/>
        <v>0</v>
      </c>
      <c r="W22" s="71">
        <v>0</v>
      </c>
      <c r="X22" s="68">
        <v>0</v>
      </c>
      <c r="Y22" s="68">
        <v>0</v>
      </c>
      <c r="Z22" s="68">
        <v>0</v>
      </c>
      <c r="AA22" s="71">
        <v>0</v>
      </c>
      <c r="AB22" s="68">
        <v>0</v>
      </c>
      <c r="AC22" s="68">
        <v>57.2</v>
      </c>
      <c r="AD22" s="68">
        <v>0</v>
      </c>
      <c r="AE22" s="71">
        <v>0</v>
      </c>
      <c r="AF22" s="68">
        <v>0</v>
      </c>
      <c r="AG22" s="68">
        <v>57.2</v>
      </c>
      <c r="AH22" s="68">
        <v>0</v>
      </c>
      <c r="AI22" s="71">
        <v>0</v>
      </c>
      <c r="AJ22" s="68">
        <v>0</v>
      </c>
      <c r="AK22" s="68">
        <v>57.2</v>
      </c>
      <c r="AL22" s="68">
        <v>0</v>
      </c>
      <c r="AM22" s="71">
        <v>0</v>
      </c>
      <c r="AN22" s="68">
        <v>0</v>
      </c>
      <c r="AO22" s="68">
        <v>57.2</v>
      </c>
      <c r="AP22" s="68">
        <v>0</v>
      </c>
      <c r="AQ22" s="71">
        <v>0</v>
      </c>
      <c r="AR22" s="68">
        <v>0</v>
      </c>
      <c r="AS22" s="68">
        <v>57.2</v>
      </c>
      <c r="AT22" s="68">
        <v>0</v>
      </c>
      <c r="AU22" s="71">
        <v>0</v>
      </c>
      <c r="AV22" s="68">
        <v>0</v>
      </c>
      <c r="AW22" s="68">
        <v>57.2</v>
      </c>
      <c r="AX22" s="68">
        <v>0</v>
      </c>
      <c r="AY22" s="71">
        <v>0</v>
      </c>
      <c r="AZ22" s="68">
        <v>0</v>
      </c>
      <c r="BA22" s="68">
        <v>57.2</v>
      </c>
      <c r="BB22" s="68">
        <v>0</v>
      </c>
      <c r="BC22" s="71">
        <v>0</v>
      </c>
      <c r="BD22" s="68">
        <v>0</v>
      </c>
      <c r="BE22" s="68">
        <v>57.2</v>
      </c>
      <c r="BF22" s="68">
        <v>0</v>
      </c>
      <c r="BG22" s="71">
        <v>0</v>
      </c>
      <c r="BH22" s="68">
        <v>0</v>
      </c>
      <c r="BI22" s="68">
        <v>57.2</v>
      </c>
      <c r="BJ22" s="68">
        <v>0</v>
      </c>
      <c r="BK22" s="71">
        <v>0</v>
      </c>
      <c r="BL22" s="68">
        <v>0</v>
      </c>
      <c r="BM22" s="68">
        <v>57.2</v>
      </c>
      <c r="BN22" s="68">
        <v>0</v>
      </c>
      <c r="BO22" s="71">
        <v>0</v>
      </c>
      <c r="BP22" s="68">
        <v>0</v>
      </c>
      <c r="BQ22" s="68">
        <v>57.2</v>
      </c>
      <c r="BR22" s="68">
        <v>0</v>
      </c>
      <c r="BS22" s="71">
        <v>0</v>
      </c>
      <c r="BT22" s="68">
        <v>0</v>
      </c>
      <c r="BU22" s="68">
        <v>57.2</v>
      </c>
      <c r="BV22" s="68">
        <v>0</v>
      </c>
      <c r="BW22" s="71">
        <v>0</v>
      </c>
      <c r="BX22" s="68">
        <v>0</v>
      </c>
      <c r="BY22" s="68">
        <v>57.2</v>
      </c>
      <c r="BZ22" s="68">
        <v>0</v>
      </c>
      <c r="CA22" s="71">
        <v>0</v>
      </c>
      <c r="CB22" s="68">
        <v>0</v>
      </c>
      <c r="CC22" s="68">
        <v>57.2</v>
      </c>
      <c r="CD22" s="68">
        <v>0</v>
      </c>
      <c r="CE22" s="71">
        <v>0</v>
      </c>
      <c r="CF22" s="68">
        <v>0</v>
      </c>
      <c r="CG22" s="68">
        <v>57.2</v>
      </c>
      <c r="CH22" s="68">
        <v>0</v>
      </c>
      <c r="CI22" s="71">
        <v>0</v>
      </c>
      <c r="CJ22" s="68">
        <v>0</v>
      </c>
      <c r="CK22" s="68">
        <v>57.2</v>
      </c>
      <c r="CL22" s="68">
        <v>0</v>
      </c>
      <c r="CM22" s="71">
        <v>0</v>
      </c>
      <c r="CN22" s="68">
        <v>0</v>
      </c>
      <c r="CO22" s="68">
        <v>57.2</v>
      </c>
      <c r="CP22" s="68">
        <v>0</v>
      </c>
      <c r="CQ22" s="71">
        <v>0</v>
      </c>
      <c r="CR22" s="68">
        <v>0</v>
      </c>
      <c r="CS22" s="68">
        <v>57.2</v>
      </c>
      <c r="CT22" s="68">
        <v>0</v>
      </c>
      <c r="CU22" s="71">
        <v>0</v>
      </c>
      <c r="CV22" s="68">
        <v>0</v>
      </c>
      <c r="CW22" s="68">
        <v>57.2</v>
      </c>
      <c r="CX22" s="68">
        <v>0</v>
      </c>
      <c r="CY22" s="71">
        <v>0</v>
      </c>
      <c r="CZ22" s="68">
        <v>0</v>
      </c>
      <c r="DA22" s="68">
        <v>57.2</v>
      </c>
      <c r="DB22" s="68">
        <v>0</v>
      </c>
      <c r="DC22" s="71">
        <v>0</v>
      </c>
      <c r="DD22" s="68">
        <v>0</v>
      </c>
      <c r="DE22" s="68">
        <v>40</v>
      </c>
      <c r="DF22" s="68">
        <v>0</v>
      </c>
      <c r="DG22" s="71">
        <v>0</v>
      </c>
      <c r="DH22" s="68">
        <v>0</v>
      </c>
      <c r="DI22" s="68">
        <v>40</v>
      </c>
      <c r="DJ22" s="68">
        <v>0</v>
      </c>
      <c r="DK22" s="71">
        <v>0</v>
      </c>
      <c r="DL22" s="68">
        <v>0</v>
      </c>
      <c r="DM22" s="68">
        <v>40</v>
      </c>
      <c r="DN22" s="68">
        <v>0</v>
      </c>
      <c r="DO22" s="71">
        <v>0</v>
      </c>
      <c r="DP22" s="68">
        <v>0</v>
      </c>
      <c r="DQ22" s="68">
        <v>40</v>
      </c>
      <c r="DR22" s="68">
        <v>0</v>
      </c>
      <c r="DS22" s="71">
        <v>0</v>
      </c>
      <c r="DT22" s="68">
        <v>0</v>
      </c>
      <c r="DU22" s="68">
        <v>5</v>
      </c>
      <c r="DV22" s="68">
        <v>0</v>
      </c>
      <c r="DW22" s="71">
        <v>0</v>
      </c>
      <c r="DX22" s="68">
        <v>0</v>
      </c>
      <c r="DY22" s="68">
        <v>5</v>
      </c>
      <c r="DZ22" s="68">
        <v>0</v>
      </c>
      <c r="EA22" s="71">
        <v>0</v>
      </c>
      <c r="EB22" s="68">
        <v>0</v>
      </c>
      <c r="EC22" s="68">
        <v>5</v>
      </c>
      <c r="ED22" s="68">
        <v>0</v>
      </c>
      <c r="EE22" s="71">
        <v>0</v>
      </c>
      <c r="EF22" s="68">
        <v>0</v>
      </c>
      <c r="EG22" s="68">
        <v>5</v>
      </c>
      <c r="EH22" s="68">
        <v>0</v>
      </c>
      <c r="EI22" s="71">
        <v>0</v>
      </c>
      <c r="EJ22" s="68">
        <v>0</v>
      </c>
      <c r="EK22" s="68">
        <v>5</v>
      </c>
      <c r="EL22" s="68">
        <v>0</v>
      </c>
      <c r="EM22" s="71">
        <v>0</v>
      </c>
      <c r="EN22" s="68">
        <v>0</v>
      </c>
      <c r="EO22" s="68">
        <v>5</v>
      </c>
      <c r="EP22" s="68">
        <v>0</v>
      </c>
      <c r="EQ22" s="71">
        <v>0</v>
      </c>
      <c r="ER22" s="68">
        <v>0</v>
      </c>
      <c r="ES22" s="68">
        <v>5</v>
      </c>
      <c r="ET22" s="68">
        <v>0</v>
      </c>
      <c r="EU22" s="71">
        <v>0</v>
      </c>
      <c r="EV22" s="68">
        <v>0</v>
      </c>
      <c r="EW22" s="68">
        <v>5</v>
      </c>
      <c r="EX22" s="68">
        <v>0</v>
      </c>
      <c r="EY22" s="71">
        <v>0</v>
      </c>
      <c r="EZ22" s="68">
        <v>0</v>
      </c>
      <c r="FA22" s="68">
        <v>5</v>
      </c>
      <c r="FB22" s="68">
        <v>0</v>
      </c>
      <c r="FC22" s="71">
        <v>0</v>
      </c>
      <c r="FD22" s="68">
        <v>0</v>
      </c>
      <c r="FE22" s="68">
        <v>5</v>
      </c>
      <c r="FF22" s="68">
        <v>0</v>
      </c>
      <c r="FG22" s="71">
        <v>0</v>
      </c>
      <c r="FH22" s="68">
        <v>0</v>
      </c>
      <c r="FI22" s="68">
        <v>5</v>
      </c>
      <c r="FJ22" s="68">
        <v>0</v>
      </c>
      <c r="FK22" s="71">
        <v>0</v>
      </c>
      <c r="FL22" s="68">
        <v>0</v>
      </c>
      <c r="FM22" s="68">
        <v>5</v>
      </c>
      <c r="FN22" s="68">
        <v>0</v>
      </c>
      <c r="FO22" s="71">
        <v>0</v>
      </c>
      <c r="FP22" s="68">
        <v>0</v>
      </c>
      <c r="FQ22" s="68">
        <v>0</v>
      </c>
      <c r="FR22" s="68">
        <v>0</v>
      </c>
      <c r="FS22" s="71">
        <v>0</v>
      </c>
      <c r="FT22" s="68">
        <v>0</v>
      </c>
      <c r="FU22" s="68">
        <v>0</v>
      </c>
      <c r="FV22" s="68">
        <v>0</v>
      </c>
      <c r="FW22" s="71">
        <v>0</v>
      </c>
      <c r="FX22" s="68">
        <v>0</v>
      </c>
      <c r="FY22" s="68">
        <v>0</v>
      </c>
      <c r="FZ22" s="68">
        <v>0</v>
      </c>
      <c r="GA22" s="71">
        <v>0</v>
      </c>
      <c r="GB22" s="68">
        <v>0</v>
      </c>
      <c r="GC22" s="68">
        <v>0</v>
      </c>
      <c r="GD22" s="68">
        <v>0</v>
      </c>
      <c r="GE22" s="71">
        <v>0</v>
      </c>
      <c r="GF22" s="68">
        <v>0</v>
      </c>
      <c r="GG22" s="68">
        <v>0</v>
      </c>
      <c r="GH22" s="68">
        <v>0</v>
      </c>
      <c r="GI22" s="71">
        <v>0</v>
      </c>
      <c r="GJ22" s="68">
        <v>0</v>
      </c>
      <c r="GK22" s="68">
        <v>0</v>
      </c>
      <c r="GL22" s="68">
        <v>0</v>
      </c>
      <c r="GM22" s="71">
        <v>0</v>
      </c>
      <c r="GN22" s="68">
        <v>0</v>
      </c>
      <c r="GO22" s="68">
        <v>0</v>
      </c>
      <c r="GP22" s="68">
        <v>0</v>
      </c>
      <c r="GQ22" s="71">
        <v>0</v>
      </c>
      <c r="GR22" s="68">
        <v>0</v>
      </c>
      <c r="GS22" s="68">
        <v>0</v>
      </c>
      <c r="GT22" s="68">
        <v>0</v>
      </c>
      <c r="GU22" s="71">
        <v>0</v>
      </c>
      <c r="GV22" s="68">
        <v>0</v>
      </c>
      <c r="GW22" s="68">
        <v>0</v>
      </c>
      <c r="GX22" s="68">
        <v>0</v>
      </c>
      <c r="GY22" s="71">
        <v>0</v>
      </c>
      <c r="GZ22" s="68">
        <v>0</v>
      </c>
      <c r="HA22" s="68">
        <v>0</v>
      </c>
      <c r="HB22" s="68">
        <v>0</v>
      </c>
      <c r="HC22" s="71">
        <v>0</v>
      </c>
      <c r="HD22" s="68">
        <v>0</v>
      </c>
      <c r="HE22" s="68">
        <v>0</v>
      </c>
      <c r="HF22" s="68">
        <v>0</v>
      </c>
      <c r="HG22" s="71">
        <v>0</v>
      </c>
      <c r="HH22" s="68">
        <v>0</v>
      </c>
      <c r="HI22" s="68">
        <v>0</v>
      </c>
      <c r="HJ22" s="68">
        <v>0</v>
      </c>
      <c r="HK22" s="71">
        <v>0</v>
      </c>
      <c r="HL22" s="68">
        <v>0</v>
      </c>
      <c r="HM22" s="68">
        <v>0</v>
      </c>
      <c r="HN22" s="68">
        <v>0</v>
      </c>
      <c r="HO22" s="71">
        <v>0</v>
      </c>
      <c r="HP22" s="68">
        <v>0</v>
      </c>
      <c r="HQ22" s="68">
        <v>0</v>
      </c>
      <c r="HR22" s="68">
        <v>0</v>
      </c>
      <c r="HS22" s="71">
        <v>0</v>
      </c>
      <c r="HT22" s="68">
        <v>0</v>
      </c>
      <c r="HU22" s="68">
        <v>0</v>
      </c>
      <c r="HV22" s="68">
        <v>0</v>
      </c>
    </row>
    <row r="23" spans="1:230" x14ac:dyDescent="0.25">
      <c r="A23" t="str">
        <f t="shared" si="0"/>
        <v>5L63DNT</v>
      </c>
      <c r="B23" t="str">
        <f t="shared" si="1"/>
        <v>5L63DHS</v>
      </c>
      <c r="C23" t="str">
        <f t="shared" si="2"/>
        <v>5L63DST</v>
      </c>
      <c r="D23" t="str">
        <f t="shared" si="3"/>
        <v>5L63CHS</v>
      </c>
      <c r="E23" t="str">
        <f t="shared" si="4"/>
        <v>5L63DHS</v>
      </c>
      <c r="F23" s="10"/>
      <c r="G23" t="s">
        <v>0</v>
      </c>
      <c r="H23" t="s">
        <v>15</v>
      </c>
      <c r="I23" t="s">
        <v>16</v>
      </c>
      <c r="J23" t="s">
        <v>53</v>
      </c>
      <c r="K23" t="s">
        <v>29</v>
      </c>
      <c r="L23"/>
      <c r="M23" s="11" t="s">
        <v>85</v>
      </c>
      <c r="N23" s="12"/>
      <c r="O23" s="123">
        <v>37.46</v>
      </c>
      <c r="P23" s="123">
        <f t="shared" si="5"/>
        <v>37.46</v>
      </c>
      <c r="Q23" s="42">
        <f t="shared" si="6"/>
        <v>37.46</v>
      </c>
      <c r="R23" s="133">
        <f t="shared" si="7"/>
        <v>1</v>
      </c>
      <c r="S23" s="60">
        <v>0</v>
      </c>
      <c r="T23" s="60">
        <v>37.46</v>
      </c>
      <c r="U23" s="60">
        <f t="shared" si="8"/>
        <v>37.46</v>
      </c>
      <c r="V23" s="63">
        <f t="shared" si="9"/>
        <v>0</v>
      </c>
      <c r="W23" s="71">
        <v>0</v>
      </c>
      <c r="X23" s="68">
        <v>0</v>
      </c>
      <c r="Y23" s="68">
        <v>0</v>
      </c>
      <c r="Z23" s="68">
        <v>0</v>
      </c>
      <c r="AA23" s="71">
        <v>0</v>
      </c>
      <c r="AB23" s="68">
        <v>0</v>
      </c>
      <c r="AC23" s="68">
        <v>37.5</v>
      </c>
      <c r="AD23" s="68">
        <v>0</v>
      </c>
      <c r="AE23" s="71">
        <v>0</v>
      </c>
      <c r="AF23" s="68">
        <v>0</v>
      </c>
      <c r="AG23" s="68">
        <v>37.5</v>
      </c>
      <c r="AH23" s="68">
        <v>0</v>
      </c>
      <c r="AI23" s="71">
        <v>0</v>
      </c>
      <c r="AJ23" s="68">
        <v>0</v>
      </c>
      <c r="AK23" s="68">
        <v>37.5</v>
      </c>
      <c r="AL23" s="68">
        <v>0</v>
      </c>
      <c r="AM23" s="71">
        <v>0</v>
      </c>
      <c r="AN23" s="68">
        <v>0</v>
      </c>
      <c r="AO23" s="68">
        <v>37.5</v>
      </c>
      <c r="AP23" s="68">
        <v>0</v>
      </c>
      <c r="AQ23" s="71">
        <v>0</v>
      </c>
      <c r="AR23" s="68">
        <v>0</v>
      </c>
      <c r="AS23" s="68">
        <v>37.5</v>
      </c>
      <c r="AT23" s="68">
        <v>0</v>
      </c>
      <c r="AU23" s="71">
        <v>0</v>
      </c>
      <c r="AV23" s="68">
        <v>0</v>
      </c>
      <c r="AW23" s="68">
        <v>37.5</v>
      </c>
      <c r="AX23" s="68">
        <v>0</v>
      </c>
      <c r="AY23" s="71">
        <v>0</v>
      </c>
      <c r="AZ23" s="68">
        <v>0</v>
      </c>
      <c r="BA23" s="68">
        <v>37.5</v>
      </c>
      <c r="BB23" s="68">
        <v>0</v>
      </c>
      <c r="BC23" s="71">
        <v>0</v>
      </c>
      <c r="BD23" s="68">
        <v>0</v>
      </c>
      <c r="BE23" s="68">
        <v>37.5</v>
      </c>
      <c r="BF23" s="68">
        <v>0</v>
      </c>
      <c r="BG23" s="71">
        <v>0</v>
      </c>
      <c r="BH23" s="68">
        <v>0</v>
      </c>
      <c r="BI23" s="68">
        <v>37.5</v>
      </c>
      <c r="BJ23" s="68">
        <v>0</v>
      </c>
      <c r="BK23" s="71">
        <v>0</v>
      </c>
      <c r="BL23" s="68">
        <v>0</v>
      </c>
      <c r="BM23" s="68">
        <v>37.5</v>
      </c>
      <c r="BN23" s="68">
        <v>0</v>
      </c>
      <c r="BO23" s="71">
        <v>0</v>
      </c>
      <c r="BP23" s="68">
        <v>0</v>
      </c>
      <c r="BQ23" s="68">
        <v>37.5</v>
      </c>
      <c r="BR23" s="68">
        <v>0</v>
      </c>
      <c r="BS23" s="71">
        <v>0</v>
      </c>
      <c r="BT23" s="68">
        <v>0</v>
      </c>
      <c r="BU23" s="68">
        <v>37.5</v>
      </c>
      <c r="BV23" s="68">
        <v>0</v>
      </c>
      <c r="BW23" s="71">
        <v>0</v>
      </c>
      <c r="BX23" s="68">
        <v>0</v>
      </c>
      <c r="BY23" s="68">
        <v>37.5</v>
      </c>
      <c r="BZ23" s="68">
        <v>0</v>
      </c>
      <c r="CA23" s="71">
        <v>0</v>
      </c>
      <c r="CB23" s="68">
        <v>0</v>
      </c>
      <c r="CC23" s="68">
        <v>37.5</v>
      </c>
      <c r="CD23" s="68">
        <v>0</v>
      </c>
      <c r="CE23" s="71">
        <v>0</v>
      </c>
      <c r="CF23" s="68">
        <v>0</v>
      </c>
      <c r="CG23" s="68">
        <v>37.5</v>
      </c>
      <c r="CH23" s="68">
        <v>0</v>
      </c>
      <c r="CI23" s="71">
        <v>0</v>
      </c>
      <c r="CJ23" s="68">
        <v>0</v>
      </c>
      <c r="CK23" s="68">
        <v>37.5</v>
      </c>
      <c r="CL23" s="68">
        <v>0</v>
      </c>
      <c r="CM23" s="71">
        <v>0</v>
      </c>
      <c r="CN23" s="68">
        <v>0</v>
      </c>
      <c r="CO23" s="68">
        <v>37.5</v>
      </c>
      <c r="CP23" s="68">
        <v>0</v>
      </c>
      <c r="CQ23" s="71">
        <v>0</v>
      </c>
      <c r="CR23" s="68">
        <v>0</v>
      </c>
      <c r="CS23" s="68">
        <v>37.5</v>
      </c>
      <c r="CT23" s="68">
        <v>0</v>
      </c>
      <c r="CU23" s="71">
        <v>0</v>
      </c>
      <c r="CV23" s="68">
        <v>0</v>
      </c>
      <c r="CW23" s="68">
        <v>37.5</v>
      </c>
      <c r="CX23" s="68">
        <v>0</v>
      </c>
      <c r="CY23" s="71">
        <v>0</v>
      </c>
      <c r="CZ23" s="68">
        <v>0</v>
      </c>
      <c r="DA23" s="68">
        <v>37.5</v>
      </c>
      <c r="DB23" s="68">
        <v>0</v>
      </c>
      <c r="DC23" s="71">
        <v>0</v>
      </c>
      <c r="DD23" s="68">
        <v>0</v>
      </c>
      <c r="DE23" s="68">
        <v>37.5</v>
      </c>
      <c r="DF23" s="68">
        <v>0</v>
      </c>
      <c r="DG23" s="71">
        <v>0</v>
      </c>
      <c r="DH23" s="68">
        <v>0</v>
      </c>
      <c r="DI23" s="68">
        <v>37.5</v>
      </c>
      <c r="DJ23" s="68">
        <v>0</v>
      </c>
      <c r="DK23" s="71">
        <v>0</v>
      </c>
      <c r="DL23" s="68">
        <v>0</v>
      </c>
      <c r="DM23" s="68">
        <v>37.5</v>
      </c>
      <c r="DN23" s="68">
        <v>0</v>
      </c>
      <c r="DO23" s="71">
        <v>0</v>
      </c>
      <c r="DP23" s="68">
        <v>0</v>
      </c>
      <c r="DQ23" s="68">
        <v>37.5</v>
      </c>
      <c r="DR23" s="68">
        <v>0</v>
      </c>
      <c r="DS23" s="71">
        <v>0</v>
      </c>
      <c r="DT23" s="68">
        <v>0</v>
      </c>
      <c r="DU23" s="68">
        <v>37.5</v>
      </c>
      <c r="DV23" s="68">
        <v>0</v>
      </c>
      <c r="DW23" s="71">
        <v>0</v>
      </c>
      <c r="DX23" s="68">
        <v>0</v>
      </c>
      <c r="DY23" s="68">
        <v>37.5</v>
      </c>
      <c r="DZ23" s="68">
        <v>0</v>
      </c>
      <c r="EA23" s="71">
        <v>0</v>
      </c>
      <c r="EB23" s="68">
        <v>0</v>
      </c>
      <c r="EC23" s="68">
        <v>37.5</v>
      </c>
      <c r="ED23" s="68">
        <v>0</v>
      </c>
      <c r="EE23" s="71">
        <v>0</v>
      </c>
      <c r="EF23" s="68">
        <v>0</v>
      </c>
      <c r="EG23" s="68">
        <v>37.5</v>
      </c>
      <c r="EH23" s="68">
        <v>0</v>
      </c>
      <c r="EI23" s="71">
        <v>0</v>
      </c>
      <c r="EJ23" s="68">
        <v>0</v>
      </c>
      <c r="EK23" s="68">
        <v>37.5</v>
      </c>
      <c r="EL23" s="68">
        <v>0</v>
      </c>
      <c r="EM23" s="71">
        <v>0</v>
      </c>
      <c r="EN23" s="68">
        <v>0</v>
      </c>
      <c r="EO23" s="68">
        <v>37.5</v>
      </c>
      <c r="EP23" s="68">
        <v>0</v>
      </c>
      <c r="EQ23" s="71">
        <v>0</v>
      </c>
      <c r="ER23" s="68">
        <v>0</v>
      </c>
      <c r="ES23" s="68">
        <v>37.5</v>
      </c>
      <c r="ET23" s="68">
        <v>0</v>
      </c>
      <c r="EU23" s="71">
        <v>0</v>
      </c>
      <c r="EV23" s="68">
        <v>0</v>
      </c>
      <c r="EW23" s="68">
        <v>37.5</v>
      </c>
      <c r="EX23" s="68">
        <v>0</v>
      </c>
      <c r="EY23" s="71">
        <v>0</v>
      </c>
      <c r="EZ23" s="68">
        <v>0</v>
      </c>
      <c r="FA23" s="68">
        <v>37.5</v>
      </c>
      <c r="FB23" s="68">
        <v>0</v>
      </c>
      <c r="FC23" s="71">
        <v>0</v>
      </c>
      <c r="FD23" s="68">
        <v>0</v>
      </c>
      <c r="FE23" s="68">
        <v>37.5</v>
      </c>
      <c r="FF23" s="68">
        <v>0</v>
      </c>
      <c r="FG23" s="71">
        <v>0</v>
      </c>
      <c r="FH23" s="68">
        <v>0</v>
      </c>
      <c r="FI23" s="68">
        <v>37.5</v>
      </c>
      <c r="FJ23" s="68">
        <v>0</v>
      </c>
      <c r="FK23" s="71">
        <v>0</v>
      </c>
      <c r="FL23" s="68">
        <v>0</v>
      </c>
      <c r="FM23" s="68">
        <v>37.5</v>
      </c>
      <c r="FN23" s="68">
        <v>0</v>
      </c>
      <c r="FO23" s="71">
        <v>0</v>
      </c>
      <c r="FP23" s="68">
        <v>0</v>
      </c>
      <c r="FQ23" s="68">
        <v>10</v>
      </c>
      <c r="FR23" s="68">
        <v>0</v>
      </c>
      <c r="FS23" s="71">
        <v>0</v>
      </c>
      <c r="FT23" s="68">
        <v>0</v>
      </c>
      <c r="FU23" s="68">
        <v>0</v>
      </c>
      <c r="FV23" s="68">
        <v>0</v>
      </c>
      <c r="FW23" s="71">
        <v>0</v>
      </c>
      <c r="FX23" s="68">
        <v>0</v>
      </c>
      <c r="FY23" s="68">
        <v>0</v>
      </c>
      <c r="FZ23" s="68">
        <v>0</v>
      </c>
      <c r="GA23" s="71">
        <v>0</v>
      </c>
      <c r="GB23" s="68">
        <v>0</v>
      </c>
      <c r="GC23" s="68">
        <v>0</v>
      </c>
      <c r="GD23" s="68">
        <v>0</v>
      </c>
      <c r="GE23" s="71">
        <v>0</v>
      </c>
      <c r="GF23" s="68">
        <v>0</v>
      </c>
      <c r="GG23" s="68">
        <v>0</v>
      </c>
      <c r="GH23" s="68">
        <v>0</v>
      </c>
      <c r="GI23" s="71">
        <v>0</v>
      </c>
      <c r="GJ23" s="68">
        <v>0</v>
      </c>
      <c r="GK23" s="68">
        <v>0</v>
      </c>
      <c r="GL23" s="68">
        <v>0</v>
      </c>
      <c r="GM23" s="71">
        <v>0</v>
      </c>
      <c r="GN23" s="68">
        <v>0</v>
      </c>
      <c r="GO23" s="68">
        <v>0</v>
      </c>
      <c r="GP23" s="68">
        <v>0</v>
      </c>
      <c r="GQ23" s="71">
        <v>0</v>
      </c>
      <c r="GR23" s="68">
        <v>0</v>
      </c>
      <c r="GS23" s="68">
        <v>0</v>
      </c>
      <c r="GT23" s="68">
        <v>0</v>
      </c>
      <c r="GU23" s="71">
        <v>0</v>
      </c>
      <c r="GV23" s="68">
        <v>0</v>
      </c>
      <c r="GW23" s="68">
        <v>0</v>
      </c>
      <c r="GX23" s="68">
        <v>0</v>
      </c>
      <c r="GY23" s="71">
        <v>0</v>
      </c>
      <c r="GZ23" s="68">
        <v>0</v>
      </c>
      <c r="HA23" s="68">
        <v>0</v>
      </c>
      <c r="HB23" s="68">
        <v>0</v>
      </c>
      <c r="HC23" s="71">
        <v>0</v>
      </c>
      <c r="HD23" s="68">
        <v>0</v>
      </c>
      <c r="HE23" s="68">
        <v>0</v>
      </c>
      <c r="HF23" s="68">
        <v>0</v>
      </c>
      <c r="HG23" s="71">
        <v>0</v>
      </c>
      <c r="HH23" s="68">
        <v>0</v>
      </c>
      <c r="HI23" s="68">
        <v>0</v>
      </c>
      <c r="HJ23" s="68">
        <v>0</v>
      </c>
      <c r="HK23" s="71">
        <v>0</v>
      </c>
      <c r="HL23" s="68">
        <v>0</v>
      </c>
      <c r="HM23" s="68">
        <v>0</v>
      </c>
      <c r="HN23" s="68">
        <v>0</v>
      </c>
      <c r="HO23" s="71">
        <v>0</v>
      </c>
      <c r="HP23" s="68">
        <v>0</v>
      </c>
      <c r="HQ23" s="68">
        <v>0</v>
      </c>
      <c r="HR23" s="68">
        <v>0</v>
      </c>
      <c r="HS23" s="71">
        <v>0</v>
      </c>
      <c r="HT23" s="68">
        <v>0</v>
      </c>
      <c r="HU23" s="68">
        <v>0</v>
      </c>
      <c r="HV23" s="68">
        <v>0</v>
      </c>
    </row>
    <row r="24" spans="1:230" x14ac:dyDescent="0.25">
      <c r="A24" t="str">
        <f t="shared" si="0"/>
        <v>5L73DNT</v>
      </c>
      <c r="B24" t="str">
        <f t="shared" si="1"/>
        <v>5L73DHS</v>
      </c>
      <c r="C24" t="str">
        <f t="shared" si="2"/>
        <v>5L73DST</v>
      </c>
      <c r="D24" t="str">
        <f t="shared" si="3"/>
        <v>5L73CHS</v>
      </c>
      <c r="E24" t="str">
        <f t="shared" si="4"/>
        <v>5L73DST</v>
      </c>
      <c r="F24" s="10"/>
      <c r="G24" t="s">
        <v>1</v>
      </c>
      <c r="H24" t="s">
        <v>15</v>
      </c>
      <c r="I24" t="s">
        <v>16</v>
      </c>
      <c r="J24" t="s">
        <v>53</v>
      </c>
      <c r="K24" t="s">
        <v>29</v>
      </c>
      <c r="L24"/>
      <c r="M24" s="11" t="s">
        <v>86</v>
      </c>
      <c r="N24" s="12"/>
      <c r="O24" s="123">
        <v>26.51</v>
      </c>
      <c r="P24" s="123">
        <f t="shared" si="5"/>
        <v>26.51</v>
      </c>
      <c r="Q24" s="42">
        <f t="shared" si="6"/>
        <v>26.51</v>
      </c>
      <c r="R24" s="133">
        <f t="shared" si="7"/>
        <v>1</v>
      </c>
      <c r="S24" s="60">
        <v>0</v>
      </c>
      <c r="T24" s="60">
        <v>26.51</v>
      </c>
      <c r="U24" s="60">
        <f t="shared" si="8"/>
        <v>26.51</v>
      </c>
      <c r="V24" s="63">
        <f t="shared" si="9"/>
        <v>0</v>
      </c>
      <c r="W24" s="71">
        <v>0</v>
      </c>
      <c r="X24" s="68">
        <v>0</v>
      </c>
      <c r="Y24" s="68">
        <v>0</v>
      </c>
      <c r="Z24" s="68">
        <v>0</v>
      </c>
      <c r="AA24" s="71">
        <v>0</v>
      </c>
      <c r="AB24" s="68">
        <v>0</v>
      </c>
      <c r="AC24" s="68">
        <v>26.5</v>
      </c>
      <c r="AD24" s="68">
        <v>0</v>
      </c>
      <c r="AE24" s="71">
        <v>0</v>
      </c>
      <c r="AF24" s="68">
        <v>0</v>
      </c>
      <c r="AG24" s="68">
        <v>26.5</v>
      </c>
      <c r="AH24" s="68">
        <v>0</v>
      </c>
      <c r="AI24" s="71">
        <v>0</v>
      </c>
      <c r="AJ24" s="68">
        <v>0</v>
      </c>
      <c r="AK24" s="68">
        <v>26.5</v>
      </c>
      <c r="AL24" s="68">
        <v>0</v>
      </c>
      <c r="AM24" s="71">
        <v>0</v>
      </c>
      <c r="AN24" s="68">
        <v>0</v>
      </c>
      <c r="AO24" s="68">
        <v>26.5</v>
      </c>
      <c r="AP24" s="68">
        <v>0</v>
      </c>
      <c r="AQ24" s="71">
        <v>0</v>
      </c>
      <c r="AR24" s="68">
        <v>0</v>
      </c>
      <c r="AS24" s="68">
        <v>26.5</v>
      </c>
      <c r="AT24" s="68">
        <v>0</v>
      </c>
      <c r="AU24" s="71">
        <v>0</v>
      </c>
      <c r="AV24" s="68">
        <v>0</v>
      </c>
      <c r="AW24" s="68">
        <v>26.5</v>
      </c>
      <c r="AX24" s="68">
        <v>0</v>
      </c>
      <c r="AY24" s="71">
        <v>0</v>
      </c>
      <c r="AZ24" s="68">
        <v>0</v>
      </c>
      <c r="BA24" s="68">
        <v>26.5</v>
      </c>
      <c r="BB24" s="68">
        <v>0</v>
      </c>
      <c r="BC24" s="71">
        <v>0</v>
      </c>
      <c r="BD24" s="68">
        <v>0</v>
      </c>
      <c r="BE24" s="68">
        <v>26.5</v>
      </c>
      <c r="BF24" s="68">
        <v>0</v>
      </c>
      <c r="BG24" s="71">
        <v>0</v>
      </c>
      <c r="BH24" s="68">
        <v>0</v>
      </c>
      <c r="BI24" s="68">
        <v>26.5</v>
      </c>
      <c r="BJ24" s="68">
        <v>0</v>
      </c>
      <c r="BK24" s="71">
        <v>0</v>
      </c>
      <c r="BL24" s="68">
        <v>0</v>
      </c>
      <c r="BM24" s="68">
        <v>26.5</v>
      </c>
      <c r="BN24" s="68">
        <v>0</v>
      </c>
      <c r="BO24" s="71">
        <v>0</v>
      </c>
      <c r="BP24" s="68">
        <v>0</v>
      </c>
      <c r="BQ24" s="68">
        <v>26.5</v>
      </c>
      <c r="BR24" s="68">
        <v>0</v>
      </c>
      <c r="BS24" s="71">
        <v>0</v>
      </c>
      <c r="BT24" s="68">
        <v>0</v>
      </c>
      <c r="BU24" s="68">
        <v>26.5</v>
      </c>
      <c r="BV24" s="68">
        <v>0</v>
      </c>
      <c r="BW24" s="71">
        <v>0</v>
      </c>
      <c r="BX24" s="68">
        <v>0</v>
      </c>
      <c r="BY24" s="68">
        <v>26.5</v>
      </c>
      <c r="BZ24" s="68">
        <v>0</v>
      </c>
      <c r="CA24" s="71">
        <v>0</v>
      </c>
      <c r="CB24" s="68">
        <v>0</v>
      </c>
      <c r="CC24" s="68">
        <v>26.5</v>
      </c>
      <c r="CD24" s="68">
        <v>0</v>
      </c>
      <c r="CE24" s="71">
        <v>0</v>
      </c>
      <c r="CF24" s="68">
        <v>0</v>
      </c>
      <c r="CG24" s="68">
        <v>26.5</v>
      </c>
      <c r="CH24" s="68">
        <v>0</v>
      </c>
      <c r="CI24" s="71">
        <v>0</v>
      </c>
      <c r="CJ24" s="68">
        <v>0</v>
      </c>
      <c r="CK24" s="68">
        <v>26.5</v>
      </c>
      <c r="CL24" s="68">
        <v>0</v>
      </c>
      <c r="CM24" s="71">
        <v>0</v>
      </c>
      <c r="CN24" s="68">
        <v>0</v>
      </c>
      <c r="CO24" s="68">
        <v>26.5</v>
      </c>
      <c r="CP24" s="68">
        <v>0</v>
      </c>
      <c r="CQ24" s="71">
        <v>0</v>
      </c>
      <c r="CR24" s="68">
        <v>0</v>
      </c>
      <c r="CS24" s="68">
        <v>26.5</v>
      </c>
      <c r="CT24" s="68">
        <v>0</v>
      </c>
      <c r="CU24" s="71">
        <v>0</v>
      </c>
      <c r="CV24" s="68">
        <v>0</v>
      </c>
      <c r="CW24" s="68">
        <v>26.5</v>
      </c>
      <c r="CX24" s="68">
        <v>0</v>
      </c>
      <c r="CY24" s="71">
        <v>0</v>
      </c>
      <c r="CZ24" s="68">
        <v>0</v>
      </c>
      <c r="DA24" s="68">
        <v>26.5</v>
      </c>
      <c r="DB24" s="68">
        <v>0</v>
      </c>
      <c r="DC24" s="71">
        <v>0</v>
      </c>
      <c r="DD24" s="68">
        <v>0</v>
      </c>
      <c r="DE24" s="68">
        <v>22</v>
      </c>
      <c r="DF24" s="68">
        <v>0</v>
      </c>
      <c r="DG24" s="71">
        <v>0</v>
      </c>
      <c r="DH24" s="68">
        <v>0</v>
      </c>
      <c r="DI24" s="68">
        <v>22</v>
      </c>
      <c r="DJ24" s="68">
        <v>0</v>
      </c>
      <c r="DK24" s="71">
        <v>0</v>
      </c>
      <c r="DL24" s="68">
        <v>0</v>
      </c>
      <c r="DM24" s="68">
        <v>22</v>
      </c>
      <c r="DN24" s="68">
        <v>0</v>
      </c>
      <c r="DO24" s="71">
        <v>0</v>
      </c>
      <c r="DP24" s="68">
        <v>0</v>
      </c>
      <c r="DQ24" s="68">
        <v>20</v>
      </c>
      <c r="DR24" s="68">
        <v>0</v>
      </c>
      <c r="DS24" s="71">
        <v>0</v>
      </c>
      <c r="DT24" s="68">
        <v>0</v>
      </c>
      <c r="DU24" s="68">
        <v>0</v>
      </c>
      <c r="DV24" s="68">
        <v>0</v>
      </c>
      <c r="DW24" s="71">
        <v>0</v>
      </c>
      <c r="DX24" s="68">
        <v>0</v>
      </c>
      <c r="DY24" s="68">
        <v>0</v>
      </c>
      <c r="DZ24" s="68">
        <v>0</v>
      </c>
      <c r="EA24" s="71">
        <v>0</v>
      </c>
      <c r="EB24" s="68">
        <v>0</v>
      </c>
      <c r="EC24" s="68">
        <v>0</v>
      </c>
      <c r="ED24" s="68">
        <v>0</v>
      </c>
      <c r="EE24" s="71">
        <v>0</v>
      </c>
      <c r="EF24" s="68">
        <v>0</v>
      </c>
      <c r="EG24" s="68">
        <v>0</v>
      </c>
      <c r="EH24" s="68">
        <v>0</v>
      </c>
      <c r="EI24" s="71">
        <v>0</v>
      </c>
      <c r="EJ24" s="68">
        <v>0</v>
      </c>
      <c r="EK24" s="68">
        <v>0</v>
      </c>
      <c r="EL24" s="68">
        <v>0</v>
      </c>
      <c r="EM24" s="71">
        <v>0</v>
      </c>
      <c r="EN24" s="68">
        <v>0</v>
      </c>
      <c r="EO24" s="68">
        <v>0</v>
      </c>
      <c r="EP24" s="68">
        <v>0</v>
      </c>
      <c r="EQ24" s="71">
        <v>0</v>
      </c>
      <c r="ER24" s="68">
        <v>0</v>
      </c>
      <c r="ES24" s="68">
        <v>0</v>
      </c>
      <c r="ET24" s="68">
        <v>0</v>
      </c>
      <c r="EU24" s="71">
        <v>0</v>
      </c>
      <c r="EV24" s="68">
        <v>0</v>
      </c>
      <c r="EW24" s="68">
        <v>0</v>
      </c>
      <c r="EX24" s="68">
        <v>0</v>
      </c>
      <c r="EY24" s="71">
        <v>0</v>
      </c>
      <c r="EZ24" s="68">
        <v>0</v>
      </c>
      <c r="FA24" s="68">
        <v>0</v>
      </c>
      <c r="FB24" s="68">
        <v>0</v>
      </c>
      <c r="FC24" s="71">
        <v>0</v>
      </c>
      <c r="FD24" s="68">
        <v>0</v>
      </c>
      <c r="FE24" s="68">
        <v>0</v>
      </c>
      <c r="FF24" s="68">
        <v>0</v>
      </c>
      <c r="FG24" s="71">
        <v>0</v>
      </c>
      <c r="FH24" s="68">
        <v>0</v>
      </c>
      <c r="FI24" s="68">
        <v>0</v>
      </c>
      <c r="FJ24" s="68">
        <v>0</v>
      </c>
      <c r="FK24" s="71">
        <v>0</v>
      </c>
      <c r="FL24" s="68">
        <v>0</v>
      </c>
      <c r="FM24" s="68">
        <v>0</v>
      </c>
      <c r="FN24" s="68">
        <v>0</v>
      </c>
      <c r="FO24" s="71">
        <v>0</v>
      </c>
      <c r="FP24" s="68">
        <v>0</v>
      </c>
      <c r="FQ24" s="68">
        <v>0</v>
      </c>
      <c r="FR24" s="68">
        <v>0</v>
      </c>
      <c r="FS24" s="71">
        <v>0</v>
      </c>
      <c r="FT24" s="68">
        <v>0</v>
      </c>
      <c r="FU24" s="68">
        <v>0</v>
      </c>
      <c r="FV24" s="68">
        <v>0</v>
      </c>
      <c r="FW24" s="71">
        <v>0</v>
      </c>
      <c r="FX24" s="68">
        <v>0</v>
      </c>
      <c r="FY24" s="68">
        <v>0</v>
      </c>
      <c r="FZ24" s="68">
        <v>0</v>
      </c>
      <c r="GA24" s="71">
        <v>0</v>
      </c>
      <c r="GB24" s="68">
        <v>0</v>
      </c>
      <c r="GC24" s="68">
        <v>0</v>
      </c>
      <c r="GD24" s="68">
        <v>0</v>
      </c>
      <c r="GE24" s="71">
        <v>0</v>
      </c>
      <c r="GF24" s="68">
        <v>0</v>
      </c>
      <c r="GG24" s="68">
        <v>0</v>
      </c>
      <c r="GH24" s="68">
        <v>0</v>
      </c>
      <c r="GI24" s="71">
        <v>0</v>
      </c>
      <c r="GJ24" s="68">
        <v>0</v>
      </c>
      <c r="GK24" s="68">
        <v>0</v>
      </c>
      <c r="GL24" s="68">
        <v>0</v>
      </c>
      <c r="GM24" s="71">
        <v>0</v>
      </c>
      <c r="GN24" s="68">
        <v>0</v>
      </c>
      <c r="GO24" s="68">
        <v>0</v>
      </c>
      <c r="GP24" s="68">
        <v>0</v>
      </c>
      <c r="GQ24" s="71">
        <v>0</v>
      </c>
      <c r="GR24" s="68">
        <v>0</v>
      </c>
      <c r="GS24" s="68">
        <v>0</v>
      </c>
      <c r="GT24" s="68">
        <v>0</v>
      </c>
      <c r="GU24" s="71">
        <v>0</v>
      </c>
      <c r="GV24" s="68">
        <v>0</v>
      </c>
      <c r="GW24" s="68">
        <v>0</v>
      </c>
      <c r="GX24" s="68">
        <v>0</v>
      </c>
      <c r="GY24" s="71">
        <v>0</v>
      </c>
      <c r="GZ24" s="68">
        <v>0</v>
      </c>
      <c r="HA24" s="68">
        <v>0</v>
      </c>
      <c r="HB24" s="68">
        <v>0</v>
      </c>
      <c r="HC24" s="71">
        <v>0</v>
      </c>
      <c r="HD24" s="68">
        <v>0</v>
      </c>
      <c r="HE24" s="68">
        <v>0</v>
      </c>
      <c r="HF24" s="68">
        <v>0</v>
      </c>
      <c r="HG24" s="71">
        <v>0</v>
      </c>
      <c r="HH24" s="68">
        <v>0</v>
      </c>
      <c r="HI24" s="68">
        <v>0</v>
      </c>
      <c r="HJ24" s="68">
        <v>0</v>
      </c>
      <c r="HK24" s="71">
        <v>0</v>
      </c>
      <c r="HL24" s="68">
        <v>0</v>
      </c>
      <c r="HM24" s="68">
        <v>0</v>
      </c>
      <c r="HN24" s="68">
        <v>0</v>
      </c>
      <c r="HO24" s="71">
        <v>0</v>
      </c>
      <c r="HP24" s="68">
        <v>0</v>
      </c>
      <c r="HQ24" s="68">
        <v>0</v>
      </c>
      <c r="HR24" s="68">
        <v>0</v>
      </c>
      <c r="HS24" s="71">
        <v>0</v>
      </c>
      <c r="HT24" s="68">
        <v>0</v>
      </c>
      <c r="HU24" s="68">
        <v>0</v>
      </c>
      <c r="HV24" s="68">
        <v>0</v>
      </c>
    </row>
    <row r="25" spans="1:230" x14ac:dyDescent="0.25">
      <c r="A25" t="str">
        <f t="shared" si="0"/>
        <v>5L78DNT</v>
      </c>
      <c r="B25" t="str">
        <f t="shared" si="1"/>
        <v>5L78DHS</v>
      </c>
      <c r="C25" t="str">
        <f t="shared" si="2"/>
        <v>5L78DST</v>
      </c>
      <c r="D25" t="str">
        <f t="shared" si="3"/>
        <v>5L78CHS</v>
      </c>
      <c r="E25" t="str">
        <f t="shared" si="4"/>
        <v>5L78DHS</v>
      </c>
      <c r="F25" s="10"/>
      <c r="G25" t="s">
        <v>0</v>
      </c>
      <c r="H25" t="s">
        <v>15</v>
      </c>
      <c r="I25" t="s">
        <v>16</v>
      </c>
      <c r="J25" t="s">
        <v>53</v>
      </c>
      <c r="K25" t="s">
        <v>29</v>
      </c>
      <c r="L25"/>
      <c r="M25" s="11" t="s">
        <v>87</v>
      </c>
      <c r="N25" s="12"/>
      <c r="O25" s="123">
        <v>79.75</v>
      </c>
      <c r="P25" s="123">
        <f t="shared" si="5"/>
        <v>79.75</v>
      </c>
      <c r="Q25" s="42">
        <f t="shared" si="6"/>
        <v>79.75</v>
      </c>
      <c r="R25" s="133">
        <f t="shared" si="7"/>
        <v>1</v>
      </c>
      <c r="S25" s="60">
        <v>0</v>
      </c>
      <c r="T25" s="60">
        <v>79.75</v>
      </c>
      <c r="U25" s="60">
        <f t="shared" si="8"/>
        <v>79.75</v>
      </c>
      <c r="V25" s="63">
        <f t="shared" si="9"/>
        <v>0</v>
      </c>
      <c r="W25" s="71">
        <v>0</v>
      </c>
      <c r="X25" s="68">
        <v>0</v>
      </c>
      <c r="Y25" s="68">
        <v>0</v>
      </c>
      <c r="Z25" s="68">
        <v>0</v>
      </c>
      <c r="AA25" s="71">
        <v>0</v>
      </c>
      <c r="AB25" s="68">
        <v>0</v>
      </c>
      <c r="AC25" s="68">
        <v>79.8</v>
      </c>
      <c r="AD25" s="68">
        <v>0</v>
      </c>
      <c r="AE25" s="71">
        <v>0</v>
      </c>
      <c r="AF25" s="68">
        <v>0</v>
      </c>
      <c r="AG25" s="68">
        <v>79.8</v>
      </c>
      <c r="AH25" s="68">
        <v>0</v>
      </c>
      <c r="AI25" s="71">
        <v>0</v>
      </c>
      <c r="AJ25" s="68">
        <v>0</v>
      </c>
      <c r="AK25" s="68">
        <v>79.8</v>
      </c>
      <c r="AL25" s="68">
        <v>0</v>
      </c>
      <c r="AM25" s="71">
        <v>0</v>
      </c>
      <c r="AN25" s="68">
        <v>0</v>
      </c>
      <c r="AO25" s="68">
        <v>79.8</v>
      </c>
      <c r="AP25" s="68">
        <v>0</v>
      </c>
      <c r="AQ25" s="71">
        <v>0</v>
      </c>
      <c r="AR25" s="68">
        <v>0</v>
      </c>
      <c r="AS25" s="68">
        <v>79.8</v>
      </c>
      <c r="AT25" s="68">
        <v>0</v>
      </c>
      <c r="AU25" s="71">
        <v>0</v>
      </c>
      <c r="AV25" s="68">
        <v>0</v>
      </c>
      <c r="AW25" s="68">
        <v>79.8</v>
      </c>
      <c r="AX25" s="68">
        <v>0</v>
      </c>
      <c r="AY25" s="71">
        <v>0</v>
      </c>
      <c r="AZ25" s="68">
        <v>0</v>
      </c>
      <c r="BA25" s="68">
        <v>79.8</v>
      </c>
      <c r="BB25" s="68">
        <v>0</v>
      </c>
      <c r="BC25" s="71">
        <v>0</v>
      </c>
      <c r="BD25" s="68">
        <v>0</v>
      </c>
      <c r="BE25" s="68">
        <v>79.8</v>
      </c>
      <c r="BF25" s="68">
        <v>0</v>
      </c>
      <c r="BG25" s="71">
        <v>0</v>
      </c>
      <c r="BH25" s="68">
        <v>0</v>
      </c>
      <c r="BI25" s="68">
        <v>79.8</v>
      </c>
      <c r="BJ25" s="68">
        <v>0</v>
      </c>
      <c r="BK25" s="71">
        <v>0</v>
      </c>
      <c r="BL25" s="68">
        <v>0</v>
      </c>
      <c r="BM25" s="68">
        <v>79.8</v>
      </c>
      <c r="BN25" s="68">
        <v>0</v>
      </c>
      <c r="BO25" s="71">
        <v>0</v>
      </c>
      <c r="BP25" s="68">
        <v>0</v>
      </c>
      <c r="BQ25" s="68">
        <v>79.8</v>
      </c>
      <c r="BR25" s="68">
        <v>0</v>
      </c>
      <c r="BS25" s="71">
        <v>0</v>
      </c>
      <c r="BT25" s="68">
        <v>0</v>
      </c>
      <c r="BU25" s="68">
        <v>79.8</v>
      </c>
      <c r="BV25" s="68">
        <v>0</v>
      </c>
      <c r="BW25" s="71">
        <v>0</v>
      </c>
      <c r="BX25" s="68">
        <v>0</v>
      </c>
      <c r="BY25" s="68">
        <v>79.8</v>
      </c>
      <c r="BZ25" s="68">
        <v>0</v>
      </c>
      <c r="CA25" s="71">
        <v>0</v>
      </c>
      <c r="CB25" s="68">
        <v>0</v>
      </c>
      <c r="CC25" s="68">
        <v>79.8</v>
      </c>
      <c r="CD25" s="68">
        <v>0</v>
      </c>
      <c r="CE25" s="71">
        <v>0</v>
      </c>
      <c r="CF25" s="68">
        <v>0</v>
      </c>
      <c r="CG25" s="68">
        <v>79.8</v>
      </c>
      <c r="CH25" s="68">
        <v>0</v>
      </c>
      <c r="CI25" s="71">
        <v>0</v>
      </c>
      <c r="CJ25" s="68">
        <v>0</v>
      </c>
      <c r="CK25" s="68">
        <v>79.8</v>
      </c>
      <c r="CL25" s="68">
        <v>0</v>
      </c>
      <c r="CM25" s="71">
        <v>0</v>
      </c>
      <c r="CN25" s="68">
        <v>0</v>
      </c>
      <c r="CO25" s="68">
        <v>79.8</v>
      </c>
      <c r="CP25" s="68">
        <v>0</v>
      </c>
      <c r="CQ25" s="71">
        <v>0</v>
      </c>
      <c r="CR25" s="68">
        <v>0</v>
      </c>
      <c r="CS25" s="68">
        <v>79.8</v>
      </c>
      <c r="CT25" s="68">
        <v>0</v>
      </c>
      <c r="CU25" s="71">
        <v>0</v>
      </c>
      <c r="CV25" s="68">
        <v>0</v>
      </c>
      <c r="CW25" s="68">
        <v>79.8</v>
      </c>
      <c r="CX25" s="68">
        <v>0</v>
      </c>
      <c r="CY25" s="71">
        <v>0</v>
      </c>
      <c r="CZ25" s="68">
        <v>0</v>
      </c>
      <c r="DA25" s="68">
        <v>79.8</v>
      </c>
      <c r="DB25" s="68">
        <v>0</v>
      </c>
      <c r="DC25" s="71">
        <v>0</v>
      </c>
      <c r="DD25" s="68">
        <v>0</v>
      </c>
      <c r="DE25" s="68">
        <v>79.8</v>
      </c>
      <c r="DF25" s="68">
        <v>0</v>
      </c>
      <c r="DG25" s="71">
        <v>0</v>
      </c>
      <c r="DH25" s="68">
        <v>0</v>
      </c>
      <c r="DI25" s="68">
        <v>79.8</v>
      </c>
      <c r="DJ25" s="68">
        <v>0</v>
      </c>
      <c r="DK25" s="71">
        <v>0</v>
      </c>
      <c r="DL25" s="68">
        <v>0</v>
      </c>
      <c r="DM25" s="68">
        <v>79.8</v>
      </c>
      <c r="DN25" s="68">
        <v>0</v>
      </c>
      <c r="DO25" s="71">
        <v>0</v>
      </c>
      <c r="DP25" s="68">
        <v>0</v>
      </c>
      <c r="DQ25" s="68">
        <v>79.8</v>
      </c>
      <c r="DR25" s="68">
        <v>0</v>
      </c>
      <c r="DS25" s="71">
        <v>0</v>
      </c>
      <c r="DT25" s="68">
        <v>0</v>
      </c>
      <c r="DU25" s="68">
        <v>79.8</v>
      </c>
      <c r="DV25" s="68">
        <v>0</v>
      </c>
      <c r="DW25" s="71">
        <v>0</v>
      </c>
      <c r="DX25" s="68">
        <v>0</v>
      </c>
      <c r="DY25" s="68">
        <v>79.8</v>
      </c>
      <c r="DZ25" s="68">
        <v>0</v>
      </c>
      <c r="EA25" s="71">
        <v>0</v>
      </c>
      <c r="EB25" s="68">
        <v>0</v>
      </c>
      <c r="EC25" s="68">
        <v>79.8</v>
      </c>
      <c r="ED25" s="68">
        <v>0</v>
      </c>
      <c r="EE25" s="71">
        <v>0</v>
      </c>
      <c r="EF25" s="68">
        <v>0</v>
      </c>
      <c r="EG25" s="68">
        <v>79.8</v>
      </c>
      <c r="EH25" s="68">
        <v>0</v>
      </c>
      <c r="EI25" s="71">
        <v>0</v>
      </c>
      <c r="EJ25" s="68">
        <v>0</v>
      </c>
      <c r="EK25" s="68">
        <v>79.8</v>
      </c>
      <c r="EL25" s="68">
        <v>0</v>
      </c>
      <c r="EM25" s="71">
        <v>0</v>
      </c>
      <c r="EN25" s="68">
        <v>0</v>
      </c>
      <c r="EO25" s="68">
        <v>79.8</v>
      </c>
      <c r="EP25" s="68">
        <v>0</v>
      </c>
      <c r="EQ25" s="71">
        <v>0</v>
      </c>
      <c r="ER25" s="68">
        <v>0</v>
      </c>
      <c r="ES25" s="68">
        <v>79.8</v>
      </c>
      <c r="ET25" s="68">
        <v>0</v>
      </c>
      <c r="EU25" s="71">
        <v>0</v>
      </c>
      <c r="EV25" s="68">
        <v>0</v>
      </c>
      <c r="EW25" s="68">
        <v>79.8</v>
      </c>
      <c r="EX25" s="68">
        <v>0</v>
      </c>
      <c r="EY25" s="71">
        <v>0</v>
      </c>
      <c r="EZ25" s="68">
        <v>0</v>
      </c>
      <c r="FA25" s="68">
        <v>79.8</v>
      </c>
      <c r="FB25" s="68">
        <v>0</v>
      </c>
      <c r="FC25" s="71">
        <v>0</v>
      </c>
      <c r="FD25" s="68">
        <v>0</v>
      </c>
      <c r="FE25" s="68">
        <v>79.8</v>
      </c>
      <c r="FF25" s="68">
        <v>0</v>
      </c>
      <c r="FG25" s="71">
        <v>0</v>
      </c>
      <c r="FH25" s="68">
        <v>0</v>
      </c>
      <c r="FI25" s="68">
        <v>79.8</v>
      </c>
      <c r="FJ25" s="68">
        <v>0</v>
      </c>
      <c r="FK25" s="71">
        <v>0</v>
      </c>
      <c r="FL25" s="68">
        <v>0</v>
      </c>
      <c r="FM25" s="68">
        <v>79.8</v>
      </c>
      <c r="FN25" s="68">
        <v>0</v>
      </c>
      <c r="FO25" s="71">
        <v>0</v>
      </c>
      <c r="FP25" s="68">
        <v>0</v>
      </c>
      <c r="FQ25" s="68">
        <v>79.8</v>
      </c>
      <c r="FR25" s="68">
        <v>0</v>
      </c>
      <c r="FS25" s="71">
        <v>0</v>
      </c>
      <c r="FT25" s="68">
        <v>0</v>
      </c>
      <c r="FU25" s="68">
        <v>79.8</v>
      </c>
      <c r="FV25" s="68">
        <v>0</v>
      </c>
      <c r="FW25" s="71">
        <v>0</v>
      </c>
      <c r="FX25" s="68">
        <v>0</v>
      </c>
      <c r="FY25" s="68">
        <v>79.8</v>
      </c>
      <c r="FZ25" s="68">
        <v>0</v>
      </c>
      <c r="GA25" s="71">
        <v>0</v>
      </c>
      <c r="GB25" s="68">
        <v>0</v>
      </c>
      <c r="GC25" s="68">
        <v>79.8</v>
      </c>
      <c r="GD25" s="68">
        <v>0</v>
      </c>
      <c r="GE25" s="71">
        <v>0</v>
      </c>
      <c r="GF25" s="68">
        <v>0</v>
      </c>
      <c r="GG25" s="68">
        <v>79.8</v>
      </c>
      <c r="GH25" s="68">
        <v>0</v>
      </c>
      <c r="GI25" s="71">
        <v>0</v>
      </c>
      <c r="GJ25" s="68">
        <v>0</v>
      </c>
      <c r="GK25" s="68">
        <v>79.8</v>
      </c>
      <c r="GL25" s="68">
        <v>0</v>
      </c>
      <c r="GM25" s="71">
        <v>0</v>
      </c>
      <c r="GN25" s="68">
        <v>0</v>
      </c>
      <c r="GO25" s="68">
        <v>79.8</v>
      </c>
      <c r="GP25" s="68">
        <v>0</v>
      </c>
      <c r="GQ25" s="71">
        <v>0</v>
      </c>
      <c r="GR25" s="68">
        <v>0</v>
      </c>
      <c r="GS25" s="68">
        <v>79.8</v>
      </c>
      <c r="GT25" s="68">
        <v>0</v>
      </c>
      <c r="GU25" s="71">
        <v>0</v>
      </c>
      <c r="GV25" s="68">
        <v>0</v>
      </c>
      <c r="GW25" s="68">
        <v>79.8</v>
      </c>
      <c r="GX25" s="68">
        <v>0</v>
      </c>
      <c r="GY25" s="71">
        <v>0</v>
      </c>
      <c r="GZ25" s="68">
        <v>0</v>
      </c>
      <c r="HA25" s="68">
        <v>79.8</v>
      </c>
      <c r="HB25" s="68">
        <v>0</v>
      </c>
      <c r="HC25" s="71">
        <v>0</v>
      </c>
      <c r="HD25" s="68">
        <v>0</v>
      </c>
      <c r="HE25" s="68">
        <v>79.8</v>
      </c>
      <c r="HF25" s="68">
        <v>0</v>
      </c>
      <c r="HG25" s="71">
        <v>0</v>
      </c>
      <c r="HH25" s="68">
        <v>0</v>
      </c>
      <c r="HI25" s="68">
        <v>65</v>
      </c>
      <c r="HJ25" s="68">
        <v>0</v>
      </c>
      <c r="HK25" s="71">
        <v>0</v>
      </c>
      <c r="HL25" s="68">
        <v>0</v>
      </c>
      <c r="HM25" s="68">
        <v>55</v>
      </c>
      <c r="HN25" s="68">
        <v>0</v>
      </c>
      <c r="HO25" s="71">
        <v>0</v>
      </c>
      <c r="HP25" s="68">
        <v>0</v>
      </c>
      <c r="HQ25" s="68">
        <v>25</v>
      </c>
      <c r="HR25" s="68">
        <v>0</v>
      </c>
      <c r="HS25" s="71">
        <v>0</v>
      </c>
      <c r="HT25" s="68">
        <v>0</v>
      </c>
      <c r="HU25" s="68">
        <v>0</v>
      </c>
      <c r="HV25" s="68">
        <v>0</v>
      </c>
    </row>
    <row r="26" spans="1:230" x14ac:dyDescent="0.25">
      <c r="A26" t="str">
        <f t="shared" si="0"/>
        <v>5L97DNT</v>
      </c>
      <c r="B26" t="str">
        <f t="shared" si="1"/>
        <v>5L97DHS</v>
      </c>
      <c r="C26" t="str">
        <f t="shared" si="2"/>
        <v>5L97DST</v>
      </c>
      <c r="D26" t="str">
        <f t="shared" si="3"/>
        <v>5L97CHS</v>
      </c>
      <c r="E26" t="str">
        <f t="shared" si="4"/>
        <v>5L97DST</v>
      </c>
      <c r="F26" s="10"/>
      <c r="G26" t="s">
        <v>1</v>
      </c>
      <c r="H26" t="s">
        <v>15</v>
      </c>
      <c r="I26" t="s">
        <v>16</v>
      </c>
      <c r="J26" t="s">
        <v>53</v>
      </c>
      <c r="K26" t="s">
        <v>17</v>
      </c>
      <c r="L26" t="s">
        <v>55</v>
      </c>
      <c r="M26" s="11" t="s">
        <v>88</v>
      </c>
      <c r="N26" s="12">
        <v>6.89</v>
      </c>
      <c r="O26" s="123">
        <v>18.600000000000001</v>
      </c>
      <c r="P26" s="123">
        <f t="shared" si="5"/>
        <v>18.600000000000001</v>
      </c>
      <c r="Q26" s="42">
        <f t="shared" si="6"/>
        <v>18.600000000000001</v>
      </c>
      <c r="R26" s="133">
        <f t="shared" si="7"/>
        <v>1</v>
      </c>
      <c r="S26" s="60">
        <v>0</v>
      </c>
      <c r="T26" s="60">
        <v>18.600000000000001</v>
      </c>
      <c r="U26" s="60">
        <f t="shared" si="8"/>
        <v>18.600000000000001</v>
      </c>
      <c r="V26" s="63">
        <f t="shared" si="9"/>
        <v>0</v>
      </c>
      <c r="W26" s="71">
        <v>0</v>
      </c>
      <c r="X26" s="68">
        <v>0</v>
      </c>
      <c r="Y26" s="68">
        <v>0</v>
      </c>
      <c r="Z26" s="68">
        <v>0</v>
      </c>
      <c r="AA26" s="71">
        <v>0</v>
      </c>
      <c r="AB26" s="68">
        <v>0</v>
      </c>
      <c r="AC26" s="68">
        <v>18.600000000000001</v>
      </c>
      <c r="AD26" s="68">
        <v>0</v>
      </c>
      <c r="AE26" s="71">
        <v>0</v>
      </c>
      <c r="AF26" s="68">
        <v>0</v>
      </c>
      <c r="AG26" s="68">
        <v>18.600000000000001</v>
      </c>
      <c r="AH26" s="68">
        <v>0</v>
      </c>
      <c r="AI26" s="71">
        <v>0</v>
      </c>
      <c r="AJ26" s="68">
        <v>0</v>
      </c>
      <c r="AK26" s="68">
        <v>18.600000000000001</v>
      </c>
      <c r="AL26" s="68">
        <v>0</v>
      </c>
      <c r="AM26" s="71">
        <v>0</v>
      </c>
      <c r="AN26" s="68">
        <v>0</v>
      </c>
      <c r="AO26" s="68">
        <v>18.600000000000001</v>
      </c>
      <c r="AP26" s="68">
        <v>0</v>
      </c>
      <c r="AQ26" s="71">
        <v>0</v>
      </c>
      <c r="AR26" s="68">
        <v>0</v>
      </c>
      <c r="AS26" s="68">
        <v>18.600000000000001</v>
      </c>
      <c r="AT26" s="68">
        <v>0</v>
      </c>
      <c r="AU26" s="71">
        <v>0</v>
      </c>
      <c r="AV26" s="68">
        <v>0</v>
      </c>
      <c r="AW26" s="68">
        <v>18.600000000000001</v>
      </c>
      <c r="AX26" s="68">
        <v>0</v>
      </c>
      <c r="AY26" s="71">
        <v>0</v>
      </c>
      <c r="AZ26" s="68">
        <v>0</v>
      </c>
      <c r="BA26" s="68">
        <v>18.600000000000001</v>
      </c>
      <c r="BB26" s="68">
        <v>0</v>
      </c>
      <c r="BC26" s="71">
        <v>0</v>
      </c>
      <c r="BD26" s="68">
        <v>0</v>
      </c>
      <c r="BE26" s="68">
        <v>18.600000000000001</v>
      </c>
      <c r="BF26" s="68">
        <v>0</v>
      </c>
      <c r="BG26" s="71">
        <v>0</v>
      </c>
      <c r="BH26" s="68">
        <v>0</v>
      </c>
      <c r="BI26" s="68">
        <v>18.600000000000001</v>
      </c>
      <c r="BJ26" s="68">
        <v>0</v>
      </c>
      <c r="BK26" s="71">
        <v>0</v>
      </c>
      <c r="BL26" s="68">
        <v>0</v>
      </c>
      <c r="BM26" s="68">
        <v>18.600000000000001</v>
      </c>
      <c r="BN26" s="68">
        <v>0</v>
      </c>
      <c r="BO26" s="71">
        <v>0</v>
      </c>
      <c r="BP26" s="68">
        <v>0</v>
      </c>
      <c r="BQ26" s="68">
        <v>18.600000000000001</v>
      </c>
      <c r="BR26" s="68">
        <v>0</v>
      </c>
      <c r="BS26" s="71">
        <v>0</v>
      </c>
      <c r="BT26" s="68">
        <v>0</v>
      </c>
      <c r="BU26" s="68">
        <v>18.600000000000001</v>
      </c>
      <c r="BV26" s="68">
        <v>0</v>
      </c>
      <c r="BW26" s="71">
        <v>0</v>
      </c>
      <c r="BX26" s="68">
        <v>0</v>
      </c>
      <c r="BY26" s="68">
        <v>18.600000000000001</v>
      </c>
      <c r="BZ26" s="68">
        <v>0</v>
      </c>
      <c r="CA26" s="71">
        <v>0</v>
      </c>
      <c r="CB26" s="68">
        <v>0</v>
      </c>
      <c r="CC26" s="68">
        <v>18.600000000000001</v>
      </c>
      <c r="CD26" s="68">
        <v>0</v>
      </c>
      <c r="CE26" s="71">
        <v>0</v>
      </c>
      <c r="CF26" s="68">
        <v>0</v>
      </c>
      <c r="CG26" s="68">
        <v>18.600000000000001</v>
      </c>
      <c r="CH26" s="68">
        <v>0</v>
      </c>
      <c r="CI26" s="71">
        <v>0</v>
      </c>
      <c r="CJ26" s="68">
        <v>0</v>
      </c>
      <c r="CK26" s="68">
        <v>18.600000000000001</v>
      </c>
      <c r="CL26" s="68">
        <v>0</v>
      </c>
      <c r="CM26" s="71">
        <v>0</v>
      </c>
      <c r="CN26" s="68">
        <v>0</v>
      </c>
      <c r="CO26" s="68">
        <v>18.600000000000001</v>
      </c>
      <c r="CP26" s="68">
        <v>0</v>
      </c>
      <c r="CQ26" s="71">
        <v>0</v>
      </c>
      <c r="CR26" s="68">
        <v>0</v>
      </c>
      <c r="CS26" s="68">
        <v>18.600000000000001</v>
      </c>
      <c r="CT26" s="68">
        <v>0</v>
      </c>
      <c r="CU26" s="71">
        <v>0</v>
      </c>
      <c r="CV26" s="68">
        <v>0</v>
      </c>
      <c r="CW26" s="68">
        <v>18.600000000000001</v>
      </c>
      <c r="CX26" s="68">
        <v>0</v>
      </c>
      <c r="CY26" s="71">
        <v>0</v>
      </c>
      <c r="CZ26" s="68">
        <v>0</v>
      </c>
      <c r="DA26" s="68">
        <v>18.600000000000001</v>
      </c>
      <c r="DB26" s="68">
        <v>0</v>
      </c>
      <c r="DC26" s="71">
        <v>0</v>
      </c>
      <c r="DD26" s="68">
        <v>0</v>
      </c>
      <c r="DE26" s="68">
        <v>18.600000000000001</v>
      </c>
      <c r="DF26" s="68">
        <v>0</v>
      </c>
      <c r="DG26" s="71">
        <v>0</v>
      </c>
      <c r="DH26" s="68">
        <v>0</v>
      </c>
      <c r="DI26" s="68">
        <v>18.600000000000001</v>
      </c>
      <c r="DJ26" s="68">
        <v>0</v>
      </c>
      <c r="DK26" s="71">
        <v>0</v>
      </c>
      <c r="DL26" s="68">
        <v>0</v>
      </c>
      <c r="DM26" s="68">
        <v>18.600000000000001</v>
      </c>
      <c r="DN26" s="68">
        <v>0</v>
      </c>
      <c r="DO26" s="71">
        <v>0</v>
      </c>
      <c r="DP26" s="68">
        <v>0</v>
      </c>
      <c r="DQ26" s="68">
        <v>18.600000000000001</v>
      </c>
      <c r="DR26" s="68">
        <v>0</v>
      </c>
      <c r="DS26" s="71">
        <v>0</v>
      </c>
      <c r="DT26" s="68">
        <v>0</v>
      </c>
      <c r="DU26" s="68">
        <v>18.5</v>
      </c>
      <c r="DV26" s="68">
        <v>0</v>
      </c>
      <c r="DW26" s="71">
        <v>0</v>
      </c>
      <c r="DX26" s="68">
        <v>0</v>
      </c>
      <c r="DY26" s="68">
        <v>18.5</v>
      </c>
      <c r="DZ26" s="68">
        <v>0</v>
      </c>
      <c r="EA26" s="71">
        <v>0</v>
      </c>
      <c r="EB26" s="68">
        <v>0</v>
      </c>
      <c r="EC26" s="68">
        <v>18.5</v>
      </c>
      <c r="ED26" s="68">
        <v>0</v>
      </c>
      <c r="EE26" s="71">
        <v>0</v>
      </c>
      <c r="EF26" s="68">
        <v>0</v>
      </c>
      <c r="EG26" s="68">
        <v>18.5</v>
      </c>
      <c r="EH26" s="68">
        <v>0</v>
      </c>
      <c r="EI26" s="71">
        <v>0</v>
      </c>
      <c r="EJ26" s="68">
        <v>0</v>
      </c>
      <c r="EK26" s="68">
        <v>18.5</v>
      </c>
      <c r="EL26" s="68">
        <v>0</v>
      </c>
      <c r="EM26" s="71">
        <v>0</v>
      </c>
      <c r="EN26" s="68">
        <v>0</v>
      </c>
      <c r="EO26" s="68">
        <v>0</v>
      </c>
      <c r="EP26" s="68">
        <v>0</v>
      </c>
      <c r="EQ26" s="71">
        <v>0</v>
      </c>
      <c r="ER26" s="68">
        <v>0</v>
      </c>
      <c r="ES26" s="68">
        <v>0</v>
      </c>
      <c r="ET26" s="68">
        <v>0</v>
      </c>
      <c r="EU26" s="71">
        <v>0</v>
      </c>
      <c r="EV26" s="68">
        <v>0</v>
      </c>
      <c r="EW26" s="68">
        <v>0</v>
      </c>
      <c r="EX26" s="68">
        <v>0</v>
      </c>
      <c r="EY26" s="71">
        <v>0</v>
      </c>
      <c r="EZ26" s="68">
        <v>0</v>
      </c>
      <c r="FA26" s="68">
        <v>0</v>
      </c>
      <c r="FB26" s="68">
        <v>0</v>
      </c>
      <c r="FC26" s="71">
        <v>0</v>
      </c>
      <c r="FD26" s="68">
        <v>0</v>
      </c>
      <c r="FE26" s="68">
        <v>0</v>
      </c>
      <c r="FF26" s="68">
        <v>0</v>
      </c>
      <c r="FG26" s="71">
        <v>0</v>
      </c>
      <c r="FH26" s="68">
        <v>0</v>
      </c>
      <c r="FI26" s="68">
        <v>0</v>
      </c>
      <c r="FJ26" s="68">
        <v>0</v>
      </c>
      <c r="FK26" s="71">
        <v>0</v>
      </c>
      <c r="FL26" s="68">
        <v>0</v>
      </c>
      <c r="FM26" s="68">
        <v>0</v>
      </c>
      <c r="FN26" s="68">
        <v>0</v>
      </c>
      <c r="FO26" s="71">
        <v>0</v>
      </c>
      <c r="FP26" s="68">
        <v>0</v>
      </c>
      <c r="FQ26" s="68">
        <v>0</v>
      </c>
      <c r="FR26" s="68">
        <v>0</v>
      </c>
      <c r="FS26" s="71">
        <v>0</v>
      </c>
      <c r="FT26" s="68">
        <v>0</v>
      </c>
      <c r="FU26" s="68">
        <v>0</v>
      </c>
      <c r="FV26" s="68">
        <v>0</v>
      </c>
      <c r="FW26" s="71">
        <v>0</v>
      </c>
      <c r="FX26" s="68">
        <v>0</v>
      </c>
      <c r="FY26" s="68">
        <v>0</v>
      </c>
      <c r="FZ26" s="68">
        <v>0</v>
      </c>
      <c r="GA26" s="71">
        <v>0</v>
      </c>
      <c r="GB26" s="68">
        <v>0</v>
      </c>
      <c r="GC26" s="68">
        <v>0</v>
      </c>
      <c r="GD26" s="68">
        <v>0</v>
      </c>
      <c r="GE26" s="71">
        <v>0</v>
      </c>
      <c r="GF26" s="68">
        <v>0</v>
      </c>
      <c r="GG26" s="68">
        <v>0</v>
      </c>
      <c r="GH26" s="68">
        <v>0</v>
      </c>
      <c r="GI26" s="71">
        <v>0</v>
      </c>
      <c r="GJ26" s="68">
        <v>0</v>
      </c>
      <c r="GK26" s="68">
        <v>0</v>
      </c>
      <c r="GL26" s="68">
        <v>0</v>
      </c>
      <c r="GM26" s="71">
        <v>0</v>
      </c>
      <c r="GN26" s="68">
        <v>0</v>
      </c>
      <c r="GO26" s="68">
        <v>0</v>
      </c>
      <c r="GP26" s="68">
        <v>0</v>
      </c>
      <c r="GQ26" s="71">
        <v>0</v>
      </c>
      <c r="GR26" s="68">
        <v>0</v>
      </c>
      <c r="GS26" s="68">
        <v>0</v>
      </c>
      <c r="GT26" s="68">
        <v>0</v>
      </c>
      <c r="GU26" s="71">
        <v>0</v>
      </c>
      <c r="GV26" s="68">
        <v>0</v>
      </c>
      <c r="GW26" s="68">
        <v>0</v>
      </c>
      <c r="GX26" s="68">
        <v>0</v>
      </c>
      <c r="GY26" s="71">
        <v>0</v>
      </c>
      <c r="GZ26" s="68">
        <v>0</v>
      </c>
      <c r="HA26" s="68">
        <v>0</v>
      </c>
      <c r="HB26" s="68">
        <v>0</v>
      </c>
      <c r="HC26" s="71">
        <v>0</v>
      </c>
      <c r="HD26" s="68">
        <v>0</v>
      </c>
      <c r="HE26" s="68">
        <v>0</v>
      </c>
      <c r="HF26" s="68">
        <v>0</v>
      </c>
      <c r="HG26" s="71">
        <v>0</v>
      </c>
      <c r="HH26" s="68">
        <v>0</v>
      </c>
      <c r="HI26" s="68">
        <v>0</v>
      </c>
      <c r="HJ26" s="68">
        <v>0</v>
      </c>
      <c r="HK26" s="71">
        <v>0</v>
      </c>
      <c r="HL26" s="68">
        <v>0</v>
      </c>
      <c r="HM26" s="68">
        <v>0</v>
      </c>
      <c r="HN26" s="68">
        <v>0</v>
      </c>
      <c r="HO26" s="71">
        <v>0</v>
      </c>
      <c r="HP26" s="68">
        <v>0</v>
      </c>
      <c r="HQ26" s="68">
        <v>0</v>
      </c>
      <c r="HR26" s="68">
        <v>0</v>
      </c>
      <c r="HS26" s="71">
        <v>0</v>
      </c>
      <c r="HT26" s="68">
        <v>0</v>
      </c>
      <c r="HU26" s="68">
        <v>0</v>
      </c>
      <c r="HV26" s="68">
        <v>0</v>
      </c>
    </row>
    <row r="27" spans="1:230" x14ac:dyDescent="0.25">
      <c r="A27" t="str">
        <f t="shared" si="0"/>
        <v>5R106CDNT</v>
      </c>
      <c r="B27" t="str">
        <f t="shared" si="1"/>
        <v>5R106CDHS</v>
      </c>
      <c r="C27" t="str">
        <f t="shared" si="2"/>
        <v>5R106CDST</v>
      </c>
      <c r="D27" t="str">
        <f t="shared" si="3"/>
        <v>5R106CCHS</v>
      </c>
      <c r="E27" t="str">
        <f t="shared" si="4"/>
        <v>5R106CDHS</v>
      </c>
      <c r="F27" s="10"/>
      <c r="G27" t="s">
        <v>0</v>
      </c>
      <c r="H27" t="s">
        <v>15</v>
      </c>
      <c r="I27" t="s">
        <v>19</v>
      </c>
      <c r="J27" t="s">
        <v>49</v>
      </c>
      <c r="K27" t="s">
        <v>21</v>
      </c>
      <c r="L27" t="s">
        <v>55</v>
      </c>
      <c r="M27" s="11" t="s">
        <v>56</v>
      </c>
      <c r="N27" s="12">
        <v>3.59</v>
      </c>
      <c r="O27" s="123">
        <v>3.59</v>
      </c>
      <c r="P27" s="123">
        <f t="shared" si="5"/>
        <v>3.59</v>
      </c>
      <c r="Q27" s="42">
        <v>3.59</v>
      </c>
      <c r="R27" s="133">
        <f t="shared" si="7"/>
        <v>1</v>
      </c>
      <c r="S27" s="60">
        <v>0</v>
      </c>
      <c r="T27" s="60">
        <v>3.59</v>
      </c>
      <c r="U27" s="60">
        <f t="shared" si="8"/>
        <v>3.59</v>
      </c>
      <c r="V27" s="63">
        <f t="shared" si="9"/>
        <v>0</v>
      </c>
      <c r="W27" s="71">
        <v>0</v>
      </c>
      <c r="X27" s="68">
        <v>0</v>
      </c>
      <c r="Y27" s="68">
        <v>0</v>
      </c>
      <c r="Z27" s="68">
        <v>3.6</v>
      </c>
      <c r="AA27" s="71">
        <v>0</v>
      </c>
      <c r="AB27" s="68">
        <v>0</v>
      </c>
      <c r="AC27" s="68">
        <v>0</v>
      </c>
      <c r="AD27" s="68">
        <v>3.6</v>
      </c>
      <c r="AE27" s="71">
        <v>0</v>
      </c>
      <c r="AF27" s="68">
        <v>0</v>
      </c>
      <c r="AG27" s="68">
        <v>0</v>
      </c>
      <c r="AH27" s="68">
        <v>3.6</v>
      </c>
      <c r="AI27" s="71">
        <v>0</v>
      </c>
      <c r="AJ27" s="68">
        <v>0</v>
      </c>
      <c r="AK27" s="68">
        <v>0</v>
      </c>
      <c r="AL27" s="68">
        <v>3.6</v>
      </c>
      <c r="AM27" s="71">
        <v>0</v>
      </c>
      <c r="AN27" s="68">
        <v>0</v>
      </c>
      <c r="AO27" s="68">
        <v>0</v>
      </c>
      <c r="AP27" s="68">
        <v>3.6</v>
      </c>
      <c r="AQ27" s="71">
        <v>0</v>
      </c>
      <c r="AR27" s="68">
        <v>0</v>
      </c>
      <c r="AS27" s="68">
        <v>0</v>
      </c>
      <c r="AT27" s="68">
        <v>3.6</v>
      </c>
      <c r="AU27" s="71">
        <v>0</v>
      </c>
      <c r="AV27" s="68">
        <v>0</v>
      </c>
      <c r="AW27" s="68">
        <v>0</v>
      </c>
      <c r="AX27" s="68">
        <v>3.6</v>
      </c>
      <c r="AY27" s="71">
        <v>0</v>
      </c>
      <c r="AZ27" s="68">
        <v>0</v>
      </c>
      <c r="BA27" s="68">
        <v>0</v>
      </c>
      <c r="BB27" s="68">
        <v>3.6</v>
      </c>
      <c r="BC27" s="71">
        <v>0</v>
      </c>
      <c r="BD27" s="68">
        <v>0</v>
      </c>
      <c r="BE27" s="68">
        <v>0</v>
      </c>
      <c r="BF27" s="68">
        <v>3.6</v>
      </c>
      <c r="BG27" s="71">
        <v>0</v>
      </c>
      <c r="BH27" s="68">
        <v>0</v>
      </c>
      <c r="BI27" s="68">
        <v>0</v>
      </c>
      <c r="BJ27" s="68">
        <v>3.6</v>
      </c>
      <c r="BK27" s="71">
        <v>0</v>
      </c>
      <c r="BL27" s="68">
        <v>0</v>
      </c>
      <c r="BM27" s="68">
        <v>0</v>
      </c>
      <c r="BN27" s="68">
        <v>3.6</v>
      </c>
      <c r="BO27" s="71">
        <v>0</v>
      </c>
      <c r="BP27" s="68">
        <v>0</v>
      </c>
      <c r="BQ27" s="68">
        <v>0</v>
      </c>
      <c r="BR27" s="68">
        <v>3.6</v>
      </c>
      <c r="BS27" s="71">
        <v>0</v>
      </c>
      <c r="BT27" s="68">
        <v>0</v>
      </c>
      <c r="BU27" s="68">
        <v>0</v>
      </c>
      <c r="BV27" s="68">
        <v>3.6</v>
      </c>
      <c r="BW27" s="71">
        <v>0</v>
      </c>
      <c r="BX27" s="68">
        <v>0</v>
      </c>
      <c r="BY27" s="68">
        <v>0</v>
      </c>
      <c r="BZ27" s="68">
        <v>3.6</v>
      </c>
      <c r="CA27" s="71">
        <v>0</v>
      </c>
      <c r="CB27" s="68">
        <v>0</v>
      </c>
      <c r="CC27" s="68">
        <v>0</v>
      </c>
      <c r="CD27" s="68">
        <v>3.6</v>
      </c>
      <c r="CE27" s="71">
        <v>0</v>
      </c>
      <c r="CF27" s="68">
        <v>0</v>
      </c>
      <c r="CG27" s="68">
        <v>0</v>
      </c>
      <c r="CH27" s="68">
        <v>3.6</v>
      </c>
      <c r="CI27" s="71">
        <v>0</v>
      </c>
      <c r="CJ27" s="68">
        <v>0</v>
      </c>
      <c r="CK27" s="68">
        <v>0</v>
      </c>
      <c r="CL27" s="68">
        <v>3.6</v>
      </c>
      <c r="CM27" s="71">
        <v>0</v>
      </c>
      <c r="CN27" s="68">
        <v>0</v>
      </c>
      <c r="CO27" s="68">
        <v>0</v>
      </c>
      <c r="CP27" s="68">
        <v>3.6</v>
      </c>
      <c r="CQ27" s="71">
        <v>0</v>
      </c>
      <c r="CR27" s="68">
        <v>0</v>
      </c>
      <c r="CS27" s="68">
        <v>0</v>
      </c>
      <c r="CT27" s="68">
        <v>3.6</v>
      </c>
      <c r="CU27" s="71">
        <v>0</v>
      </c>
      <c r="CV27" s="68">
        <v>0</v>
      </c>
      <c r="CW27" s="68">
        <v>0</v>
      </c>
      <c r="CX27" s="68">
        <v>3.6</v>
      </c>
      <c r="CY27" s="71">
        <v>0</v>
      </c>
      <c r="CZ27" s="68">
        <v>0</v>
      </c>
      <c r="DA27" s="68">
        <v>0</v>
      </c>
      <c r="DB27" s="68">
        <v>3.6</v>
      </c>
      <c r="DC27" s="71">
        <v>0</v>
      </c>
      <c r="DD27" s="68">
        <v>0</v>
      </c>
      <c r="DE27" s="68">
        <v>0</v>
      </c>
      <c r="DF27" s="68">
        <v>3.6</v>
      </c>
      <c r="DG27" s="71">
        <v>0</v>
      </c>
      <c r="DH27" s="68">
        <v>0</v>
      </c>
      <c r="DI27" s="68">
        <v>0</v>
      </c>
      <c r="DJ27" s="68">
        <v>3.6</v>
      </c>
      <c r="DK27" s="71">
        <v>0</v>
      </c>
      <c r="DL27" s="68">
        <v>0</v>
      </c>
      <c r="DM27" s="68">
        <v>0</v>
      </c>
      <c r="DN27" s="68">
        <v>3.6</v>
      </c>
      <c r="DO27" s="71">
        <v>0</v>
      </c>
      <c r="DP27" s="68">
        <v>0</v>
      </c>
      <c r="DQ27" s="68">
        <v>0</v>
      </c>
      <c r="DR27" s="68">
        <v>3.6</v>
      </c>
      <c r="DS27" s="71">
        <v>0</v>
      </c>
      <c r="DT27" s="68">
        <v>0</v>
      </c>
      <c r="DU27" s="68">
        <v>0</v>
      </c>
      <c r="DV27" s="68">
        <v>3.6</v>
      </c>
      <c r="DW27" s="71">
        <v>0</v>
      </c>
      <c r="DX27" s="68">
        <v>0</v>
      </c>
      <c r="DY27" s="68">
        <v>0</v>
      </c>
      <c r="DZ27" s="68">
        <v>3.6</v>
      </c>
      <c r="EA27" s="71">
        <v>0</v>
      </c>
      <c r="EB27" s="68">
        <v>0</v>
      </c>
      <c r="EC27" s="68">
        <v>0</v>
      </c>
      <c r="ED27" s="68">
        <v>3.6</v>
      </c>
      <c r="EE27" s="71">
        <v>0</v>
      </c>
      <c r="EF27" s="68">
        <v>0</v>
      </c>
      <c r="EG27" s="68">
        <v>0</v>
      </c>
      <c r="EH27" s="68">
        <v>3.6</v>
      </c>
      <c r="EI27" s="71">
        <v>0</v>
      </c>
      <c r="EJ27" s="68">
        <v>0</v>
      </c>
      <c r="EK27" s="68">
        <v>0</v>
      </c>
      <c r="EL27" s="68">
        <v>3.6</v>
      </c>
      <c r="EM27" s="71">
        <v>0</v>
      </c>
      <c r="EN27" s="68">
        <v>0</v>
      </c>
      <c r="EO27" s="68">
        <v>0</v>
      </c>
      <c r="EP27" s="68">
        <v>3.6</v>
      </c>
      <c r="EQ27" s="71">
        <v>0</v>
      </c>
      <c r="ER27" s="68">
        <v>0</v>
      </c>
      <c r="ES27" s="68">
        <v>0</v>
      </c>
      <c r="ET27" s="68">
        <v>3.6</v>
      </c>
      <c r="EU27" s="71">
        <v>0</v>
      </c>
      <c r="EV27" s="68">
        <v>0</v>
      </c>
      <c r="EW27" s="68">
        <v>0</v>
      </c>
      <c r="EX27" s="68">
        <v>3.6</v>
      </c>
      <c r="EY27" s="71">
        <v>0</v>
      </c>
      <c r="EZ27" s="68">
        <v>0</v>
      </c>
      <c r="FA27" s="68">
        <v>0</v>
      </c>
      <c r="FB27" s="68">
        <v>3.6</v>
      </c>
      <c r="FC27" s="71">
        <v>0</v>
      </c>
      <c r="FD27" s="68">
        <v>0</v>
      </c>
      <c r="FE27" s="68">
        <v>0</v>
      </c>
      <c r="FF27" s="68">
        <v>3.6</v>
      </c>
      <c r="FG27" s="71">
        <v>0</v>
      </c>
      <c r="FH27" s="68">
        <v>0</v>
      </c>
      <c r="FI27" s="68">
        <v>0</v>
      </c>
      <c r="FJ27" s="68">
        <v>3.6</v>
      </c>
      <c r="FK27" s="71">
        <v>0</v>
      </c>
      <c r="FL27" s="68">
        <v>0</v>
      </c>
      <c r="FM27" s="68">
        <v>0</v>
      </c>
      <c r="FN27" s="68">
        <v>3.6</v>
      </c>
      <c r="FO27" s="71">
        <v>0</v>
      </c>
      <c r="FP27" s="68">
        <v>0</v>
      </c>
      <c r="FQ27" s="68">
        <v>0</v>
      </c>
      <c r="FR27" s="68">
        <v>3.6</v>
      </c>
      <c r="FS27" s="71">
        <v>0</v>
      </c>
      <c r="FT27" s="68">
        <v>0</v>
      </c>
      <c r="FU27" s="68">
        <v>0</v>
      </c>
      <c r="FV27" s="68">
        <v>0</v>
      </c>
      <c r="FW27" s="71">
        <v>0</v>
      </c>
      <c r="FX27" s="68">
        <v>0</v>
      </c>
      <c r="FY27" s="68">
        <v>0</v>
      </c>
      <c r="FZ27" s="68">
        <v>3.6</v>
      </c>
      <c r="GA27" s="71">
        <v>0</v>
      </c>
      <c r="GB27" s="68">
        <v>0</v>
      </c>
      <c r="GC27" s="68">
        <v>0</v>
      </c>
      <c r="GD27" s="68">
        <v>3.6</v>
      </c>
      <c r="GE27" s="71">
        <v>0</v>
      </c>
      <c r="GF27" s="68">
        <v>0</v>
      </c>
      <c r="GG27" s="68">
        <v>0</v>
      </c>
      <c r="GH27" s="68">
        <v>3.6</v>
      </c>
      <c r="GI27" s="71">
        <v>0</v>
      </c>
      <c r="GJ27" s="68">
        <v>0</v>
      </c>
      <c r="GK27" s="68">
        <v>0</v>
      </c>
      <c r="GL27" s="68">
        <v>3.6</v>
      </c>
      <c r="GM27" s="71">
        <v>0</v>
      </c>
      <c r="GN27" s="68">
        <v>0</v>
      </c>
      <c r="GO27" s="68">
        <v>0</v>
      </c>
      <c r="GP27" s="68">
        <v>0</v>
      </c>
      <c r="GQ27" s="71">
        <v>0</v>
      </c>
      <c r="GR27" s="68">
        <v>0</v>
      </c>
      <c r="GS27" s="68">
        <v>0</v>
      </c>
      <c r="GT27" s="68">
        <v>3.6</v>
      </c>
      <c r="GU27" s="71">
        <v>0</v>
      </c>
      <c r="GV27" s="68">
        <v>0</v>
      </c>
      <c r="GW27" s="68">
        <v>0</v>
      </c>
      <c r="GX27" s="68">
        <v>3.6</v>
      </c>
      <c r="GY27" s="71">
        <v>0</v>
      </c>
      <c r="GZ27" s="68">
        <v>0</v>
      </c>
      <c r="HA27" s="68">
        <v>0</v>
      </c>
      <c r="HB27" s="68">
        <v>3.6</v>
      </c>
      <c r="HC27" s="71">
        <v>0</v>
      </c>
      <c r="HD27" s="68">
        <v>0</v>
      </c>
      <c r="HE27" s="68">
        <v>0</v>
      </c>
      <c r="HF27" s="68">
        <v>3</v>
      </c>
      <c r="HG27" s="71">
        <v>0</v>
      </c>
      <c r="HH27" s="68">
        <v>0</v>
      </c>
      <c r="HI27" s="68">
        <v>0</v>
      </c>
      <c r="HJ27" s="68">
        <v>0</v>
      </c>
      <c r="HK27" s="71">
        <v>0</v>
      </c>
      <c r="HL27" s="68">
        <v>0</v>
      </c>
      <c r="HM27" s="68">
        <v>0</v>
      </c>
      <c r="HN27" s="68">
        <v>0</v>
      </c>
      <c r="HO27" s="71">
        <v>0</v>
      </c>
      <c r="HP27" s="68">
        <v>0</v>
      </c>
      <c r="HQ27" s="68">
        <v>0</v>
      </c>
      <c r="HR27" s="68">
        <v>0</v>
      </c>
      <c r="HS27" s="71">
        <v>0</v>
      </c>
      <c r="HT27" s="68">
        <v>0</v>
      </c>
      <c r="HU27" s="68">
        <v>0</v>
      </c>
      <c r="HV27" s="68">
        <v>0</v>
      </c>
    </row>
    <row r="28" spans="1:230" x14ac:dyDescent="0.25">
      <c r="A28" t="str">
        <f t="shared" si="0"/>
        <v>5R147DNT</v>
      </c>
      <c r="B28" t="str">
        <f t="shared" si="1"/>
        <v>5R147DHS</v>
      </c>
      <c r="C28" t="str">
        <f t="shared" si="2"/>
        <v>5R147DST</v>
      </c>
      <c r="D28" t="str">
        <f t="shared" si="3"/>
        <v>5R147CHS</v>
      </c>
      <c r="E28" t="str">
        <f t="shared" si="4"/>
        <v>5R147DHS</v>
      </c>
      <c r="F28" s="10"/>
      <c r="G28" t="s">
        <v>0</v>
      </c>
      <c r="H28" t="s">
        <v>15</v>
      </c>
      <c r="I28" t="s">
        <v>19</v>
      </c>
      <c r="J28" t="s">
        <v>49</v>
      </c>
      <c r="K28" t="s">
        <v>21</v>
      </c>
      <c r="L28"/>
      <c r="M28" s="11" t="s">
        <v>57</v>
      </c>
      <c r="N28" s="12"/>
      <c r="O28" s="123">
        <v>13.98</v>
      </c>
      <c r="P28" s="123">
        <f t="shared" si="5"/>
        <v>13.98</v>
      </c>
      <c r="Q28" s="42">
        <f t="shared" si="6"/>
        <v>13.98</v>
      </c>
      <c r="R28" s="133">
        <f t="shared" si="7"/>
        <v>1</v>
      </c>
      <c r="S28" s="60">
        <v>0</v>
      </c>
      <c r="T28" s="60">
        <v>13.98</v>
      </c>
      <c r="U28" s="60">
        <f t="shared" si="8"/>
        <v>13.98</v>
      </c>
      <c r="V28" s="63">
        <f t="shared" si="9"/>
        <v>0</v>
      </c>
      <c r="W28" s="71">
        <v>0</v>
      </c>
      <c r="X28" s="68">
        <v>0</v>
      </c>
      <c r="Y28" s="68">
        <v>0</v>
      </c>
      <c r="Z28" s="68">
        <v>14</v>
      </c>
      <c r="AA28" s="71">
        <v>0</v>
      </c>
      <c r="AB28" s="68">
        <v>0</v>
      </c>
      <c r="AC28" s="68">
        <v>0</v>
      </c>
      <c r="AD28" s="68">
        <v>14</v>
      </c>
      <c r="AE28" s="71">
        <v>0</v>
      </c>
      <c r="AF28" s="68">
        <v>0</v>
      </c>
      <c r="AG28" s="68">
        <v>0</v>
      </c>
      <c r="AH28" s="68">
        <v>14</v>
      </c>
      <c r="AI28" s="71">
        <v>0</v>
      </c>
      <c r="AJ28" s="68">
        <v>0</v>
      </c>
      <c r="AK28" s="68">
        <v>0</v>
      </c>
      <c r="AL28" s="68">
        <v>14</v>
      </c>
      <c r="AM28" s="71">
        <v>0</v>
      </c>
      <c r="AN28" s="68">
        <v>0</v>
      </c>
      <c r="AO28" s="68">
        <v>0</v>
      </c>
      <c r="AP28" s="68">
        <v>14</v>
      </c>
      <c r="AQ28" s="71">
        <v>0</v>
      </c>
      <c r="AR28" s="68">
        <v>0</v>
      </c>
      <c r="AS28" s="68">
        <v>0</v>
      </c>
      <c r="AT28" s="68">
        <v>14</v>
      </c>
      <c r="AU28" s="71">
        <v>0</v>
      </c>
      <c r="AV28" s="68">
        <v>0</v>
      </c>
      <c r="AW28" s="68">
        <v>0</v>
      </c>
      <c r="AX28" s="68">
        <v>14</v>
      </c>
      <c r="AY28" s="71">
        <v>0</v>
      </c>
      <c r="AZ28" s="68">
        <v>0</v>
      </c>
      <c r="BA28" s="68">
        <v>0</v>
      </c>
      <c r="BB28" s="68">
        <v>14</v>
      </c>
      <c r="BC28" s="71">
        <v>0</v>
      </c>
      <c r="BD28" s="68">
        <v>0</v>
      </c>
      <c r="BE28" s="68">
        <v>0</v>
      </c>
      <c r="BF28" s="68">
        <v>14</v>
      </c>
      <c r="BG28" s="71">
        <v>0</v>
      </c>
      <c r="BH28" s="68">
        <v>0</v>
      </c>
      <c r="BI28" s="68">
        <v>0</v>
      </c>
      <c r="BJ28" s="68">
        <v>14</v>
      </c>
      <c r="BK28" s="71">
        <v>0</v>
      </c>
      <c r="BL28" s="68">
        <v>0</v>
      </c>
      <c r="BM28" s="68">
        <v>0</v>
      </c>
      <c r="BN28" s="68">
        <v>14</v>
      </c>
      <c r="BO28" s="71">
        <v>0</v>
      </c>
      <c r="BP28" s="68">
        <v>0</v>
      </c>
      <c r="BQ28" s="68">
        <v>0</v>
      </c>
      <c r="BR28" s="68">
        <v>14</v>
      </c>
      <c r="BS28" s="71">
        <v>0</v>
      </c>
      <c r="BT28" s="68">
        <v>0</v>
      </c>
      <c r="BU28" s="68">
        <v>0</v>
      </c>
      <c r="BV28" s="68">
        <v>14</v>
      </c>
      <c r="BW28" s="71">
        <v>0</v>
      </c>
      <c r="BX28" s="68">
        <v>0</v>
      </c>
      <c r="BY28" s="68">
        <v>0</v>
      </c>
      <c r="BZ28" s="68">
        <v>14</v>
      </c>
      <c r="CA28" s="71">
        <v>0</v>
      </c>
      <c r="CB28" s="68">
        <v>0</v>
      </c>
      <c r="CC28" s="68">
        <v>0</v>
      </c>
      <c r="CD28" s="68">
        <v>14</v>
      </c>
      <c r="CE28" s="71">
        <v>0</v>
      </c>
      <c r="CF28" s="68">
        <v>0</v>
      </c>
      <c r="CG28" s="68">
        <v>0</v>
      </c>
      <c r="CH28" s="68">
        <v>14</v>
      </c>
      <c r="CI28" s="71">
        <v>0</v>
      </c>
      <c r="CJ28" s="68">
        <v>0</v>
      </c>
      <c r="CK28" s="68">
        <v>0</v>
      </c>
      <c r="CL28" s="68">
        <v>14</v>
      </c>
      <c r="CM28" s="71">
        <v>0</v>
      </c>
      <c r="CN28" s="68">
        <v>0</v>
      </c>
      <c r="CO28" s="68">
        <v>0</v>
      </c>
      <c r="CP28" s="68">
        <v>14</v>
      </c>
      <c r="CQ28" s="71">
        <v>0</v>
      </c>
      <c r="CR28" s="68">
        <v>0</v>
      </c>
      <c r="CS28" s="68">
        <v>0</v>
      </c>
      <c r="CT28" s="68">
        <v>14</v>
      </c>
      <c r="CU28" s="71">
        <v>0</v>
      </c>
      <c r="CV28" s="68">
        <v>0</v>
      </c>
      <c r="CW28" s="68">
        <v>0</v>
      </c>
      <c r="CX28" s="68">
        <v>14</v>
      </c>
      <c r="CY28" s="71">
        <v>0</v>
      </c>
      <c r="CZ28" s="68">
        <v>0</v>
      </c>
      <c r="DA28" s="68">
        <v>0</v>
      </c>
      <c r="DB28" s="68">
        <v>14</v>
      </c>
      <c r="DC28" s="71">
        <v>0</v>
      </c>
      <c r="DD28" s="68">
        <v>0</v>
      </c>
      <c r="DE28" s="68">
        <v>0</v>
      </c>
      <c r="DF28" s="68">
        <v>14</v>
      </c>
      <c r="DG28" s="71">
        <v>0</v>
      </c>
      <c r="DH28" s="68">
        <v>0</v>
      </c>
      <c r="DI28" s="68">
        <v>0</v>
      </c>
      <c r="DJ28" s="68">
        <v>14</v>
      </c>
      <c r="DK28" s="71">
        <v>0</v>
      </c>
      <c r="DL28" s="68">
        <v>0</v>
      </c>
      <c r="DM28" s="68">
        <v>0</v>
      </c>
      <c r="DN28" s="68">
        <v>14</v>
      </c>
      <c r="DO28" s="71">
        <v>0</v>
      </c>
      <c r="DP28" s="68">
        <v>0</v>
      </c>
      <c r="DQ28" s="68">
        <v>0</v>
      </c>
      <c r="DR28" s="68">
        <v>14</v>
      </c>
      <c r="DS28" s="71">
        <v>0</v>
      </c>
      <c r="DT28" s="68">
        <v>0</v>
      </c>
      <c r="DU28" s="68">
        <v>0</v>
      </c>
      <c r="DV28" s="68">
        <v>14</v>
      </c>
      <c r="DW28" s="71">
        <v>0</v>
      </c>
      <c r="DX28" s="68">
        <v>0</v>
      </c>
      <c r="DY28" s="68">
        <v>0</v>
      </c>
      <c r="DZ28" s="68">
        <v>13.3</v>
      </c>
      <c r="EA28" s="71">
        <v>0</v>
      </c>
      <c r="EB28" s="68">
        <v>0</v>
      </c>
      <c r="EC28" s="68">
        <v>0</v>
      </c>
      <c r="ED28" s="68">
        <v>12.6</v>
      </c>
      <c r="EE28" s="71">
        <v>0</v>
      </c>
      <c r="EF28" s="68">
        <v>0</v>
      </c>
      <c r="EG28" s="68">
        <v>0</v>
      </c>
      <c r="EH28" s="68">
        <v>12.6</v>
      </c>
      <c r="EI28" s="71">
        <v>0</v>
      </c>
      <c r="EJ28" s="68">
        <v>0</v>
      </c>
      <c r="EK28" s="68">
        <v>0</v>
      </c>
      <c r="EL28" s="68">
        <v>0.7</v>
      </c>
      <c r="EM28" s="71">
        <v>0</v>
      </c>
      <c r="EN28" s="68">
        <v>0</v>
      </c>
      <c r="EO28" s="68">
        <v>0</v>
      </c>
      <c r="EP28" s="68">
        <v>0</v>
      </c>
      <c r="EQ28" s="71">
        <v>0</v>
      </c>
      <c r="ER28" s="68">
        <v>0</v>
      </c>
      <c r="ES28" s="68">
        <v>0</v>
      </c>
      <c r="ET28" s="68">
        <v>0</v>
      </c>
      <c r="EU28" s="71">
        <v>0</v>
      </c>
      <c r="EV28" s="68">
        <v>0</v>
      </c>
      <c r="EW28" s="68">
        <v>0</v>
      </c>
      <c r="EX28" s="68">
        <v>0</v>
      </c>
      <c r="EY28" s="71">
        <v>0</v>
      </c>
      <c r="EZ28" s="68">
        <v>0</v>
      </c>
      <c r="FA28" s="68">
        <v>0</v>
      </c>
      <c r="FB28" s="68">
        <v>0</v>
      </c>
      <c r="FC28" s="71">
        <v>0</v>
      </c>
      <c r="FD28" s="68">
        <v>0</v>
      </c>
      <c r="FE28" s="68">
        <v>0</v>
      </c>
      <c r="FF28" s="68">
        <v>0</v>
      </c>
      <c r="FG28" s="71">
        <v>0</v>
      </c>
      <c r="FH28" s="68">
        <v>0</v>
      </c>
      <c r="FI28" s="68">
        <v>0</v>
      </c>
      <c r="FJ28" s="68">
        <v>0</v>
      </c>
      <c r="FK28" s="71">
        <v>0</v>
      </c>
      <c r="FL28" s="68">
        <v>0</v>
      </c>
      <c r="FM28" s="68">
        <v>0</v>
      </c>
      <c r="FN28" s="68">
        <v>0</v>
      </c>
      <c r="FO28" s="71">
        <v>0</v>
      </c>
      <c r="FP28" s="68">
        <v>0</v>
      </c>
      <c r="FQ28" s="68">
        <v>0</v>
      </c>
      <c r="FR28" s="68">
        <v>0</v>
      </c>
      <c r="FS28" s="71">
        <v>0</v>
      </c>
      <c r="FT28" s="68">
        <v>0</v>
      </c>
      <c r="FU28" s="68">
        <v>0</v>
      </c>
      <c r="FV28" s="68">
        <v>0</v>
      </c>
      <c r="FW28" s="71">
        <v>0</v>
      </c>
      <c r="FX28" s="68">
        <v>0</v>
      </c>
      <c r="FY28" s="68">
        <v>0</v>
      </c>
      <c r="FZ28" s="68">
        <v>0</v>
      </c>
      <c r="GA28" s="71">
        <v>0</v>
      </c>
      <c r="GB28" s="68">
        <v>0</v>
      </c>
      <c r="GC28" s="68">
        <v>0</v>
      </c>
      <c r="GD28" s="68">
        <v>0</v>
      </c>
      <c r="GE28" s="71">
        <v>0</v>
      </c>
      <c r="GF28" s="68">
        <v>0</v>
      </c>
      <c r="GG28" s="68">
        <v>0</v>
      </c>
      <c r="GH28" s="68">
        <v>0</v>
      </c>
      <c r="GI28" s="71">
        <v>0</v>
      </c>
      <c r="GJ28" s="68">
        <v>0</v>
      </c>
      <c r="GK28" s="68">
        <v>0</v>
      </c>
      <c r="GL28" s="68">
        <v>0</v>
      </c>
      <c r="GM28" s="71">
        <v>0</v>
      </c>
      <c r="GN28" s="68">
        <v>0</v>
      </c>
      <c r="GO28" s="68">
        <v>0</v>
      </c>
      <c r="GP28" s="68">
        <v>0</v>
      </c>
      <c r="GQ28" s="71">
        <v>0</v>
      </c>
      <c r="GR28" s="68">
        <v>0</v>
      </c>
      <c r="GS28" s="68">
        <v>0</v>
      </c>
      <c r="GT28" s="68">
        <v>0</v>
      </c>
      <c r="GU28" s="71">
        <v>0</v>
      </c>
      <c r="GV28" s="68">
        <v>0</v>
      </c>
      <c r="GW28" s="68">
        <v>0</v>
      </c>
      <c r="GX28" s="68">
        <v>0</v>
      </c>
      <c r="GY28" s="71">
        <v>0</v>
      </c>
      <c r="GZ28" s="68">
        <v>0</v>
      </c>
      <c r="HA28" s="68">
        <v>0</v>
      </c>
      <c r="HB28" s="68">
        <v>0</v>
      </c>
      <c r="HC28" s="71">
        <v>0</v>
      </c>
      <c r="HD28" s="68">
        <v>0</v>
      </c>
      <c r="HE28" s="68">
        <v>0</v>
      </c>
      <c r="HF28" s="68">
        <v>0</v>
      </c>
      <c r="HG28" s="71">
        <v>0</v>
      </c>
      <c r="HH28" s="68">
        <v>0</v>
      </c>
      <c r="HI28" s="68">
        <v>0</v>
      </c>
      <c r="HJ28" s="68">
        <v>0</v>
      </c>
      <c r="HK28" s="71">
        <v>0</v>
      </c>
      <c r="HL28" s="68">
        <v>0</v>
      </c>
      <c r="HM28" s="68">
        <v>0</v>
      </c>
      <c r="HN28" s="68">
        <v>0</v>
      </c>
      <c r="HO28" s="71">
        <v>0</v>
      </c>
      <c r="HP28" s="68">
        <v>0</v>
      </c>
      <c r="HQ28" s="68">
        <v>0</v>
      </c>
      <c r="HR28" s="68">
        <v>0</v>
      </c>
      <c r="HS28" s="71">
        <v>0</v>
      </c>
      <c r="HT28" s="68">
        <v>0</v>
      </c>
      <c r="HU28" s="68">
        <v>0</v>
      </c>
      <c r="HV28" s="68">
        <v>0</v>
      </c>
    </row>
    <row r="29" spans="1:230" x14ac:dyDescent="0.25">
      <c r="A29" t="str">
        <f t="shared" si="0"/>
        <v>5R153DNT</v>
      </c>
      <c r="B29" t="str">
        <f t="shared" si="1"/>
        <v>5R153DHS</v>
      </c>
      <c r="C29" t="str">
        <f t="shared" si="2"/>
        <v>5R153DST</v>
      </c>
      <c r="D29" t="str">
        <f t="shared" si="3"/>
        <v>5R153CHS</v>
      </c>
      <c r="E29" t="str">
        <f t="shared" si="4"/>
        <v>5R153DST</v>
      </c>
      <c r="F29" s="10"/>
      <c r="G29" t="s">
        <v>1</v>
      </c>
      <c r="H29" t="s">
        <v>15</v>
      </c>
      <c r="I29" t="s">
        <v>19</v>
      </c>
      <c r="J29" t="s">
        <v>49</v>
      </c>
      <c r="K29" t="s">
        <v>21</v>
      </c>
      <c r="L29"/>
      <c r="M29" s="11" t="s">
        <v>59</v>
      </c>
      <c r="N29" s="12"/>
      <c r="O29" s="123">
        <v>10.59</v>
      </c>
      <c r="P29" s="123">
        <f t="shared" si="5"/>
        <v>10.59</v>
      </c>
      <c r="Q29" s="42">
        <f t="shared" si="6"/>
        <v>10.59</v>
      </c>
      <c r="R29" s="133">
        <f t="shared" si="7"/>
        <v>1</v>
      </c>
      <c r="S29" s="60">
        <v>0</v>
      </c>
      <c r="T29" s="60">
        <v>10.59</v>
      </c>
      <c r="U29" s="60">
        <f t="shared" si="8"/>
        <v>10.59</v>
      </c>
      <c r="V29" s="63">
        <f t="shared" si="9"/>
        <v>0</v>
      </c>
      <c r="W29" s="71">
        <v>0</v>
      </c>
      <c r="X29" s="68">
        <v>0</v>
      </c>
      <c r="Y29" s="68">
        <v>0</v>
      </c>
      <c r="Z29" s="68">
        <v>10.6</v>
      </c>
      <c r="AA29" s="71">
        <v>0</v>
      </c>
      <c r="AB29" s="68">
        <v>0</v>
      </c>
      <c r="AC29" s="68">
        <v>0</v>
      </c>
      <c r="AD29" s="68">
        <v>10.6</v>
      </c>
      <c r="AE29" s="71">
        <v>0</v>
      </c>
      <c r="AF29" s="68">
        <v>0</v>
      </c>
      <c r="AG29" s="68">
        <v>0</v>
      </c>
      <c r="AH29" s="68">
        <v>10.6</v>
      </c>
      <c r="AI29" s="71">
        <v>0</v>
      </c>
      <c r="AJ29" s="68">
        <v>0</v>
      </c>
      <c r="AK29" s="68">
        <v>0</v>
      </c>
      <c r="AL29" s="68">
        <v>10.6</v>
      </c>
      <c r="AM29" s="71">
        <v>0</v>
      </c>
      <c r="AN29" s="68">
        <v>0</v>
      </c>
      <c r="AO29" s="68">
        <v>0</v>
      </c>
      <c r="AP29" s="68">
        <v>10.6</v>
      </c>
      <c r="AQ29" s="71">
        <v>0</v>
      </c>
      <c r="AR29" s="68">
        <v>0</v>
      </c>
      <c r="AS29" s="68">
        <v>0</v>
      </c>
      <c r="AT29" s="68">
        <v>10.6</v>
      </c>
      <c r="AU29" s="71">
        <v>0</v>
      </c>
      <c r="AV29" s="68">
        <v>0</v>
      </c>
      <c r="AW29" s="68">
        <v>0</v>
      </c>
      <c r="AX29" s="68">
        <v>10.6</v>
      </c>
      <c r="AY29" s="71">
        <v>0</v>
      </c>
      <c r="AZ29" s="68">
        <v>0</v>
      </c>
      <c r="BA29" s="68">
        <v>0</v>
      </c>
      <c r="BB29" s="68">
        <v>10.6</v>
      </c>
      <c r="BC29" s="71">
        <v>0</v>
      </c>
      <c r="BD29" s="68">
        <v>0</v>
      </c>
      <c r="BE29" s="68">
        <v>0</v>
      </c>
      <c r="BF29" s="68">
        <v>10.6</v>
      </c>
      <c r="BG29" s="71">
        <v>0</v>
      </c>
      <c r="BH29" s="68">
        <v>0</v>
      </c>
      <c r="BI29" s="68">
        <v>0</v>
      </c>
      <c r="BJ29" s="68">
        <v>10.6</v>
      </c>
      <c r="BK29" s="71">
        <v>0</v>
      </c>
      <c r="BL29" s="68">
        <v>0</v>
      </c>
      <c r="BM29" s="68">
        <v>0</v>
      </c>
      <c r="BN29" s="68">
        <v>10.6</v>
      </c>
      <c r="BO29" s="71">
        <v>0</v>
      </c>
      <c r="BP29" s="68">
        <v>0</v>
      </c>
      <c r="BQ29" s="68">
        <v>0</v>
      </c>
      <c r="BR29" s="68">
        <v>10.6</v>
      </c>
      <c r="BS29" s="71">
        <v>0</v>
      </c>
      <c r="BT29" s="68">
        <v>0</v>
      </c>
      <c r="BU29" s="68">
        <v>0</v>
      </c>
      <c r="BV29" s="68">
        <v>10.6</v>
      </c>
      <c r="BW29" s="71">
        <v>0</v>
      </c>
      <c r="BX29" s="68">
        <v>0</v>
      </c>
      <c r="BY29" s="68">
        <v>0</v>
      </c>
      <c r="BZ29" s="68">
        <v>10.6</v>
      </c>
      <c r="CA29" s="71">
        <v>0</v>
      </c>
      <c r="CB29" s="68">
        <v>0</v>
      </c>
      <c r="CC29" s="68">
        <v>0</v>
      </c>
      <c r="CD29" s="68">
        <v>10.6</v>
      </c>
      <c r="CE29" s="71">
        <v>0</v>
      </c>
      <c r="CF29" s="68">
        <v>0</v>
      </c>
      <c r="CG29" s="68">
        <v>0</v>
      </c>
      <c r="CH29" s="68">
        <v>10.6</v>
      </c>
      <c r="CI29" s="71">
        <v>0</v>
      </c>
      <c r="CJ29" s="68">
        <v>0</v>
      </c>
      <c r="CK29" s="68">
        <v>0</v>
      </c>
      <c r="CL29" s="68">
        <v>10.6</v>
      </c>
      <c r="CM29" s="71">
        <v>0</v>
      </c>
      <c r="CN29" s="68">
        <v>0</v>
      </c>
      <c r="CO29" s="68">
        <v>0</v>
      </c>
      <c r="CP29" s="68">
        <v>10.6</v>
      </c>
      <c r="CQ29" s="71">
        <v>0</v>
      </c>
      <c r="CR29" s="68">
        <v>0</v>
      </c>
      <c r="CS29" s="68">
        <v>0</v>
      </c>
      <c r="CT29" s="68">
        <v>10.6</v>
      </c>
      <c r="CU29" s="71">
        <v>0</v>
      </c>
      <c r="CV29" s="68">
        <v>0</v>
      </c>
      <c r="CW29" s="68">
        <v>0</v>
      </c>
      <c r="CX29" s="68">
        <v>10.6</v>
      </c>
      <c r="CY29" s="71">
        <v>0</v>
      </c>
      <c r="CZ29" s="68">
        <v>0</v>
      </c>
      <c r="DA29" s="68">
        <v>0</v>
      </c>
      <c r="DB29" s="68">
        <v>10.6</v>
      </c>
      <c r="DC29" s="71">
        <v>0</v>
      </c>
      <c r="DD29" s="68">
        <v>0</v>
      </c>
      <c r="DE29" s="68">
        <v>0</v>
      </c>
      <c r="DF29" s="68">
        <v>10.6</v>
      </c>
      <c r="DG29" s="71">
        <v>0</v>
      </c>
      <c r="DH29" s="68">
        <v>0</v>
      </c>
      <c r="DI29" s="68">
        <v>0</v>
      </c>
      <c r="DJ29" s="68">
        <v>10.6</v>
      </c>
      <c r="DK29" s="71">
        <v>0</v>
      </c>
      <c r="DL29" s="68">
        <v>0</v>
      </c>
      <c r="DM29" s="68">
        <v>0</v>
      </c>
      <c r="DN29" s="68">
        <v>10.6</v>
      </c>
      <c r="DO29" s="71">
        <v>0</v>
      </c>
      <c r="DP29" s="68">
        <v>0</v>
      </c>
      <c r="DQ29" s="68">
        <v>0</v>
      </c>
      <c r="DR29" s="68">
        <v>10.6</v>
      </c>
      <c r="DS29" s="71">
        <v>0</v>
      </c>
      <c r="DT29" s="68">
        <v>0</v>
      </c>
      <c r="DU29" s="68">
        <v>0</v>
      </c>
      <c r="DV29" s="68">
        <v>10.6</v>
      </c>
      <c r="DW29" s="71">
        <v>0</v>
      </c>
      <c r="DX29" s="68">
        <v>0</v>
      </c>
      <c r="DY29" s="68">
        <v>0</v>
      </c>
      <c r="DZ29" s="68">
        <v>10.6</v>
      </c>
      <c r="EA29" s="71">
        <v>0</v>
      </c>
      <c r="EB29" s="68">
        <v>0</v>
      </c>
      <c r="EC29" s="68">
        <v>0</v>
      </c>
      <c r="ED29" s="68">
        <v>10.6</v>
      </c>
      <c r="EE29" s="71">
        <v>0</v>
      </c>
      <c r="EF29" s="68">
        <v>0</v>
      </c>
      <c r="EG29" s="68">
        <v>0</v>
      </c>
      <c r="EH29" s="68">
        <v>10.6</v>
      </c>
      <c r="EI29" s="71">
        <v>0</v>
      </c>
      <c r="EJ29" s="68">
        <v>0</v>
      </c>
      <c r="EK29" s="68">
        <v>0</v>
      </c>
      <c r="EL29" s="68">
        <v>10.6</v>
      </c>
      <c r="EM29" s="71">
        <v>0</v>
      </c>
      <c r="EN29" s="68">
        <v>0</v>
      </c>
      <c r="EO29" s="68">
        <v>0</v>
      </c>
      <c r="EP29" s="68">
        <v>10.6</v>
      </c>
      <c r="EQ29" s="71">
        <v>0</v>
      </c>
      <c r="ER29" s="68">
        <v>0</v>
      </c>
      <c r="ES29" s="68">
        <v>0</v>
      </c>
      <c r="ET29" s="68">
        <v>10.6</v>
      </c>
      <c r="EU29" s="71">
        <v>0</v>
      </c>
      <c r="EV29" s="68">
        <v>0</v>
      </c>
      <c r="EW29" s="68">
        <v>0</v>
      </c>
      <c r="EX29" s="68">
        <v>10.6</v>
      </c>
      <c r="EY29" s="71">
        <v>0</v>
      </c>
      <c r="EZ29" s="68">
        <v>0</v>
      </c>
      <c r="FA29" s="68">
        <v>0</v>
      </c>
      <c r="FB29" s="68">
        <v>10.6</v>
      </c>
      <c r="FC29" s="71">
        <v>0</v>
      </c>
      <c r="FD29" s="68">
        <v>0</v>
      </c>
      <c r="FE29" s="68">
        <v>0</v>
      </c>
      <c r="FF29" s="68">
        <v>10.6</v>
      </c>
      <c r="FG29" s="71">
        <v>0</v>
      </c>
      <c r="FH29" s="68">
        <v>0</v>
      </c>
      <c r="FI29" s="68">
        <v>0</v>
      </c>
      <c r="FJ29" s="68">
        <v>10.6</v>
      </c>
      <c r="FK29" s="71">
        <v>0</v>
      </c>
      <c r="FL29" s="68">
        <v>0</v>
      </c>
      <c r="FM29" s="68">
        <v>0</v>
      </c>
      <c r="FN29" s="68">
        <v>10.6</v>
      </c>
      <c r="FO29" s="71">
        <v>0</v>
      </c>
      <c r="FP29" s="68">
        <v>0</v>
      </c>
      <c r="FQ29" s="68">
        <v>0</v>
      </c>
      <c r="FR29" s="68">
        <v>10.6</v>
      </c>
      <c r="FS29" s="71">
        <v>0</v>
      </c>
      <c r="FT29" s="68">
        <v>0</v>
      </c>
      <c r="FU29" s="68">
        <v>0</v>
      </c>
      <c r="FV29" s="68">
        <v>0</v>
      </c>
      <c r="FW29" s="71">
        <v>0</v>
      </c>
      <c r="FX29" s="68">
        <v>0</v>
      </c>
      <c r="FY29" s="68">
        <v>0</v>
      </c>
      <c r="FZ29" s="68">
        <v>10.6</v>
      </c>
      <c r="GA29" s="71">
        <v>0</v>
      </c>
      <c r="GB29" s="68">
        <v>0</v>
      </c>
      <c r="GC29" s="68">
        <v>0</v>
      </c>
      <c r="GD29" s="68">
        <v>10.6</v>
      </c>
      <c r="GE29" s="71">
        <v>0</v>
      </c>
      <c r="GF29" s="68">
        <v>0</v>
      </c>
      <c r="GG29" s="68">
        <v>0</v>
      </c>
      <c r="GH29" s="68">
        <v>10.6</v>
      </c>
      <c r="GI29" s="71">
        <v>0</v>
      </c>
      <c r="GJ29" s="68">
        <v>0</v>
      </c>
      <c r="GK29" s="68">
        <v>0</v>
      </c>
      <c r="GL29" s="68">
        <v>10.6</v>
      </c>
      <c r="GM29" s="71">
        <v>0</v>
      </c>
      <c r="GN29" s="68">
        <v>0</v>
      </c>
      <c r="GO29" s="68">
        <v>0</v>
      </c>
      <c r="GP29" s="68">
        <v>0</v>
      </c>
      <c r="GQ29" s="71">
        <v>0</v>
      </c>
      <c r="GR29" s="68">
        <v>0</v>
      </c>
      <c r="GS29" s="68">
        <v>0</v>
      </c>
      <c r="GT29" s="68">
        <v>10.6</v>
      </c>
      <c r="GU29" s="71">
        <v>0</v>
      </c>
      <c r="GV29" s="68">
        <v>0</v>
      </c>
      <c r="GW29" s="68">
        <v>0</v>
      </c>
      <c r="GX29" s="68">
        <v>10.6</v>
      </c>
      <c r="GY29" s="71">
        <v>0</v>
      </c>
      <c r="GZ29" s="68">
        <v>0</v>
      </c>
      <c r="HA29" s="68">
        <v>0</v>
      </c>
      <c r="HB29" s="68">
        <v>10.6</v>
      </c>
      <c r="HC29" s="71">
        <v>0</v>
      </c>
      <c r="HD29" s="68">
        <v>0</v>
      </c>
      <c r="HE29" s="68">
        <v>0</v>
      </c>
      <c r="HF29" s="68">
        <v>10.6</v>
      </c>
      <c r="HG29" s="71">
        <v>0</v>
      </c>
      <c r="HH29" s="68">
        <v>0</v>
      </c>
      <c r="HI29" s="68">
        <v>0</v>
      </c>
      <c r="HJ29" s="68">
        <v>10.6</v>
      </c>
      <c r="HK29" s="71">
        <v>0</v>
      </c>
      <c r="HL29" s="68">
        <v>0</v>
      </c>
      <c r="HM29" s="68">
        <v>0</v>
      </c>
      <c r="HN29" s="68">
        <v>10.5</v>
      </c>
      <c r="HO29" s="71">
        <v>0</v>
      </c>
      <c r="HP29" s="68">
        <v>0</v>
      </c>
      <c r="HQ29" s="68">
        <v>0</v>
      </c>
      <c r="HR29" s="68">
        <v>10.5</v>
      </c>
      <c r="HS29" s="71">
        <v>0</v>
      </c>
      <c r="HT29" s="68">
        <v>0</v>
      </c>
      <c r="HU29" s="68">
        <v>0</v>
      </c>
      <c r="HV29" s="68">
        <v>10.5</v>
      </c>
    </row>
    <row r="30" spans="1:230" x14ac:dyDescent="0.25">
      <c r="A30" t="str">
        <f t="shared" si="0"/>
        <v>5R160DNT</v>
      </c>
      <c r="B30" t="str">
        <f t="shared" si="1"/>
        <v>5R160DHS</v>
      </c>
      <c r="C30" t="str">
        <f t="shared" si="2"/>
        <v>5R160DST</v>
      </c>
      <c r="D30" t="str">
        <f t="shared" si="3"/>
        <v>5R160CHS</v>
      </c>
      <c r="E30" t="str">
        <f t="shared" si="4"/>
        <v>5R160DHS</v>
      </c>
      <c r="F30" s="10"/>
      <c r="G30" t="s">
        <v>0</v>
      </c>
      <c r="H30" t="s">
        <v>15</v>
      </c>
      <c r="I30" t="s">
        <v>19</v>
      </c>
      <c r="J30" t="s">
        <v>49</v>
      </c>
      <c r="K30" t="s">
        <v>21</v>
      </c>
      <c r="L30"/>
      <c r="M30" s="11" t="s">
        <v>60</v>
      </c>
      <c r="N30" s="12"/>
      <c r="O30" s="123">
        <v>11.52</v>
      </c>
      <c r="P30" s="123">
        <f t="shared" si="5"/>
        <v>11.52</v>
      </c>
      <c r="Q30" s="42">
        <f t="shared" si="6"/>
        <v>11.52</v>
      </c>
      <c r="R30" s="133">
        <f t="shared" si="7"/>
        <v>1</v>
      </c>
      <c r="S30" s="60">
        <v>0</v>
      </c>
      <c r="T30" s="60">
        <v>11.52</v>
      </c>
      <c r="U30" s="60">
        <f t="shared" si="8"/>
        <v>11.52</v>
      </c>
      <c r="V30" s="63">
        <f t="shared" si="9"/>
        <v>0</v>
      </c>
      <c r="W30" s="71">
        <v>0</v>
      </c>
      <c r="X30" s="68">
        <v>0</v>
      </c>
      <c r="Y30" s="68">
        <v>0</v>
      </c>
      <c r="Z30" s="68">
        <v>11.5</v>
      </c>
      <c r="AA30" s="71">
        <v>0</v>
      </c>
      <c r="AB30" s="68">
        <v>0</v>
      </c>
      <c r="AC30" s="68">
        <v>0</v>
      </c>
      <c r="AD30" s="68">
        <v>11.5</v>
      </c>
      <c r="AE30" s="71">
        <v>0</v>
      </c>
      <c r="AF30" s="68">
        <v>0</v>
      </c>
      <c r="AG30" s="68">
        <v>0</v>
      </c>
      <c r="AH30" s="68">
        <v>11.5</v>
      </c>
      <c r="AI30" s="71">
        <v>0</v>
      </c>
      <c r="AJ30" s="68">
        <v>0</v>
      </c>
      <c r="AK30" s="68">
        <v>0</v>
      </c>
      <c r="AL30" s="68">
        <v>11.5</v>
      </c>
      <c r="AM30" s="71">
        <v>0</v>
      </c>
      <c r="AN30" s="68">
        <v>0</v>
      </c>
      <c r="AO30" s="68">
        <v>0</v>
      </c>
      <c r="AP30" s="68">
        <v>11.5</v>
      </c>
      <c r="AQ30" s="71">
        <v>0</v>
      </c>
      <c r="AR30" s="68">
        <v>0</v>
      </c>
      <c r="AS30" s="68">
        <v>0</v>
      </c>
      <c r="AT30" s="68">
        <v>11.5</v>
      </c>
      <c r="AU30" s="71">
        <v>0</v>
      </c>
      <c r="AV30" s="68">
        <v>0</v>
      </c>
      <c r="AW30" s="68">
        <v>0</v>
      </c>
      <c r="AX30" s="68">
        <v>11.5</v>
      </c>
      <c r="AY30" s="71">
        <v>0</v>
      </c>
      <c r="AZ30" s="68">
        <v>0</v>
      </c>
      <c r="BA30" s="68">
        <v>0</v>
      </c>
      <c r="BB30" s="68">
        <v>11.5</v>
      </c>
      <c r="BC30" s="71">
        <v>0</v>
      </c>
      <c r="BD30" s="68">
        <v>0</v>
      </c>
      <c r="BE30" s="68">
        <v>0</v>
      </c>
      <c r="BF30" s="68">
        <v>11.5</v>
      </c>
      <c r="BG30" s="71">
        <v>0</v>
      </c>
      <c r="BH30" s="68">
        <v>0</v>
      </c>
      <c r="BI30" s="68">
        <v>0</v>
      </c>
      <c r="BJ30" s="68">
        <v>11.5</v>
      </c>
      <c r="BK30" s="71">
        <v>0</v>
      </c>
      <c r="BL30" s="68">
        <v>0</v>
      </c>
      <c r="BM30" s="68">
        <v>0</v>
      </c>
      <c r="BN30" s="68">
        <v>11.5</v>
      </c>
      <c r="BO30" s="71">
        <v>0</v>
      </c>
      <c r="BP30" s="68">
        <v>0</v>
      </c>
      <c r="BQ30" s="68">
        <v>0</v>
      </c>
      <c r="BR30" s="68">
        <v>11.5</v>
      </c>
      <c r="BS30" s="71">
        <v>0</v>
      </c>
      <c r="BT30" s="68">
        <v>0</v>
      </c>
      <c r="BU30" s="68">
        <v>0</v>
      </c>
      <c r="BV30" s="68">
        <v>11.5</v>
      </c>
      <c r="BW30" s="71">
        <v>0</v>
      </c>
      <c r="BX30" s="68">
        <v>0</v>
      </c>
      <c r="BY30" s="68">
        <v>0</v>
      </c>
      <c r="BZ30" s="68">
        <v>11.5</v>
      </c>
      <c r="CA30" s="71">
        <v>0</v>
      </c>
      <c r="CB30" s="68">
        <v>0</v>
      </c>
      <c r="CC30" s="68">
        <v>0</v>
      </c>
      <c r="CD30" s="68">
        <v>11.5</v>
      </c>
      <c r="CE30" s="71">
        <v>0</v>
      </c>
      <c r="CF30" s="68">
        <v>0</v>
      </c>
      <c r="CG30" s="68">
        <v>0</v>
      </c>
      <c r="CH30" s="68">
        <v>11.5</v>
      </c>
      <c r="CI30" s="71">
        <v>0</v>
      </c>
      <c r="CJ30" s="68">
        <v>0</v>
      </c>
      <c r="CK30" s="68">
        <v>0</v>
      </c>
      <c r="CL30" s="68">
        <v>11.5</v>
      </c>
      <c r="CM30" s="71">
        <v>0</v>
      </c>
      <c r="CN30" s="68">
        <v>0</v>
      </c>
      <c r="CO30" s="68">
        <v>0</v>
      </c>
      <c r="CP30" s="68">
        <v>11.5</v>
      </c>
      <c r="CQ30" s="71">
        <v>0</v>
      </c>
      <c r="CR30" s="68">
        <v>0</v>
      </c>
      <c r="CS30" s="68">
        <v>0</v>
      </c>
      <c r="CT30" s="68">
        <v>11.5</v>
      </c>
      <c r="CU30" s="71">
        <v>0</v>
      </c>
      <c r="CV30" s="68">
        <v>0</v>
      </c>
      <c r="CW30" s="68">
        <v>0</v>
      </c>
      <c r="CX30" s="68">
        <v>11.5</v>
      </c>
      <c r="CY30" s="71">
        <v>0</v>
      </c>
      <c r="CZ30" s="68">
        <v>0</v>
      </c>
      <c r="DA30" s="68">
        <v>0</v>
      </c>
      <c r="DB30" s="68">
        <v>0</v>
      </c>
      <c r="DC30" s="71">
        <v>0</v>
      </c>
      <c r="DD30" s="68">
        <v>0</v>
      </c>
      <c r="DE30" s="68">
        <v>0</v>
      </c>
      <c r="DF30" s="68">
        <v>0</v>
      </c>
      <c r="DG30" s="71">
        <v>0</v>
      </c>
      <c r="DH30" s="68">
        <v>0</v>
      </c>
      <c r="DI30" s="68">
        <v>0</v>
      </c>
      <c r="DJ30" s="68">
        <v>0</v>
      </c>
      <c r="DK30" s="71">
        <v>0</v>
      </c>
      <c r="DL30" s="68">
        <v>0</v>
      </c>
      <c r="DM30" s="68">
        <v>0</v>
      </c>
      <c r="DN30" s="68">
        <v>0</v>
      </c>
      <c r="DO30" s="71">
        <v>0</v>
      </c>
      <c r="DP30" s="68">
        <v>0</v>
      </c>
      <c r="DQ30" s="68">
        <v>0</v>
      </c>
      <c r="DR30" s="68">
        <v>0</v>
      </c>
      <c r="DS30" s="71">
        <v>0</v>
      </c>
      <c r="DT30" s="68">
        <v>0</v>
      </c>
      <c r="DU30" s="68">
        <v>0</v>
      </c>
      <c r="DV30" s="68">
        <v>0</v>
      </c>
      <c r="DW30" s="71">
        <v>0</v>
      </c>
      <c r="DX30" s="68">
        <v>0</v>
      </c>
      <c r="DY30" s="68">
        <v>0</v>
      </c>
      <c r="DZ30" s="68">
        <v>0</v>
      </c>
      <c r="EA30" s="71">
        <v>0</v>
      </c>
      <c r="EB30" s="68">
        <v>0</v>
      </c>
      <c r="EC30" s="68">
        <v>0</v>
      </c>
      <c r="ED30" s="68">
        <v>0</v>
      </c>
      <c r="EE30" s="71">
        <v>0</v>
      </c>
      <c r="EF30" s="68">
        <v>0</v>
      </c>
      <c r="EG30" s="68">
        <v>0</v>
      </c>
      <c r="EH30" s="68">
        <v>0</v>
      </c>
      <c r="EI30" s="71">
        <v>0</v>
      </c>
      <c r="EJ30" s="68">
        <v>0</v>
      </c>
      <c r="EK30" s="68">
        <v>0</v>
      </c>
      <c r="EL30" s="68">
        <v>0</v>
      </c>
      <c r="EM30" s="71">
        <v>0</v>
      </c>
      <c r="EN30" s="68">
        <v>0</v>
      </c>
      <c r="EO30" s="68">
        <v>0</v>
      </c>
      <c r="EP30" s="68">
        <v>0</v>
      </c>
      <c r="EQ30" s="71">
        <v>0</v>
      </c>
      <c r="ER30" s="68">
        <v>0</v>
      </c>
      <c r="ES30" s="68">
        <v>0</v>
      </c>
      <c r="ET30" s="68">
        <v>0</v>
      </c>
      <c r="EU30" s="71">
        <v>0</v>
      </c>
      <c r="EV30" s="68">
        <v>0</v>
      </c>
      <c r="EW30" s="68">
        <v>0</v>
      </c>
      <c r="EX30" s="68">
        <v>0</v>
      </c>
      <c r="EY30" s="71">
        <v>0</v>
      </c>
      <c r="EZ30" s="68">
        <v>0</v>
      </c>
      <c r="FA30" s="68">
        <v>0</v>
      </c>
      <c r="FB30" s="68">
        <v>0</v>
      </c>
      <c r="FC30" s="71">
        <v>0</v>
      </c>
      <c r="FD30" s="68">
        <v>0</v>
      </c>
      <c r="FE30" s="68">
        <v>0</v>
      </c>
      <c r="FF30" s="68">
        <v>0</v>
      </c>
      <c r="FG30" s="71">
        <v>0</v>
      </c>
      <c r="FH30" s="68">
        <v>0</v>
      </c>
      <c r="FI30" s="68">
        <v>0</v>
      </c>
      <c r="FJ30" s="68">
        <v>0</v>
      </c>
      <c r="FK30" s="71">
        <v>0</v>
      </c>
      <c r="FL30" s="68">
        <v>0</v>
      </c>
      <c r="FM30" s="68">
        <v>0</v>
      </c>
      <c r="FN30" s="68">
        <v>0</v>
      </c>
      <c r="FO30" s="71">
        <v>0</v>
      </c>
      <c r="FP30" s="68">
        <v>0</v>
      </c>
      <c r="FQ30" s="68">
        <v>0</v>
      </c>
      <c r="FR30" s="68">
        <v>0</v>
      </c>
      <c r="FS30" s="71">
        <v>0</v>
      </c>
      <c r="FT30" s="68">
        <v>0</v>
      </c>
      <c r="FU30" s="68">
        <v>0</v>
      </c>
      <c r="FV30" s="68">
        <v>0</v>
      </c>
      <c r="FW30" s="71">
        <v>0</v>
      </c>
      <c r="FX30" s="68">
        <v>0</v>
      </c>
      <c r="FY30" s="68">
        <v>0</v>
      </c>
      <c r="FZ30" s="68">
        <v>0</v>
      </c>
      <c r="GA30" s="71">
        <v>0</v>
      </c>
      <c r="GB30" s="68">
        <v>0</v>
      </c>
      <c r="GC30" s="68">
        <v>0</v>
      </c>
      <c r="GD30" s="68">
        <v>0</v>
      </c>
      <c r="GE30" s="71">
        <v>0</v>
      </c>
      <c r="GF30" s="68">
        <v>0</v>
      </c>
      <c r="GG30" s="68">
        <v>0</v>
      </c>
      <c r="GH30" s="68">
        <v>0</v>
      </c>
      <c r="GI30" s="71">
        <v>0</v>
      </c>
      <c r="GJ30" s="68">
        <v>0</v>
      </c>
      <c r="GK30" s="68">
        <v>0</v>
      </c>
      <c r="GL30" s="68">
        <v>0</v>
      </c>
      <c r="GM30" s="71">
        <v>0</v>
      </c>
      <c r="GN30" s="68">
        <v>0</v>
      </c>
      <c r="GO30" s="68">
        <v>0</v>
      </c>
      <c r="GP30" s="68">
        <v>0</v>
      </c>
      <c r="GQ30" s="71">
        <v>0</v>
      </c>
      <c r="GR30" s="68">
        <v>0</v>
      </c>
      <c r="GS30" s="68">
        <v>0</v>
      </c>
      <c r="GT30" s="68">
        <v>0</v>
      </c>
      <c r="GU30" s="71">
        <v>0</v>
      </c>
      <c r="GV30" s="68">
        <v>0</v>
      </c>
      <c r="GW30" s="68">
        <v>0</v>
      </c>
      <c r="GX30" s="68">
        <v>0</v>
      </c>
      <c r="GY30" s="71">
        <v>0</v>
      </c>
      <c r="GZ30" s="68">
        <v>0</v>
      </c>
      <c r="HA30" s="68">
        <v>0</v>
      </c>
      <c r="HB30" s="68">
        <v>0</v>
      </c>
      <c r="HC30" s="71">
        <v>0</v>
      </c>
      <c r="HD30" s="68">
        <v>0</v>
      </c>
      <c r="HE30" s="68">
        <v>0</v>
      </c>
      <c r="HF30" s="68">
        <v>0</v>
      </c>
      <c r="HG30" s="71">
        <v>0</v>
      </c>
      <c r="HH30" s="68">
        <v>0</v>
      </c>
      <c r="HI30" s="68">
        <v>0</v>
      </c>
      <c r="HJ30" s="68">
        <v>0</v>
      </c>
      <c r="HK30" s="71">
        <v>0</v>
      </c>
      <c r="HL30" s="68">
        <v>0</v>
      </c>
      <c r="HM30" s="68">
        <v>0</v>
      </c>
      <c r="HN30" s="68">
        <v>0</v>
      </c>
      <c r="HO30" s="71">
        <v>0</v>
      </c>
      <c r="HP30" s="68">
        <v>0</v>
      </c>
      <c r="HQ30" s="68">
        <v>0</v>
      </c>
      <c r="HR30" s="68">
        <v>0</v>
      </c>
      <c r="HS30" s="71">
        <v>0</v>
      </c>
      <c r="HT30" s="68">
        <v>0</v>
      </c>
      <c r="HU30" s="68">
        <v>0</v>
      </c>
      <c r="HV30" s="68">
        <v>0</v>
      </c>
    </row>
    <row r="31" spans="1:230" x14ac:dyDescent="0.25">
      <c r="A31" t="str">
        <f t="shared" si="0"/>
        <v>5R170DNT</v>
      </c>
      <c r="B31" t="str">
        <f t="shared" si="1"/>
        <v>5R170DHS</v>
      </c>
      <c r="C31" t="str">
        <f t="shared" si="2"/>
        <v>5R170DST</v>
      </c>
      <c r="D31" t="str">
        <f t="shared" si="3"/>
        <v>5R170CHS</v>
      </c>
      <c r="E31" t="str">
        <f t="shared" si="4"/>
        <v>5R170DHS</v>
      </c>
      <c r="F31" s="10"/>
      <c r="G31" t="s">
        <v>0</v>
      </c>
      <c r="H31" t="s">
        <v>15</v>
      </c>
      <c r="I31" t="s">
        <v>19</v>
      </c>
      <c r="J31" t="s">
        <v>49</v>
      </c>
      <c r="K31" t="s">
        <v>21</v>
      </c>
      <c r="L31" t="s">
        <v>55</v>
      </c>
      <c r="M31" s="11" t="s">
        <v>61</v>
      </c>
      <c r="N31" s="12">
        <v>0.19</v>
      </c>
      <c r="O31" s="123">
        <v>18.43</v>
      </c>
      <c r="P31" s="123">
        <f t="shared" si="5"/>
        <v>18.43</v>
      </c>
      <c r="Q31" s="42">
        <f t="shared" si="6"/>
        <v>18.43</v>
      </c>
      <c r="R31" s="133">
        <f t="shared" si="7"/>
        <v>1</v>
      </c>
      <c r="S31" s="60">
        <v>0</v>
      </c>
      <c r="T31" s="60">
        <v>18.43</v>
      </c>
      <c r="U31" s="60">
        <f t="shared" si="8"/>
        <v>18.43</v>
      </c>
      <c r="V31" s="63">
        <f t="shared" si="9"/>
        <v>0</v>
      </c>
      <c r="W31" s="71">
        <v>0</v>
      </c>
      <c r="X31" s="68">
        <v>0</v>
      </c>
      <c r="Y31" s="68">
        <v>0</v>
      </c>
      <c r="Z31" s="68">
        <v>18.399999999999999</v>
      </c>
      <c r="AA31" s="71">
        <v>0</v>
      </c>
      <c r="AB31" s="68">
        <v>0</v>
      </c>
      <c r="AC31" s="68">
        <v>0</v>
      </c>
      <c r="AD31" s="68">
        <v>18.399999999999999</v>
      </c>
      <c r="AE31" s="71">
        <v>0</v>
      </c>
      <c r="AF31" s="68">
        <v>0</v>
      </c>
      <c r="AG31" s="68">
        <v>0</v>
      </c>
      <c r="AH31" s="68">
        <v>18.399999999999999</v>
      </c>
      <c r="AI31" s="71">
        <v>0</v>
      </c>
      <c r="AJ31" s="68">
        <v>0</v>
      </c>
      <c r="AK31" s="68">
        <v>0</v>
      </c>
      <c r="AL31" s="68">
        <v>18.399999999999999</v>
      </c>
      <c r="AM31" s="71">
        <v>0</v>
      </c>
      <c r="AN31" s="68">
        <v>0</v>
      </c>
      <c r="AO31" s="68">
        <v>0</v>
      </c>
      <c r="AP31" s="68">
        <v>18.399999999999999</v>
      </c>
      <c r="AQ31" s="71">
        <v>0</v>
      </c>
      <c r="AR31" s="68">
        <v>0</v>
      </c>
      <c r="AS31" s="68">
        <v>0</v>
      </c>
      <c r="AT31" s="68">
        <v>18.399999999999999</v>
      </c>
      <c r="AU31" s="71">
        <v>0</v>
      </c>
      <c r="AV31" s="68">
        <v>0</v>
      </c>
      <c r="AW31" s="68">
        <v>0</v>
      </c>
      <c r="AX31" s="68">
        <v>18.399999999999999</v>
      </c>
      <c r="AY31" s="71">
        <v>0</v>
      </c>
      <c r="AZ31" s="68">
        <v>0</v>
      </c>
      <c r="BA31" s="68">
        <v>0</v>
      </c>
      <c r="BB31" s="68">
        <v>18.399999999999999</v>
      </c>
      <c r="BC31" s="71">
        <v>0</v>
      </c>
      <c r="BD31" s="68">
        <v>0</v>
      </c>
      <c r="BE31" s="68">
        <v>0</v>
      </c>
      <c r="BF31" s="68">
        <v>18.399999999999999</v>
      </c>
      <c r="BG31" s="71">
        <v>0</v>
      </c>
      <c r="BH31" s="68">
        <v>0</v>
      </c>
      <c r="BI31" s="68">
        <v>0</v>
      </c>
      <c r="BJ31" s="68">
        <v>18.399999999999999</v>
      </c>
      <c r="BK31" s="71">
        <v>0</v>
      </c>
      <c r="BL31" s="68">
        <v>0</v>
      </c>
      <c r="BM31" s="68">
        <v>0</v>
      </c>
      <c r="BN31" s="68">
        <v>18.399999999999999</v>
      </c>
      <c r="BO31" s="71">
        <v>0</v>
      </c>
      <c r="BP31" s="68">
        <v>0</v>
      </c>
      <c r="BQ31" s="68">
        <v>0</v>
      </c>
      <c r="BR31" s="68">
        <v>18.399999999999999</v>
      </c>
      <c r="BS31" s="71">
        <v>0</v>
      </c>
      <c r="BT31" s="68">
        <v>0</v>
      </c>
      <c r="BU31" s="68">
        <v>0</v>
      </c>
      <c r="BV31" s="68">
        <v>18.399999999999999</v>
      </c>
      <c r="BW31" s="71">
        <v>0</v>
      </c>
      <c r="BX31" s="68">
        <v>0</v>
      </c>
      <c r="BY31" s="68">
        <v>0</v>
      </c>
      <c r="BZ31" s="68">
        <v>18.399999999999999</v>
      </c>
      <c r="CA31" s="71">
        <v>0</v>
      </c>
      <c r="CB31" s="68">
        <v>0</v>
      </c>
      <c r="CC31" s="68">
        <v>0</v>
      </c>
      <c r="CD31" s="68">
        <v>18.399999999999999</v>
      </c>
      <c r="CE31" s="71">
        <v>0</v>
      </c>
      <c r="CF31" s="68">
        <v>0</v>
      </c>
      <c r="CG31" s="68">
        <v>0</v>
      </c>
      <c r="CH31" s="68">
        <v>18.399999999999999</v>
      </c>
      <c r="CI31" s="71">
        <v>0</v>
      </c>
      <c r="CJ31" s="68">
        <v>0</v>
      </c>
      <c r="CK31" s="68">
        <v>0</v>
      </c>
      <c r="CL31" s="68">
        <v>18.399999999999999</v>
      </c>
      <c r="CM31" s="71">
        <v>0</v>
      </c>
      <c r="CN31" s="68">
        <v>0</v>
      </c>
      <c r="CO31" s="68">
        <v>0</v>
      </c>
      <c r="CP31" s="68">
        <v>18.399999999999999</v>
      </c>
      <c r="CQ31" s="71">
        <v>0</v>
      </c>
      <c r="CR31" s="68">
        <v>0</v>
      </c>
      <c r="CS31" s="68">
        <v>0</v>
      </c>
      <c r="CT31" s="68">
        <v>18.399999999999999</v>
      </c>
      <c r="CU31" s="71">
        <v>0</v>
      </c>
      <c r="CV31" s="68">
        <v>0</v>
      </c>
      <c r="CW31" s="68">
        <v>0</v>
      </c>
      <c r="CX31" s="68">
        <v>18.399999999999999</v>
      </c>
      <c r="CY31" s="71">
        <v>0</v>
      </c>
      <c r="CZ31" s="68">
        <v>0</v>
      </c>
      <c r="DA31" s="68">
        <v>0</v>
      </c>
      <c r="DB31" s="68">
        <v>18.399999999999999</v>
      </c>
      <c r="DC31" s="71">
        <v>0</v>
      </c>
      <c r="DD31" s="68">
        <v>0</v>
      </c>
      <c r="DE31" s="68">
        <v>0</v>
      </c>
      <c r="DF31" s="68">
        <v>18.399999999999999</v>
      </c>
      <c r="DG31" s="71">
        <v>0</v>
      </c>
      <c r="DH31" s="68">
        <v>0</v>
      </c>
      <c r="DI31" s="68">
        <v>0</v>
      </c>
      <c r="DJ31" s="68">
        <v>18.399999999999999</v>
      </c>
      <c r="DK31" s="71">
        <v>0</v>
      </c>
      <c r="DL31" s="68">
        <v>0</v>
      </c>
      <c r="DM31" s="68">
        <v>0</v>
      </c>
      <c r="DN31" s="68">
        <v>18.399999999999999</v>
      </c>
      <c r="DO31" s="71">
        <v>0</v>
      </c>
      <c r="DP31" s="68">
        <v>0</v>
      </c>
      <c r="DQ31" s="68">
        <v>0</v>
      </c>
      <c r="DR31" s="68">
        <v>18.399999999999999</v>
      </c>
      <c r="DS31" s="71">
        <v>0</v>
      </c>
      <c r="DT31" s="68">
        <v>0</v>
      </c>
      <c r="DU31" s="68">
        <v>0</v>
      </c>
      <c r="DV31" s="68">
        <v>18.399999999999999</v>
      </c>
      <c r="DW31" s="71">
        <v>0</v>
      </c>
      <c r="DX31" s="68">
        <v>0</v>
      </c>
      <c r="DY31" s="68">
        <v>0</v>
      </c>
      <c r="DZ31" s="68">
        <v>18.399999999999999</v>
      </c>
      <c r="EA31" s="71">
        <v>0</v>
      </c>
      <c r="EB31" s="68">
        <v>0</v>
      </c>
      <c r="EC31" s="68">
        <v>0</v>
      </c>
      <c r="ED31" s="68">
        <v>18.399999999999999</v>
      </c>
      <c r="EE31" s="71">
        <v>0</v>
      </c>
      <c r="EF31" s="68">
        <v>0</v>
      </c>
      <c r="EG31" s="68">
        <v>0</v>
      </c>
      <c r="EH31" s="68">
        <v>18.399999999999999</v>
      </c>
      <c r="EI31" s="71">
        <v>0</v>
      </c>
      <c r="EJ31" s="68">
        <v>0</v>
      </c>
      <c r="EK31" s="68">
        <v>0</v>
      </c>
      <c r="EL31" s="68">
        <v>18.399999999999999</v>
      </c>
      <c r="EM31" s="71">
        <v>0</v>
      </c>
      <c r="EN31" s="68">
        <v>0</v>
      </c>
      <c r="EO31" s="68">
        <v>0</v>
      </c>
      <c r="EP31" s="68">
        <v>18.399999999999999</v>
      </c>
      <c r="EQ31" s="71">
        <v>0</v>
      </c>
      <c r="ER31" s="68">
        <v>0</v>
      </c>
      <c r="ES31" s="68">
        <v>0</v>
      </c>
      <c r="ET31" s="68">
        <v>18.399999999999999</v>
      </c>
      <c r="EU31" s="71">
        <v>0</v>
      </c>
      <c r="EV31" s="68">
        <v>0</v>
      </c>
      <c r="EW31" s="68">
        <v>0</v>
      </c>
      <c r="EX31" s="68">
        <v>18.399999999999999</v>
      </c>
      <c r="EY31" s="71">
        <v>0</v>
      </c>
      <c r="EZ31" s="68">
        <v>0</v>
      </c>
      <c r="FA31" s="68">
        <v>0</v>
      </c>
      <c r="FB31" s="68">
        <v>18.399999999999999</v>
      </c>
      <c r="FC31" s="71">
        <v>0</v>
      </c>
      <c r="FD31" s="68">
        <v>0</v>
      </c>
      <c r="FE31" s="68">
        <v>0</v>
      </c>
      <c r="FF31" s="68">
        <v>18.399999999999999</v>
      </c>
      <c r="FG31" s="71">
        <v>0</v>
      </c>
      <c r="FH31" s="68">
        <v>0</v>
      </c>
      <c r="FI31" s="68">
        <v>0</v>
      </c>
      <c r="FJ31" s="68">
        <v>18.399999999999999</v>
      </c>
      <c r="FK31" s="71">
        <v>0</v>
      </c>
      <c r="FL31" s="68">
        <v>0</v>
      </c>
      <c r="FM31" s="68">
        <v>0</v>
      </c>
      <c r="FN31" s="68">
        <v>18.399999999999999</v>
      </c>
      <c r="FO31" s="71">
        <v>0</v>
      </c>
      <c r="FP31" s="68">
        <v>0</v>
      </c>
      <c r="FQ31" s="68">
        <v>0</v>
      </c>
      <c r="FR31" s="68">
        <v>18.399999999999999</v>
      </c>
      <c r="FS31" s="71">
        <v>0</v>
      </c>
      <c r="FT31" s="68">
        <v>0</v>
      </c>
      <c r="FU31" s="68">
        <v>0</v>
      </c>
      <c r="FV31" s="68">
        <v>0</v>
      </c>
      <c r="FW31" s="71">
        <v>0</v>
      </c>
      <c r="FX31" s="68">
        <v>0</v>
      </c>
      <c r="FY31" s="68">
        <v>0</v>
      </c>
      <c r="FZ31" s="68">
        <v>18.399999999999999</v>
      </c>
      <c r="GA31" s="71">
        <v>0</v>
      </c>
      <c r="GB31" s="68">
        <v>0</v>
      </c>
      <c r="GC31" s="68">
        <v>0</v>
      </c>
      <c r="GD31" s="68">
        <v>18.399999999999999</v>
      </c>
      <c r="GE31" s="71">
        <v>0</v>
      </c>
      <c r="GF31" s="68">
        <v>0</v>
      </c>
      <c r="GG31" s="68">
        <v>0</v>
      </c>
      <c r="GH31" s="68">
        <v>0</v>
      </c>
      <c r="GI31" s="71">
        <v>0</v>
      </c>
      <c r="GJ31" s="68">
        <v>0</v>
      </c>
      <c r="GK31" s="68">
        <v>0</v>
      </c>
      <c r="GL31" s="68">
        <v>0</v>
      </c>
      <c r="GM31" s="71">
        <v>0</v>
      </c>
      <c r="GN31" s="68">
        <v>0</v>
      </c>
      <c r="GO31" s="68">
        <v>0</v>
      </c>
      <c r="GP31" s="68">
        <v>0</v>
      </c>
      <c r="GQ31" s="71">
        <v>0</v>
      </c>
      <c r="GR31" s="68">
        <v>0</v>
      </c>
      <c r="GS31" s="68">
        <v>0</v>
      </c>
      <c r="GT31" s="68">
        <v>0</v>
      </c>
      <c r="GU31" s="71">
        <v>0</v>
      </c>
      <c r="GV31" s="68">
        <v>0</v>
      </c>
      <c r="GW31" s="68">
        <v>0</v>
      </c>
      <c r="GX31" s="68">
        <v>0</v>
      </c>
      <c r="GY31" s="71">
        <v>0</v>
      </c>
      <c r="GZ31" s="68">
        <v>0</v>
      </c>
      <c r="HA31" s="68">
        <v>0</v>
      </c>
      <c r="HB31" s="68">
        <v>0</v>
      </c>
      <c r="HC31" s="71">
        <v>0</v>
      </c>
      <c r="HD31" s="68">
        <v>0</v>
      </c>
      <c r="HE31" s="68">
        <v>0</v>
      </c>
      <c r="HF31" s="68">
        <v>0</v>
      </c>
      <c r="HG31" s="71">
        <v>0</v>
      </c>
      <c r="HH31" s="68">
        <v>0</v>
      </c>
      <c r="HI31" s="68">
        <v>0</v>
      </c>
      <c r="HJ31" s="68">
        <v>0</v>
      </c>
      <c r="HK31" s="71">
        <v>0</v>
      </c>
      <c r="HL31" s="68">
        <v>0</v>
      </c>
      <c r="HM31" s="68">
        <v>0</v>
      </c>
      <c r="HN31" s="68">
        <v>0</v>
      </c>
      <c r="HO31" s="71">
        <v>0</v>
      </c>
      <c r="HP31" s="68">
        <v>0</v>
      </c>
      <c r="HQ31" s="68">
        <v>0</v>
      </c>
      <c r="HR31" s="68">
        <v>0</v>
      </c>
      <c r="HS31" s="71">
        <v>0</v>
      </c>
      <c r="HT31" s="68">
        <v>0</v>
      </c>
      <c r="HU31" s="68">
        <v>0</v>
      </c>
      <c r="HV31" s="68">
        <v>0</v>
      </c>
    </row>
    <row r="32" spans="1:230" x14ac:dyDescent="0.25">
      <c r="A32" t="str">
        <f t="shared" si="0"/>
        <v>5R171DNT</v>
      </c>
      <c r="B32" t="str">
        <f t="shared" si="1"/>
        <v>5R171DHS</v>
      </c>
      <c r="C32" t="str">
        <f t="shared" si="2"/>
        <v>5R171DST</v>
      </c>
      <c r="D32" t="str">
        <f t="shared" si="3"/>
        <v>5R171CHS</v>
      </c>
      <c r="E32" t="str">
        <f t="shared" si="4"/>
        <v>5R171DHS</v>
      </c>
      <c r="F32" s="10"/>
      <c r="G32" t="s">
        <v>0</v>
      </c>
      <c r="H32" t="s">
        <v>15</v>
      </c>
      <c r="I32" t="s">
        <v>19</v>
      </c>
      <c r="J32" t="s">
        <v>49</v>
      </c>
      <c r="K32" t="s">
        <v>21</v>
      </c>
      <c r="L32" t="s">
        <v>55</v>
      </c>
      <c r="M32" s="11" t="s">
        <v>62</v>
      </c>
      <c r="N32" s="12">
        <v>1.49</v>
      </c>
      <c r="O32" s="123">
        <v>20.09</v>
      </c>
      <c r="P32" s="123">
        <f t="shared" si="5"/>
        <v>20.09</v>
      </c>
      <c r="Q32" s="42">
        <f t="shared" si="6"/>
        <v>20.09</v>
      </c>
      <c r="R32" s="133">
        <f t="shared" si="7"/>
        <v>1</v>
      </c>
      <c r="S32" s="60">
        <v>0</v>
      </c>
      <c r="T32" s="60">
        <v>20.09</v>
      </c>
      <c r="U32" s="60">
        <f t="shared" si="8"/>
        <v>20.09</v>
      </c>
      <c r="V32" s="63">
        <f t="shared" si="9"/>
        <v>0</v>
      </c>
      <c r="W32" s="71">
        <v>0</v>
      </c>
      <c r="X32" s="68">
        <v>0</v>
      </c>
      <c r="Y32" s="68">
        <v>0</v>
      </c>
      <c r="Z32" s="68">
        <v>20.100000000000001</v>
      </c>
      <c r="AA32" s="71">
        <v>0</v>
      </c>
      <c r="AB32" s="68">
        <v>0</v>
      </c>
      <c r="AC32" s="68">
        <v>0</v>
      </c>
      <c r="AD32" s="68">
        <v>20.100000000000001</v>
      </c>
      <c r="AE32" s="71">
        <v>0</v>
      </c>
      <c r="AF32" s="68">
        <v>0</v>
      </c>
      <c r="AG32" s="68">
        <v>0</v>
      </c>
      <c r="AH32" s="68">
        <v>20.100000000000001</v>
      </c>
      <c r="AI32" s="71">
        <v>0</v>
      </c>
      <c r="AJ32" s="68">
        <v>0</v>
      </c>
      <c r="AK32" s="68">
        <v>0</v>
      </c>
      <c r="AL32" s="68">
        <v>20.100000000000001</v>
      </c>
      <c r="AM32" s="71">
        <v>0</v>
      </c>
      <c r="AN32" s="68">
        <v>0</v>
      </c>
      <c r="AO32" s="68">
        <v>0</v>
      </c>
      <c r="AP32" s="68">
        <v>20.100000000000001</v>
      </c>
      <c r="AQ32" s="71">
        <v>0</v>
      </c>
      <c r="AR32" s="68">
        <v>0</v>
      </c>
      <c r="AS32" s="68">
        <v>0</v>
      </c>
      <c r="AT32" s="68">
        <v>20.100000000000001</v>
      </c>
      <c r="AU32" s="71">
        <v>0</v>
      </c>
      <c r="AV32" s="68">
        <v>0</v>
      </c>
      <c r="AW32" s="68">
        <v>0</v>
      </c>
      <c r="AX32" s="68">
        <v>20.100000000000001</v>
      </c>
      <c r="AY32" s="71">
        <v>0</v>
      </c>
      <c r="AZ32" s="68">
        <v>0</v>
      </c>
      <c r="BA32" s="68">
        <v>0</v>
      </c>
      <c r="BB32" s="68">
        <v>20.100000000000001</v>
      </c>
      <c r="BC32" s="71">
        <v>0</v>
      </c>
      <c r="BD32" s="68">
        <v>0</v>
      </c>
      <c r="BE32" s="68">
        <v>0</v>
      </c>
      <c r="BF32" s="68">
        <v>20.100000000000001</v>
      </c>
      <c r="BG32" s="71">
        <v>0</v>
      </c>
      <c r="BH32" s="68">
        <v>0</v>
      </c>
      <c r="BI32" s="68">
        <v>0</v>
      </c>
      <c r="BJ32" s="68">
        <v>20.100000000000001</v>
      </c>
      <c r="BK32" s="71">
        <v>0</v>
      </c>
      <c r="BL32" s="68">
        <v>0</v>
      </c>
      <c r="BM32" s="68">
        <v>0</v>
      </c>
      <c r="BN32" s="68">
        <v>20.100000000000001</v>
      </c>
      <c r="BO32" s="71">
        <v>0</v>
      </c>
      <c r="BP32" s="68">
        <v>0</v>
      </c>
      <c r="BQ32" s="68">
        <v>0</v>
      </c>
      <c r="BR32" s="68">
        <v>20.100000000000001</v>
      </c>
      <c r="BS32" s="71">
        <v>0</v>
      </c>
      <c r="BT32" s="68">
        <v>0</v>
      </c>
      <c r="BU32" s="68">
        <v>0</v>
      </c>
      <c r="BV32" s="68">
        <v>20.100000000000001</v>
      </c>
      <c r="BW32" s="71">
        <v>0</v>
      </c>
      <c r="BX32" s="68">
        <v>0</v>
      </c>
      <c r="BY32" s="68">
        <v>0</v>
      </c>
      <c r="BZ32" s="68">
        <v>20.100000000000001</v>
      </c>
      <c r="CA32" s="71">
        <v>0</v>
      </c>
      <c r="CB32" s="68">
        <v>0</v>
      </c>
      <c r="CC32" s="68">
        <v>0</v>
      </c>
      <c r="CD32" s="68">
        <v>20.100000000000001</v>
      </c>
      <c r="CE32" s="71">
        <v>0</v>
      </c>
      <c r="CF32" s="68">
        <v>0</v>
      </c>
      <c r="CG32" s="68">
        <v>0</v>
      </c>
      <c r="CH32" s="68">
        <v>20.100000000000001</v>
      </c>
      <c r="CI32" s="71">
        <v>0</v>
      </c>
      <c r="CJ32" s="68">
        <v>0</v>
      </c>
      <c r="CK32" s="68">
        <v>0</v>
      </c>
      <c r="CL32" s="68">
        <v>20.100000000000001</v>
      </c>
      <c r="CM32" s="71">
        <v>0</v>
      </c>
      <c r="CN32" s="68">
        <v>0</v>
      </c>
      <c r="CO32" s="68">
        <v>0</v>
      </c>
      <c r="CP32" s="68">
        <v>20.100000000000001</v>
      </c>
      <c r="CQ32" s="71">
        <v>0</v>
      </c>
      <c r="CR32" s="68">
        <v>0</v>
      </c>
      <c r="CS32" s="68">
        <v>0</v>
      </c>
      <c r="CT32" s="68">
        <v>20.100000000000001</v>
      </c>
      <c r="CU32" s="71">
        <v>0</v>
      </c>
      <c r="CV32" s="68">
        <v>0</v>
      </c>
      <c r="CW32" s="68">
        <v>0</v>
      </c>
      <c r="CX32" s="68">
        <v>20.100000000000001</v>
      </c>
      <c r="CY32" s="71">
        <v>0</v>
      </c>
      <c r="CZ32" s="68">
        <v>0</v>
      </c>
      <c r="DA32" s="68">
        <v>0</v>
      </c>
      <c r="DB32" s="68">
        <v>20.100000000000001</v>
      </c>
      <c r="DC32" s="71">
        <v>0</v>
      </c>
      <c r="DD32" s="68">
        <v>0</v>
      </c>
      <c r="DE32" s="68">
        <v>0</v>
      </c>
      <c r="DF32" s="68">
        <v>20.100000000000001</v>
      </c>
      <c r="DG32" s="71">
        <v>0</v>
      </c>
      <c r="DH32" s="68">
        <v>0</v>
      </c>
      <c r="DI32" s="68">
        <v>0</v>
      </c>
      <c r="DJ32" s="68">
        <v>20.100000000000001</v>
      </c>
      <c r="DK32" s="71">
        <v>0</v>
      </c>
      <c r="DL32" s="68">
        <v>0</v>
      </c>
      <c r="DM32" s="68">
        <v>0</v>
      </c>
      <c r="DN32" s="68">
        <v>20.100000000000001</v>
      </c>
      <c r="DO32" s="71">
        <v>0</v>
      </c>
      <c r="DP32" s="68">
        <v>0</v>
      </c>
      <c r="DQ32" s="68">
        <v>0</v>
      </c>
      <c r="DR32" s="68">
        <v>20.100000000000001</v>
      </c>
      <c r="DS32" s="71">
        <v>0</v>
      </c>
      <c r="DT32" s="68">
        <v>0</v>
      </c>
      <c r="DU32" s="68">
        <v>0</v>
      </c>
      <c r="DV32" s="68">
        <v>20.100000000000001</v>
      </c>
      <c r="DW32" s="71">
        <v>0</v>
      </c>
      <c r="DX32" s="68">
        <v>0</v>
      </c>
      <c r="DY32" s="68">
        <v>0</v>
      </c>
      <c r="DZ32" s="68">
        <v>20.100000000000001</v>
      </c>
      <c r="EA32" s="71">
        <v>0</v>
      </c>
      <c r="EB32" s="68">
        <v>0</v>
      </c>
      <c r="EC32" s="68">
        <v>0</v>
      </c>
      <c r="ED32" s="68">
        <v>20.100000000000001</v>
      </c>
      <c r="EE32" s="71">
        <v>0</v>
      </c>
      <c r="EF32" s="68">
        <v>0</v>
      </c>
      <c r="EG32" s="68">
        <v>0</v>
      </c>
      <c r="EH32" s="68">
        <v>20.100000000000001</v>
      </c>
      <c r="EI32" s="71">
        <v>0</v>
      </c>
      <c r="EJ32" s="68">
        <v>0</v>
      </c>
      <c r="EK32" s="68">
        <v>0</v>
      </c>
      <c r="EL32" s="68">
        <v>20.100000000000001</v>
      </c>
      <c r="EM32" s="71">
        <v>0</v>
      </c>
      <c r="EN32" s="68">
        <v>0</v>
      </c>
      <c r="EO32" s="68">
        <v>0</v>
      </c>
      <c r="EP32" s="68">
        <v>20.100000000000001</v>
      </c>
      <c r="EQ32" s="71">
        <v>0</v>
      </c>
      <c r="ER32" s="68">
        <v>0</v>
      </c>
      <c r="ES32" s="68">
        <v>0</v>
      </c>
      <c r="ET32" s="68">
        <v>20.100000000000001</v>
      </c>
      <c r="EU32" s="71">
        <v>0</v>
      </c>
      <c r="EV32" s="68">
        <v>0</v>
      </c>
      <c r="EW32" s="68">
        <v>0</v>
      </c>
      <c r="EX32" s="68">
        <v>20.100000000000001</v>
      </c>
      <c r="EY32" s="71">
        <v>0</v>
      </c>
      <c r="EZ32" s="68">
        <v>0</v>
      </c>
      <c r="FA32" s="68">
        <v>0</v>
      </c>
      <c r="FB32" s="68">
        <v>20.100000000000001</v>
      </c>
      <c r="FC32" s="71">
        <v>0</v>
      </c>
      <c r="FD32" s="68">
        <v>0</v>
      </c>
      <c r="FE32" s="68">
        <v>0</v>
      </c>
      <c r="FF32" s="68">
        <v>20.100000000000001</v>
      </c>
      <c r="FG32" s="71">
        <v>0</v>
      </c>
      <c r="FH32" s="68">
        <v>0</v>
      </c>
      <c r="FI32" s="68">
        <v>0</v>
      </c>
      <c r="FJ32" s="68">
        <v>20.100000000000001</v>
      </c>
      <c r="FK32" s="71">
        <v>0</v>
      </c>
      <c r="FL32" s="68">
        <v>0</v>
      </c>
      <c r="FM32" s="68">
        <v>0</v>
      </c>
      <c r="FN32" s="68">
        <v>20.100000000000001</v>
      </c>
      <c r="FO32" s="71">
        <v>0</v>
      </c>
      <c r="FP32" s="68">
        <v>0</v>
      </c>
      <c r="FQ32" s="68">
        <v>0</v>
      </c>
      <c r="FR32" s="68">
        <v>20.100000000000001</v>
      </c>
      <c r="FS32" s="71">
        <v>0</v>
      </c>
      <c r="FT32" s="68">
        <v>0</v>
      </c>
      <c r="FU32" s="68">
        <v>0</v>
      </c>
      <c r="FV32" s="68">
        <v>0</v>
      </c>
      <c r="FW32" s="71">
        <v>0</v>
      </c>
      <c r="FX32" s="68">
        <v>0</v>
      </c>
      <c r="FY32" s="68">
        <v>0</v>
      </c>
      <c r="FZ32" s="68">
        <v>20.100000000000001</v>
      </c>
      <c r="GA32" s="71">
        <v>0</v>
      </c>
      <c r="GB32" s="68">
        <v>0</v>
      </c>
      <c r="GC32" s="68">
        <v>0</v>
      </c>
      <c r="GD32" s="68">
        <v>20.100000000000001</v>
      </c>
      <c r="GE32" s="71">
        <v>0</v>
      </c>
      <c r="GF32" s="68">
        <v>0</v>
      </c>
      <c r="GG32" s="68">
        <v>0</v>
      </c>
      <c r="GH32" s="68">
        <v>19.100000000000001</v>
      </c>
      <c r="GI32" s="71">
        <v>0</v>
      </c>
      <c r="GJ32" s="68">
        <v>0</v>
      </c>
      <c r="GK32" s="68">
        <v>0</v>
      </c>
      <c r="GL32" s="68">
        <v>18.09</v>
      </c>
      <c r="GM32" s="71">
        <v>0</v>
      </c>
      <c r="GN32" s="68">
        <v>0</v>
      </c>
      <c r="GO32" s="68">
        <v>0</v>
      </c>
      <c r="GP32" s="68">
        <v>0</v>
      </c>
      <c r="GQ32" s="71">
        <v>0</v>
      </c>
      <c r="GR32" s="68">
        <v>0</v>
      </c>
      <c r="GS32" s="68">
        <v>0</v>
      </c>
      <c r="GT32" s="68">
        <v>0</v>
      </c>
      <c r="GU32" s="71">
        <v>0</v>
      </c>
      <c r="GV32" s="68">
        <v>0</v>
      </c>
      <c r="GW32" s="68">
        <v>0</v>
      </c>
      <c r="GX32" s="68">
        <v>0</v>
      </c>
      <c r="GY32" s="71">
        <v>0</v>
      </c>
      <c r="GZ32" s="68">
        <v>0</v>
      </c>
      <c r="HA32" s="68">
        <v>0</v>
      </c>
      <c r="HB32" s="68">
        <v>0</v>
      </c>
      <c r="HC32" s="71">
        <v>0</v>
      </c>
      <c r="HD32" s="68">
        <v>0</v>
      </c>
      <c r="HE32" s="68">
        <v>0</v>
      </c>
      <c r="HF32" s="68">
        <v>0</v>
      </c>
      <c r="HG32" s="71">
        <v>0</v>
      </c>
      <c r="HH32" s="68">
        <v>0</v>
      </c>
      <c r="HI32" s="68">
        <v>0</v>
      </c>
      <c r="HJ32" s="68">
        <v>0</v>
      </c>
      <c r="HK32" s="71">
        <v>0</v>
      </c>
      <c r="HL32" s="68">
        <v>0</v>
      </c>
      <c r="HM32" s="68">
        <v>0</v>
      </c>
      <c r="HN32" s="68">
        <v>0</v>
      </c>
      <c r="HO32" s="71">
        <v>0</v>
      </c>
      <c r="HP32" s="68">
        <v>0</v>
      </c>
      <c r="HQ32" s="68">
        <v>0</v>
      </c>
      <c r="HR32" s="68">
        <v>0</v>
      </c>
      <c r="HS32" s="71">
        <v>0</v>
      </c>
      <c r="HT32" s="68">
        <v>0</v>
      </c>
      <c r="HU32" s="68">
        <v>0</v>
      </c>
      <c r="HV32" s="68">
        <v>0</v>
      </c>
    </row>
    <row r="33" spans="1:230" x14ac:dyDescent="0.25">
      <c r="A33" t="str">
        <f t="shared" si="0"/>
        <v>5R194DNT</v>
      </c>
      <c r="B33" t="str">
        <f t="shared" si="1"/>
        <v>5R194DHS</v>
      </c>
      <c r="C33" t="str">
        <f t="shared" si="2"/>
        <v>5R194DST</v>
      </c>
      <c r="D33" t="str">
        <f t="shared" si="3"/>
        <v>5R194CHS</v>
      </c>
      <c r="E33" t="str">
        <f t="shared" si="4"/>
        <v>5R194DST</v>
      </c>
      <c r="F33" s="10"/>
      <c r="G33" t="s">
        <v>1</v>
      </c>
      <c r="H33" t="s">
        <v>15</v>
      </c>
      <c r="I33" t="s">
        <v>19</v>
      </c>
      <c r="J33" t="s">
        <v>49</v>
      </c>
      <c r="K33" t="s">
        <v>21</v>
      </c>
      <c r="L33"/>
      <c r="M33" s="11" t="s">
        <v>63</v>
      </c>
      <c r="N33" s="12"/>
      <c r="O33" s="123">
        <v>18.55</v>
      </c>
      <c r="P33" s="123">
        <f t="shared" si="5"/>
        <v>18.55</v>
      </c>
      <c r="Q33" s="42">
        <f t="shared" si="6"/>
        <v>18.55</v>
      </c>
      <c r="R33" s="133">
        <f t="shared" si="7"/>
        <v>1</v>
      </c>
      <c r="S33" s="60">
        <v>0</v>
      </c>
      <c r="T33" s="60">
        <v>18.55</v>
      </c>
      <c r="U33" s="60">
        <f t="shared" si="8"/>
        <v>18.55</v>
      </c>
      <c r="V33" s="63">
        <f t="shared" si="9"/>
        <v>0</v>
      </c>
      <c r="W33" s="71">
        <v>0</v>
      </c>
      <c r="X33" s="68">
        <v>0</v>
      </c>
      <c r="Y33" s="68">
        <v>0</v>
      </c>
      <c r="Z33" s="68">
        <v>18.600000000000001</v>
      </c>
      <c r="AA33" s="71">
        <v>0</v>
      </c>
      <c r="AB33" s="68">
        <v>0</v>
      </c>
      <c r="AC33" s="68">
        <v>0</v>
      </c>
      <c r="AD33" s="68">
        <v>18.600000000000001</v>
      </c>
      <c r="AE33" s="71">
        <v>0</v>
      </c>
      <c r="AF33" s="68">
        <v>0</v>
      </c>
      <c r="AG33" s="68">
        <v>0</v>
      </c>
      <c r="AH33" s="68">
        <v>18.600000000000001</v>
      </c>
      <c r="AI33" s="71">
        <v>0</v>
      </c>
      <c r="AJ33" s="68">
        <v>0</v>
      </c>
      <c r="AK33" s="68">
        <v>0</v>
      </c>
      <c r="AL33" s="68">
        <v>18.600000000000001</v>
      </c>
      <c r="AM33" s="71">
        <v>0</v>
      </c>
      <c r="AN33" s="68">
        <v>0</v>
      </c>
      <c r="AO33" s="68">
        <v>0</v>
      </c>
      <c r="AP33" s="68">
        <v>18.600000000000001</v>
      </c>
      <c r="AQ33" s="71">
        <v>0</v>
      </c>
      <c r="AR33" s="68">
        <v>0</v>
      </c>
      <c r="AS33" s="68">
        <v>0</v>
      </c>
      <c r="AT33" s="68">
        <v>18.600000000000001</v>
      </c>
      <c r="AU33" s="71">
        <v>0</v>
      </c>
      <c r="AV33" s="68">
        <v>0</v>
      </c>
      <c r="AW33" s="68">
        <v>0</v>
      </c>
      <c r="AX33" s="68">
        <v>18.600000000000001</v>
      </c>
      <c r="AY33" s="71">
        <v>0</v>
      </c>
      <c r="AZ33" s="68">
        <v>0</v>
      </c>
      <c r="BA33" s="68">
        <v>0</v>
      </c>
      <c r="BB33" s="68">
        <v>18.600000000000001</v>
      </c>
      <c r="BC33" s="71">
        <v>0</v>
      </c>
      <c r="BD33" s="68">
        <v>0</v>
      </c>
      <c r="BE33" s="68">
        <v>0</v>
      </c>
      <c r="BF33" s="68">
        <v>18.600000000000001</v>
      </c>
      <c r="BG33" s="71">
        <v>0</v>
      </c>
      <c r="BH33" s="68">
        <v>0</v>
      </c>
      <c r="BI33" s="68">
        <v>0</v>
      </c>
      <c r="BJ33" s="68">
        <v>18.600000000000001</v>
      </c>
      <c r="BK33" s="71">
        <v>0</v>
      </c>
      <c r="BL33" s="68">
        <v>0</v>
      </c>
      <c r="BM33" s="68">
        <v>0</v>
      </c>
      <c r="BN33" s="68">
        <v>18.600000000000001</v>
      </c>
      <c r="BO33" s="71">
        <v>0</v>
      </c>
      <c r="BP33" s="68">
        <v>0</v>
      </c>
      <c r="BQ33" s="68">
        <v>0</v>
      </c>
      <c r="BR33" s="68">
        <v>18.600000000000001</v>
      </c>
      <c r="BS33" s="71">
        <v>0</v>
      </c>
      <c r="BT33" s="68">
        <v>0</v>
      </c>
      <c r="BU33" s="68">
        <v>0</v>
      </c>
      <c r="BV33" s="68">
        <v>18.600000000000001</v>
      </c>
      <c r="BW33" s="71">
        <v>0</v>
      </c>
      <c r="BX33" s="68">
        <v>0</v>
      </c>
      <c r="BY33" s="68">
        <v>0</v>
      </c>
      <c r="BZ33" s="68">
        <v>18.600000000000001</v>
      </c>
      <c r="CA33" s="71">
        <v>0</v>
      </c>
      <c r="CB33" s="68">
        <v>0</v>
      </c>
      <c r="CC33" s="68">
        <v>0</v>
      </c>
      <c r="CD33" s="68">
        <v>18.600000000000001</v>
      </c>
      <c r="CE33" s="71">
        <v>0</v>
      </c>
      <c r="CF33" s="68">
        <v>0</v>
      </c>
      <c r="CG33" s="68">
        <v>0</v>
      </c>
      <c r="CH33" s="68">
        <v>18.600000000000001</v>
      </c>
      <c r="CI33" s="71">
        <v>0</v>
      </c>
      <c r="CJ33" s="68">
        <v>0</v>
      </c>
      <c r="CK33" s="68">
        <v>0</v>
      </c>
      <c r="CL33" s="68">
        <v>18.600000000000001</v>
      </c>
      <c r="CM33" s="71">
        <v>0</v>
      </c>
      <c r="CN33" s="68">
        <v>0</v>
      </c>
      <c r="CO33" s="68">
        <v>0</v>
      </c>
      <c r="CP33" s="68">
        <v>18.600000000000001</v>
      </c>
      <c r="CQ33" s="71">
        <v>0</v>
      </c>
      <c r="CR33" s="68">
        <v>0</v>
      </c>
      <c r="CS33" s="68">
        <v>0</v>
      </c>
      <c r="CT33" s="68">
        <v>18.600000000000001</v>
      </c>
      <c r="CU33" s="71">
        <v>0</v>
      </c>
      <c r="CV33" s="68">
        <v>0</v>
      </c>
      <c r="CW33" s="68">
        <v>0</v>
      </c>
      <c r="CX33" s="68">
        <v>18.600000000000001</v>
      </c>
      <c r="CY33" s="71">
        <v>0</v>
      </c>
      <c r="CZ33" s="68">
        <v>0</v>
      </c>
      <c r="DA33" s="68">
        <v>0</v>
      </c>
      <c r="DB33" s="68">
        <v>18.600000000000001</v>
      </c>
      <c r="DC33" s="71">
        <v>0</v>
      </c>
      <c r="DD33" s="68">
        <v>0</v>
      </c>
      <c r="DE33" s="68">
        <v>0</v>
      </c>
      <c r="DF33" s="68">
        <v>18.600000000000001</v>
      </c>
      <c r="DG33" s="71">
        <v>0</v>
      </c>
      <c r="DH33" s="68">
        <v>0</v>
      </c>
      <c r="DI33" s="68">
        <v>0</v>
      </c>
      <c r="DJ33" s="68">
        <v>18.600000000000001</v>
      </c>
      <c r="DK33" s="71">
        <v>0</v>
      </c>
      <c r="DL33" s="68">
        <v>0</v>
      </c>
      <c r="DM33" s="68">
        <v>0</v>
      </c>
      <c r="DN33" s="68">
        <v>18.600000000000001</v>
      </c>
      <c r="DO33" s="71">
        <v>0</v>
      </c>
      <c r="DP33" s="68">
        <v>0</v>
      </c>
      <c r="DQ33" s="68">
        <v>0</v>
      </c>
      <c r="DR33" s="68">
        <v>18.600000000000001</v>
      </c>
      <c r="DS33" s="71">
        <v>0</v>
      </c>
      <c r="DT33" s="68">
        <v>0</v>
      </c>
      <c r="DU33" s="68">
        <v>0</v>
      </c>
      <c r="DV33" s="68">
        <v>18.600000000000001</v>
      </c>
      <c r="DW33" s="71">
        <v>0</v>
      </c>
      <c r="DX33" s="68">
        <v>0</v>
      </c>
      <c r="DY33" s="68">
        <v>0</v>
      </c>
      <c r="DZ33" s="68">
        <v>18.600000000000001</v>
      </c>
      <c r="EA33" s="71">
        <v>0</v>
      </c>
      <c r="EB33" s="68">
        <v>0</v>
      </c>
      <c r="EC33" s="68">
        <v>0</v>
      </c>
      <c r="ED33" s="68">
        <v>18.600000000000001</v>
      </c>
      <c r="EE33" s="71">
        <v>0</v>
      </c>
      <c r="EF33" s="68">
        <v>0</v>
      </c>
      <c r="EG33" s="68">
        <v>0</v>
      </c>
      <c r="EH33" s="68">
        <v>18.600000000000001</v>
      </c>
      <c r="EI33" s="71">
        <v>0</v>
      </c>
      <c r="EJ33" s="68">
        <v>0</v>
      </c>
      <c r="EK33" s="68">
        <v>0</v>
      </c>
      <c r="EL33" s="68">
        <v>18.600000000000001</v>
      </c>
      <c r="EM33" s="71">
        <v>0</v>
      </c>
      <c r="EN33" s="68">
        <v>0</v>
      </c>
      <c r="EO33" s="68">
        <v>0</v>
      </c>
      <c r="EP33" s="68">
        <v>18.600000000000001</v>
      </c>
      <c r="EQ33" s="71">
        <v>0</v>
      </c>
      <c r="ER33" s="68">
        <v>0</v>
      </c>
      <c r="ES33" s="68">
        <v>0</v>
      </c>
      <c r="ET33" s="68">
        <v>12.98</v>
      </c>
      <c r="EU33" s="71">
        <v>0</v>
      </c>
      <c r="EV33" s="68">
        <v>0</v>
      </c>
      <c r="EW33" s="68">
        <v>0</v>
      </c>
      <c r="EX33" s="68">
        <v>12.06</v>
      </c>
      <c r="EY33" s="71">
        <v>0</v>
      </c>
      <c r="EZ33" s="68">
        <v>0</v>
      </c>
      <c r="FA33" s="68">
        <v>0</v>
      </c>
      <c r="FB33" s="68">
        <v>12.06</v>
      </c>
      <c r="FC33" s="71">
        <v>0</v>
      </c>
      <c r="FD33" s="68">
        <v>0</v>
      </c>
      <c r="FE33" s="68">
        <v>0</v>
      </c>
      <c r="FF33" s="68">
        <v>8.35</v>
      </c>
      <c r="FG33" s="71">
        <v>0</v>
      </c>
      <c r="FH33" s="68">
        <v>0</v>
      </c>
      <c r="FI33" s="68">
        <v>0</v>
      </c>
      <c r="FJ33" s="68">
        <v>8.35</v>
      </c>
      <c r="FK33" s="71">
        <v>0</v>
      </c>
      <c r="FL33" s="68">
        <v>0</v>
      </c>
      <c r="FM33" s="68">
        <v>0</v>
      </c>
      <c r="FN33" s="68">
        <v>6.49</v>
      </c>
      <c r="FO33" s="71">
        <v>0</v>
      </c>
      <c r="FP33" s="68">
        <v>0</v>
      </c>
      <c r="FQ33" s="68">
        <v>0</v>
      </c>
      <c r="FR33" s="68">
        <v>5.19</v>
      </c>
      <c r="FS33" s="71">
        <v>0</v>
      </c>
      <c r="FT33" s="68">
        <v>0</v>
      </c>
      <c r="FU33" s="68">
        <v>0</v>
      </c>
      <c r="FV33" s="68">
        <v>0</v>
      </c>
      <c r="FW33" s="71">
        <v>0</v>
      </c>
      <c r="FX33" s="68">
        <v>0</v>
      </c>
      <c r="FY33" s="68">
        <v>0</v>
      </c>
      <c r="FZ33" s="68">
        <v>0</v>
      </c>
      <c r="GA33" s="71">
        <v>0</v>
      </c>
      <c r="GB33" s="68">
        <v>0</v>
      </c>
      <c r="GC33" s="68">
        <v>0</v>
      </c>
      <c r="GD33" s="68">
        <v>0</v>
      </c>
      <c r="GE33" s="71">
        <v>0</v>
      </c>
      <c r="GF33" s="68">
        <v>0</v>
      </c>
      <c r="GG33" s="68">
        <v>0</v>
      </c>
      <c r="GH33" s="68">
        <v>0</v>
      </c>
      <c r="GI33" s="71">
        <v>0</v>
      </c>
      <c r="GJ33" s="68">
        <v>0</v>
      </c>
      <c r="GK33" s="68">
        <v>0</v>
      </c>
      <c r="GL33" s="68">
        <v>0</v>
      </c>
      <c r="GM33" s="71">
        <v>0</v>
      </c>
      <c r="GN33" s="68">
        <v>0</v>
      </c>
      <c r="GO33" s="68">
        <v>0</v>
      </c>
      <c r="GP33" s="68">
        <v>0</v>
      </c>
      <c r="GQ33" s="71">
        <v>0</v>
      </c>
      <c r="GR33" s="68">
        <v>0</v>
      </c>
      <c r="GS33" s="68">
        <v>0</v>
      </c>
      <c r="GT33" s="68">
        <v>0</v>
      </c>
      <c r="GU33" s="71">
        <v>0</v>
      </c>
      <c r="GV33" s="68">
        <v>0</v>
      </c>
      <c r="GW33" s="68">
        <v>0</v>
      </c>
      <c r="GX33" s="68">
        <v>0</v>
      </c>
      <c r="GY33" s="71">
        <v>0</v>
      </c>
      <c r="GZ33" s="68">
        <v>0</v>
      </c>
      <c r="HA33" s="68">
        <v>0</v>
      </c>
      <c r="HB33" s="68">
        <v>0</v>
      </c>
      <c r="HC33" s="71">
        <v>0</v>
      </c>
      <c r="HD33" s="68">
        <v>0</v>
      </c>
      <c r="HE33" s="68">
        <v>0</v>
      </c>
      <c r="HF33" s="68">
        <v>0</v>
      </c>
      <c r="HG33" s="71">
        <v>0</v>
      </c>
      <c r="HH33" s="68">
        <v>0</v>
      </c>
      <c r="HI33" s="68">
        <v>0</v>
      </c>
      <c r="HJ33" s="68">
        <v>0</v>
      </c>
      <c r="HK33" s="71">
        <v>0</v>
      </c>
      <c r="HL33" s="68">
        <v>0</v>
      </c>
      <c r="HM33" s="68">
        <v>0</v>
      </c>
      <c r="HN33" s="68">
        <v>0</v>
      </c>
      <c r="HO33" s="71">
        <v>0</v>
      </c>
      <c r="HP33" s="68">
        <v>0</v>
      </c>
      <c r="HQ33" s="68">
        <v>0</v>
      </c>
      <c r="HR33" s="68">
        <v>0</v>
      </c>
      <c r="HS33" s="71">
        <v>0</v>
      </c>
      <c r="HT33" s="68">
        <v>0</v>
      </c>
      <c r="HU33" s="68">
        <v>0</v>
      </c>
      <c r="HV33" s="68">
        <v>0</v>
      </c>
    </row>
    <row r="34" spans="1:230" x14ac:dyDescent="0.25">
      <c r="A34" t="str">
        <f t="shared" si="0"/>
        <v>5R370DNT</v>
      </c>
      <c r="B34" t="str">
        <f t="shared" si="1"/>
        <v>5R370DHS</v>
      </c>
      <c r="C34" t="str">
        <f t="shared" si="2"/>
        <v>5R370DST</v>
      </c>
      <c r="D34" t="str">
        <f t="shared" si="3"/>
        <v>5R370CHS</v>
      </c>
      <c r="E34" t="str">
        <f t="shared" si="4"/>
        <v>5R370DST</v>
      </c>
      <c r="F34" s="10"/>
      <c r="G34" t="s">
        <v>1</v>
      </c>
      <c r="H34" t="s">
        <v>15</v>
      </c>
      <c r="I34" t="s">
        <v>19</v>
      </c>
      <c r="J34" t="s">
        <v>49</v>
      </c>
      <c r="K34" t="s">
        <v>21</v>
      </c>
      <c r="L34"/>
      <c r="M34" s="11" t="s">
        <v>64</v>
      </c>
      <c r="N34" s="12"/>
      <c r="O34" s="123">
        <v>21.75</v>
      </c>
      <c r="P34" s="123">
        <f t="shared" si="5"/>
        <v>21.75</v>
      </c>
      <c r="Q34" s="42">
        <f t="shared" si="6"/>
        <v>21.75</v>
      </c>
      <c r="R34" s="133">
        <f t="shared" si="7"/>
        <v>1</v>
      </c>
      <c r="S34" s="60">
        <v>0</v>
      </c>
      <c r="T34" s="60">
        <v>21.75</v>
      </c>
      <c r="U34" s="60">
        <f t="shared" si="8"/>
        <v>21.75</v>
      </c>
      <c r="V34" s="63">
        <f t="shared" si="9"/>
        <v>0</v>
      </c>
      <c r="W34" s="71">
        <v>0</v>
      </c>
      <c r="X34" s="68">
        <v>0</v>
      </c>
      <c r="Y34" s="68">
        <v>0</v>
      </c>
      <c r="Z34" s="68">
        <v>21.8</v>
      </c>
      <c r="AA34" s="71">
        <v>0</v>
      </c>
      <c r="AB34" s="68">
        <v>0</v>
      </c>
      <c r="AC34" s="68">
        <v>0</v>
      </c>
      <c r="AD34" s="68">
        <v>21.8</v>
      </c>
      <c r="AE34" s="71">
        <v>0</v>
      </c>
      <c r="AF34" s="68">
        <v>0</v>
      </c>
      <c r="AG34" s="68">
        <v>0</v>
      </c>
      <c r="AH34" s="68">
        <v>21.8</v>
      </c>
      <c r="AI34" s="71">
        <v>0</v>
      </c>
      <c r="AJ34" s="68">
        <v>0</v>
      </c>
      <c r="AK34" s="68">
        <v>0</v>
      </c>
      <c r="AL34" s="68">
        <v>21.8</v>
      </c>
      <c r="AM34" s="71">
        <v>0</v>
      </c>
      <c r="AN34" s="68">
        <v>0</v>
      </c>
      <c r="AO34" s="68">
        <v>0</v>
      </c>
      <c r="AP34" s="68">
        <v>21.8</v>
      </c>
      <c r="AQ34" s="71">
        <v>0</v>
      </c>
      <c r="AR34" s="68">
        <v>0</v>
      </c>
      <c r="AS34" s="68">
        <v>0</v>
      </c>
      <c r="AT34" s="68">
        <v>21.8</v>
      </c>
      <c r="AU34" s="71">
        <v>0</v>
      </c>
      <c r="AV34" s="68">
        <v>0</v>
      </c>
      <c r="AW34" s="68">
        <v>0</v>
      </c>
      <c r="AX34" s="68">
        <v>21.8</v>
      </c>
      <c r="AY34" s="71">
        <v>0</v>
      </c>
      <c r="AZ34" s="68">
        <v>0</v>
      </c>
      <c r="BA34" s="68">
        <v>0</v>
      </c>
      <c r="BB34" s="68">
        <v>21.8</v>
      </c>
      <c r="BC34" s="71">
        <v>0</v>
      </c>
      <c r="BD34" s="68">
        <v>0</v>
      </c>
      <c r="BE34" s="68">
        <v>0</v>
      </c>
      <c r="BF34" s="68">
        <v>21.8</v>
      </c>
      <c r="BG34" s="71">
        <v>0</v>
      </c>
      <c r="BH34" s="68">
        <v>0</v>
      </c>
      <c r="BI34" s="68">
        <v>0</v>
      </c>
      <c r="BJ34" s="68">
        <v>21.8</v>
      </c>
      <c r="BK34" s="71">
        <v>0</v>
      </c>
      <c r="BL34" s="68">
        <v>0</v>
      </c>
      <c r="BM34" s="68">
        <v>0</v>
      </c>
      <c r="BN34" s="68">
        <v>21.8</v>
      </c>
      <c r="BO34" s="71">
        <v>0</v>
      </c>
      <c r="BP34" s="68">
        <v>0</v>
      </c>
      <c r="BQ34" s="68">
        <v>0</v>
      </c>
      <c r="BR34" s="68">
        <v>21.8</v>
      </c>
      <c r="BS34" s="71">
        <v>0</v>
      </c>
      <c r="BT34" s="68">
        <v>0</v>
      </c>
      <c r="BU34" s="68">
        <v>0</v>
      </c>
      <c r="BV34" s="68">
        <v>21.8</v>
      </c>
      <c r="BW34" s="71">
        <v>0</v>
      </c>
      <c r="BX34" s="68">
        <v>0</v>
      </c>
      <c r="BY34" s="68">
        <v>0</v>
      </c>
      <c r="BZ34" s="68">
        <v>21.8</v>
      </c>
      <c r="CA34" s="71">
        <v>0</v>
      </c>
      <c r="CB34" s="68">
        <v>0</v>
      </c>
      <c r="CC34" s="68">
        <v>0</v>
      </c>
      <c r="CD34" s="68">
        <v>21.8</v>
      </c>
      <c r="CE34" s="71">
        <v>0</v>
      </c>
      <c r="CF34" s="68">
        <v>0</v>
      </c>
      <c r="CG34" s="68">
        <v>0</v>
      </c>
      <c r="CH34" s="68">
        <v>21.8</v>
      </c>
      <c r="CI34" s="71">
        <v>0</v>
      </c>
      <c r="CJ34" s="68">
        <v>0</v>
      </c>
      <c r="CK34" s="68">
        <v>0</v>
      </c>
      <c r="CL34" s="68">
        <v>21.8</v>
      </c>
      <c r="CM34" s="71">
        <v>0</v>
      </c>
      <c r="CN34" s="68">
        <v>0</v>
      </c>
      <c r="CO34" s="68">
        <v>0</v>
      </c>
      <c r="CP34" s="68">
        <v>21.8</v>
      </c>
      <c r="CQ34" s="71">
        <v>0</v>
      </c>
      <c r="CR34" s="68">
        <v>0</v>
      </c>
      <c r="CS34" s="68">
        <v>0</v>
      </c>
      <c r="CT34" s="68">
        <v>21.8</v>
      </c>
      <c r="CU34" s="71">
        <v>0</v>
      </c>
      <c r="CV34" s="68">
        <v>0</v>
      </c>
      <c r="CW34" s="68">
        <v>0</v>
      </c>
      <c r="CX34" s="68">
        <v>21.8</v>
      </c>
      <c r="CY34" s="71">
        <v>0</v>
      </c>
      <c r="CZ34" s="68">
        <v>0</v>
      </c>
      <c r="DA34" s="68">
        <v>0</v>
      </c>
      <c r="DB34" s="68">
        <v>21.8</v>
      </c>
      <c r="DC34" s="71">
        <v>0</v>
      </c>
      <c r="DD34" s="68">
        <v>0</v>
      </c>
      <c r="DE34" s="68">
        <v>0</v>
      </c>
      <c r="DF34" s="68">
        <v>21.8</v>
      </c>
      <c r="DG34" s="71">
        <v>0</v>
      </c>
      <c r="DH34" s="68">
        <v>0</v>
      </c>
      <c r="DI34" s="68">
        <v>0</v>
      </c>
      <c r="DJ34" s="68">
        <v>21.8</v>
      </c>
      <c r="DK34" s="71">
        <v>0</v>
      </c>
      <c r="DL34" s="68">
        <v>0</v>
      </c>
      <c r="DM34" s="68">
        <v>0</v>
      </c>
      <c r="DN34" s="68">
        <v>21.8</v>
      </c>
      <c r="DO34" s="71">
        <v>0</v>
      </c>
      <c r="DP34" s="68">
        <v>0</v>
      </c>
      <c r="DQ34" s="68">
        <v>0</v>
      </c>
      <c r="DR34" s="68">
        <v>21.8</v>
      </c>
      <c r="DS34" s="71">
        <v>0</v>
      </c>
      <c r="DT34" s="68">
        <v>0</v>
      </c>
      <c r="DU34" s="68">
        <v>0</v>
      </c>
      <c r="DV34" s="68">
        <v>21.8</v>
      </c>
      <c r="DW34" s="71">
        <v>0</v>
      </c>
      <c r="DX34" s="68">
        <v>0</v>
      </c>
      <c r="DY34" s="68">
        <v>0</v>
      </c>
      <c r="DZ34" s="68">
        <v>21.8</v>
      </c>
      <c r="EA34" s="71">
        <v>0</v>
      </c>
      <c r="EB34" s="68">
        <v>0</v>
      </c>
      <c r="EC34" s="68">
        <v>0</v>
      </c>
      <c r="ED34" s="68">
        <v>21.8</v>
      </c>
      <c r="EE34" s="71">
        <v>0</v>
      </c>
      <c r="EF34" s="68">
        <v>0</v>
      </c>
      <c r="EG34" s="68">
        <v>0</v>
      </c>
      <c r="EH34" s="68">
        <v>21.8</v>
      </c>
      <c r="EI34" s="71">
        <v>0</v>
      </c>
      <c r="EJ34" s="68">
        <v>0</v>
      </c>
      <c r="EK34" s="68">
        <v>0</v>
      </c>
      <c r="EL34" s="68">
        <v>21.8</v>
      </c>
      <c r="EM34" s="71">
        <v>0</v>
      </c>
      <c r="EN34" s="68">
        <v>0</v>
      </c>
      <c r="EO34" s="68">
        <v>0</v>
      </c>
      <c r="EP34" s="68">
        <v>21.8</v>
      </c>
      <c r="EQ34" s="71">
        <v>0</v>
      </c>
      <c r="ER34" s="68">
        <v>0</v>
      </c>
      <c r="ES34" s="68">
        <v>0</v>
      </c>
      <c r="ET34" s="68">
        <v>21.8</v>
      </c>
      <c r="EU34" s="71">
        <v>0</v>
      </c>
      <c r="EV34" s="68">
        <v>0</v>
      </c>
      <c r="EW34" s="68">
        <v>0</v>
      </c>
      <c r="EX34" s="68">
        <v>21.8</v>
      </c>
      <c r="EY34" s="71">
        <v>0</v>
      </c>
      <c r="EZ34" s="68">
        <v>0</v>
      </c>
      <c r="FA34" s="68">
        <v>0</v>
      </c>
      <c r="FB34" s="68">
        <v>21.8</v>
      </c>
      <c r="FC34" s="71">
        <v>0</v>
      </c>
      <c r="FD34" s="68">
        <v>0</v>
      </c>
      <c r="FE34" s="68">
        <v>0</v>
      </c>
      <c r="FF34" s="68">
        <v>21.8</v>
      </c>
      <c r="FG34" s="71">
        <v>0</v>
      </c>
      <c r="FH34" s="68">
        <v>0</v>
      </c>
      <c r="FI34" s="68">
        <v>0</v>
      </c>
      <c r="FJ34" s="68">
        <v>21.8</v>
      </c>
      <c r="FK34" s="71">
        <v>0</v>
      </c>
      <c r="FL34" s="68">
        <v>0</v>
      </c>
      <c r="FM34" s="68">
        <v>0</v>
      </c>
      <c r="FN34" s="68">
        <v>21.8</v>
      </c>
      <c r="FO34" s="71">
        <v>0</v>
      </c>
      <c r="FP34" s="68">
        <v>0</v>
      </c>
      <c r="FQ34" s="68">
        <v>0</v>
      </c>
      <c r="FR34" s="68">
        <v>21.8</v>
      </c>
      <c r="FS34" s="71">
        <v>0</v>
      </c>
      <c r="FT34" s="68">
        <v>0</v>
      </c>
      <c r="FU34" s="68">
        <v>0</v>
      </c>
      <c r="FV34" s="68">
        <v>0</v>
      </c>
      <c r="FW34" s="71">
        <v>0</v>
      </c>
      <c r="FX34" s="68">
        <v>0</v>
      </c>
      <c r="FY34" s="68">
        <v>0</v>
      </c>
      <c r="FZ34" s="68">
        <v>18.48</v>
      </c>
      <c r="GA34" s="71">
        <v>0</v>
      </c>
      <c r="GB34" s="68">
        <v>0</v>
      </c>
      <c r="GC34" s="68">
        <v>0</v>
      </c>
      <c r="GD34" s="68">
        <v>14.14</v>
      </c>
      <c r="GE34" s="71">
        <v>0</v>
      </c>
      <c r="GF34" s="68">
        <v>0</v>
      </c>
      <c r="GG34" s="68">
        <v>0</v>
      </c>
      <c r="GH34" s="68">
        <v>14.14</v>
      </c>
      <c r="GI34" s="71">
        <v>0</v>
      </c>
      <c r="GJ34" s="68">
        <v>0</v>
      </c>
      <c r="GK34" s="68">
        <v>0</v>
      </c>
      <c r="GL34" s="68">
        <v>12.61</v>
      </c>
      <c r="GM34" s="71">
        <v>0</v>
      </c>
      <c r="GN34" s="68">
        <v>0</v>
      </c>
      <c r="GO34" s="68">
        <v>0</v>
      </c>
      <c r="GP34" s="68">
        <v>0</v>
      </c>
      <c r="GQ34" s="71">
        <v>0</v>
      </c>
      <c r="GR34" s="68">
        <v>0</v>
      </c>
      <c r="GS34" s="68">
        <v>0</v>
      </c>
      <c r="GT34" s="68">
        <v>5</v>
      </c>
      <c r="GU34" s="71">
        <v>0</v>
      </c>
      <c r="GV34" s="68">
        <v>0</v>
      </c>
      <c r="GW34" s="68">
        <v>0</v>
      </c>
      <c r="GX34" s="68">
        <v>5</v>
      </c>
      <c r="GY34" s="71">
        <v>0</v>
      </c>
      <c r="GZ34" s="68">
        <v>0</v>
      </c>
      <c r="HA34" s="68">
        <v>0</v>
      </c>
      <c r="HB34" s="68">
        <v>5</v>
      </c>
      <c r="HC34" s="71">
        <v>0</v>
      </c>
      <c r="HD34" s="68">
        <v>0</v>
      </c>
      <c r="HE34" s="68">
        <v>0</v>
      </c>
      <c r="HF34" s="68">
        <v>0</v>
      </c>
      <c r="HG34" s="71">
        <v>0</v>
      </c>
      <c r="HH34" s="68">
        <v>0</v>
      </c>
      <c r="HI34" s="68">
        <v>0</v>
      </c>
      <c r="HJ34" s="68">
        <v>0</v>
      </c>
      <c r="HK34" s="71">
        <v>0</v>
      </c>
      <c r="HL34" s="68">
        <v>0</v>
      </c>
      <c r="HM34" s="68">
        <v>0</v>
      </c>
      <c r="HN34" s="68">
        <v>0</v>
      </c>
      <c r="HO34" s="71">
        <v>0</v>
      </c>
      <c r="HP34" s="68">
        <v>0</v>
      </c>
      <c r="HQ34" s="68">
        <v>0</v>
      </c>
      <c r="HR34" s="68">
        <v>0</v>
      </c>
      <c r="HS34" s="71">
        <v>0</v>
      </c>
      <c r="HT34" s="68">
        <v>0</v>
      </c>
      <c r="HU34" s="68">
        <v>0</v>
      </c>
      <c r="HV34" s="68">
        <v>0</v>
      </c>
    </row>
    <row r="35" spans="1:230" x14ac:dyDescent="0.25">
      <c r="A35" t="str">
        <f t="shared" si="0"/>
        <v>5R371DNT</v>
      </c>
      <c r="B35" t="str">
        <f t="shared" si="1"/>
        <v>5R371DHS</v>
      </c>
      <c r="C35" t="str">
        <f t="shared" si="2"/>
        <v>5R371DST</v>
      </c>
      <c r="D35" t="str">
        <f t="shared" si="3"/>
        <v>5R371CHS</v>
      </c>
      <c r="E35" t="str">
        <f t="shared" si="4"/>
        <v>5R371DST</v>
      </c>
      <c r="F35" s="10"/>
      <c r="G35" t="s">
        <v>1</v>
      </c>
      <c r="H35" t="s">
        <v>15</v>
      </c>
      <c r="I35" t="s">
        <v>19</v>
      </c>
      <c r="J35" t="s">
        <v>53</v>
      </c>
      <c r="K35" t="s">
        <v>21</v>
      </c>
      <c r="L35"/>
      <c r="M35" s="11" t="s">
        <v>65</v>
      </c>
      <c r="N35" s="12"/>
      <c r="O35" s="123">
        <v>11.19</v>
      </c>
      <c r="P35" s="123">
        <f t="shared" si="5"/>
        <v>11.19</v>
      </c>
      <c r="Q35" s="42">
        <v>11.19</v>
      </c>
      <c r="R35" s="133">
        <f t="shared" si="7"/>
        <v>1</v>
      </c>
      <c r="S35" s="60">
        <v>0</v>
      </c>
      <c r="T35" s="60">
        <v>11.2</v>
      </c>
      <c r="U35" s="60">
        <f t="shared" si="8"/>
        <v>11.2</v>
      </c>
      <c r="V35" s="63">
        <f t="shared" si="9"/>
        <v>0</v>
      </c>
      <c r="W35" s="71">
        <v>0</v>
      </c>
      <c r="X35" s="68">
        <v>0</v>
      </c>
      <c r="Y35" s="68">
        <v>0</v>
      </c>
      <c r="Z35" s="68">
        <v>11.2</v>
      </c>
      <c r="AA35" s="71">
        <v>0</v>
      </c>
      <c r="AB35" s="68">
        <v>0</v>
      </c>
      <c r="AC35" s="68">
        <v>0</v>
      </c>
      <c r="AD35" s="68">
        <v>11.2</v>
      </c>
      <c r="AE35" s="71">
        <v>0</v>
      </c>
      <c r="AF35" s="68">
        <v>0</v>
      </c>
      <c r="AG35" s="68">
        <v>0</v>
      </c>
      <c r="AH35" s="68">
        <v>11.2</v>
      </c>
      <c r="AI35" s="71">
        <v>0</v>
      </c>
      <c r="AJ35" s="68">
        <v>0</v>
      </c>
      <c r="AK35" s="68">
        <v>0</v>
      </c>
      <c r="AL35" s="68">
        <v>11.2</v>
      </c>
      <c r="AM35" s="71">
        <v>0</v>
      </c>
      <c r="AN35" s="68">
        <v>0</v>
      </c>
      <c r="AO35" s="68">
        <v>0</v>
      </c>
      <c r="AP35" s="68">
        <v>11.2</v>
      </c>
      <c r="AQ35" s="71">
        <v>0</v>
      </c>
      <c r="AR35" s="68">
        <v>0</v>
      </c>
      <c r="AS35" s="68">
        <v>0</v>
      </c>
      <c r="AT35" s="68">
        <v>11.2</v>
      </c>
      <c r="AU35" s="71">
        <v>0</v>
      </c>
      <c r="AV35" s="68">
        <v>0</v>
      </c>
      <c r="AW35" s="68">
        <v>0</v>
      </c>
      <c r="AX35" s="68">
        <v>11.2</v>
      </c>
      <c r="AY35" s="71">
        <v>0</v>
      </c>
      <c r="AZ35" s="68">
        <v>0</v>
      </c>
      <c r="BA35" s="68">
        <v>0</v>
      </c>
      <c r="BB35" s="68">
        <v>11.2</v>
      </c>
      <c r="BC35" s="71">
        <v>0</v>
      </c>
      <c r="BD35" s="68">
        <v>0</v>
      </c>
      <c r="BE35" s="68">
        <v>0</v>
      </c>
      <c r="BF35" s="68">
        <v>11.2</v>
      </c>
      <c r="BG35" s="71">
        <v>0</v>
      </c>
      <c r="BH35" s="68">
        <v>0</v>
      </c>
      <c r="BI35" s="68">
        <v>0</v>
      </c>
      <c r="BJ35" s="68">
        <v>11.2</v>
      </c>
      <c r="BK35" s="71">
        <v>0</v>
      </c>
      <c r="BL35" s="68">
        <v>0</v>
      </c>
      <c r="BM35" s="68">
        <v>0</v>
      </c>
      <c r="BN35" s="68">
        <v>11.2</v>
      </c>
      <c r="BO35" s="71">
        <v>0</v>
      </c>
      <c r="BP35" s="68">
        <v>0</v>
      </c>
      <c r="BQ35" s="68">
        <v>0</v>
      </c>
      <c r="BR35" s="68">
        <v>11.2</v>
      </c>
      <c r="BS35" s="71">
        <v>0</v>
      </c>
      <c r="BT35" s="68">
        <v>0</v>
      </c>
      <c r="BU35" s="68">
        <v>0</v>
      </c>
      <c r="BV35" s="68">
        <v>11.2</v>
      </c>
      <c r="BW35" s="71">
        <v>0</v>
      </c>
      <c r="BX35" s="68">
        <v>0</v>
      </c>
      <c r="BY35" s="68">
        <v>0</v>
      </c>
      <c r="BZ35" s="68">
        <v>11.2</v>
      </c>
      <c r="CA35" s="71">
        <v>0</v>
      </c>
      <c r="CB35" s="68">
        <v>0</v>
      </c>
      <c r="CC35" s="68">
        <v>0</v>
      </c>
      <c r="CD35" s="68">
        <v>11.2</v>
      </c>
      <c r="CE35" s="71">
        <v>0</v>
      </c>
      <c r="CF35" s="68">
        <v>0</v>
      </c>
      <c r="CG35" s="68">
        <v>0</v>
      </c>
      <c r="CH35" s="68">
        <v>11.2</v>
      </c>
      <c r="CI35" s="71">
        <v>0</v>
      </c>
      <c r="CJ35" s="68">
        <v>0</v>
      </c>
      <c r="CK35" s="68">
        <v>0</v>
      </c>
      <c r="CL35" s="68">
        <v>11.2</v>
      </c>
      <c r="CM35" s="71">
        <v>0</v>
      </c>
      <c r="CN35" s="68">
        <v>0</v>
      </c>
      <c r="CO35" s="68">
        <v>0</v>
      </c>
      <c r="CP35" s="68">
        <v>11.2</v>
      </c>
      <c r="CQ35" s="71">
        <v>0</v>
      </c>
      <c r="CR35" s="68">
        <v>0</v>
      </c>
      <c r="CS35" s="68">
        <v>0</v>
      </c>
      <c r="CT35" s="68">
        <v>11.2</v>
      </c>
      <c r="CU35" s="71">
        <v>0</v>
      </c>
      <c r="CV35" s="68">
        <v>0</v>
      </c>
      <c r="CW35" s="68">
        <v>0</v>
      </c>
      <c r="CX35" s="68">
        <v>11.2</v>
      </c>
      <c r="CY35" s="71">
        <v>0</v>
      </c>
      <c r="CZ35" s="68">
        <v>0</v>
      </c>
      <c r="DA35" s="68">
        <v>0</v>
      </c>
      <c r="DB35" s="68">
        <v>11.2</v>
      </c>
      <c r="DC35" s="71">
        <v>0</v>
      </c>
      <c r="DD35" s="68">
        <v>0</v>
      </c>
      <c r="DE35" s="68">
        <v>0</v>
      </c>
      <c r="DF35" s="68">
        <v>11.2</v>
      </c>
      <c r="DG35" s="71">
        <v>0</v>
      </c>
      <c r="DH35" s="68">
        <v>0</v>
      </c>
      <c r="DI35" s="68">
        <v>0</v>
      </c>
      <c r="DJ35" s="68">
        <v>11.2</v>
      </c>
      <c r="DK35" s="71">
        <v>0</v>
      </c>
      <c r="DL35" s="68">
        <v>0</v>
      </c>
      <c r="DM35" s="68">
        <v>0</v>
      </c>
      <c r="DN35" s="68">
        <v>11.2</v>
      </c>
      <c r="DO35" s="71">
        <v>0</v>
      </c>
      <c r="DP35" s="68">
        <v>0</v>
      </c>
      <c r="DQ35" s="68">
        <v>0</v>
      </c>
      <c r="DR35" s="68">
        <v>11.2</v>
      </c>
      <c r="DS35" s="71">
        <v>0</v>
      </c>
      <c r="DT35" s="68">
        <v>0</v>
      </c>
      <c r="DU35" s="68">
        <v>0</v>
      </c>
      <c r="DV35" s="68">
        <v>11.2</v>
      </c>
      <c r="DW35" s="71">
        <v>0</v>
      </c>
      <c r="DX35" s="68">
        <v>0</v>
      </c>
      <c r="DY35" s="68">
        <v>0</v>
      </c>
      <c r="DZ35" s="68">
        <v>11.2</v>
      </c>
      <c r="EA35" s="71">
        <v>0</v>
      </c>
      <c r="EB35" s="68">
        <v>0</v>
      </c>
      <c r="EC35" s="68">
        <v>0</v>
      </c>
      <c r="ED35" s="68">
        <v>11.2</v>
      </c>
      <c r="EE35" s="71">
        <v>0</v>
      </c>
      <c r="EF35" s="68">
        <v>0</v>
      </c>
      <c r="EG35" s="68">
        <v>0</v>
      </c>
      <c r="EH35" s="68">
        <v>11.2</v>
      </c>
      <c r="EI35" s="71">
        <v>0</v>
      </c>
      <c r="EJ35" s="68">
        <v>0</v>
      </c>
      <c r="EK35" s="68">
        <v>0</v>
      </c>
      <c r="EL35" s="68">
        <v>11.2</v>
      </c>
      <c r="EM35" s="71">
        <v>0</v>
      </c>
      <c r="EN35" s="68">
        <v>0</v>
      </c>
      <c r="EO35" s="68">
        <v>0</v>
      </c>
      <c r="EP35" s="68">
        <v>11.2</v>
      </c>
      <c r="EQ35" s="71">
        <v>0</v>
      </c>
      <c r="ER35" s="68">
        <v>0</v>
      </c>
      <c r="ES35" s="68">
        <v>0</v>
      </c>
      <c r="ET35" s="68">
        <v>11.2</v>
      </c>
      <c r="EU35" s="71">
        <v>0</v>
      </c>
      <c r="EV35" s="68">
        <v>0</v>
      </c>
      <c r="EW35" s="68">
        <v>0</v>
      </c>
      <c r="EX35" s="68">
        <v>11.2</v>
      </c>
      <c r="EY35" s="71">
        <v>0</v>
      </c>
      <c r="EZ35" s="68">
        <v>0</v>
      </c>
      <c r="FA35" s="68">
        <v>0</v>
      </c>
      <c r="FB35" s="68">
        <v>11.2</v>
      </c>
      <c r="FC35" s="71">
        <v>0</v>
      </c>
      <c r="FD35" s="68">
        <v>0</v>
      </c>
      <c r="FE35" s="68">
        <v>0</v>
      </c>
      <c r="FF35" s="68">
        <v>11.2</v>
      </c>
      <c r="FG35" s="71">
        <v>0</v>
      </c>
      <c r="FH35" s="68">
        <v>0</v>
      </c>
      <c r="FI35" s="68">
        <v>0</v>
      </c>
      <c r="FJ35" s="68">
        <v>11.2</v>
      </c>
      <c r="FK35" s="71">
        <v>0</v>
      </c>
      <c r="FL35" s="68">
        <v>0</v>
      </c>
      <c r="FM35" s="68">
        <v>0</v>
      </c>
      <c r="FN35" s="68">
        <v>11.2</v>
      </c>
      <c r="FO35" s="71">
        <v>0</v>
      </c>
      <c r="FP35" s="68">
        <v>0</v>
      </c>
      <c r="FQ35" s="68">
        <v>0</v>
      </c>
      <c r="FR35" s="68">
        <v>11.2</v>
      </c>
      <c r="FS35" s="71">
        <v>0</v>
      </c>
      <c r="FT35" s="68">
        <v>0</v>
      </c>
      <c r="FU35" s="68">
        <v>0</v>
      </c>
      <c r="FV35" s="68">
        <v>0</v>
      </c>
      <c r="FW35" s="71">
        <v>0</v>
      </c>
      <c r="FX35" s="68">
        <v>0</v>
      </c>
      <c r="FY35" s="68">
        <v>0</v>
      </c>
      <c r="FZ35" s="68">
        <v>11.2</v>
      </c>
      <c r="GA35" s="71">
        <v>0</v>
      </c>
      <c r="GB35" s="68">
        <v>0</v>
      </c>
      <c r="GC35" s="68">
        <v>0</v>
      </c>
      <c r="GD35" s="68">
        <v>11.2</v>
      </c>
      <c r="GE35" s="71">
        <v>0</v>
      </c>
      <c r="GF35" s="68">
        <v>0</v>
      </c>
      <c r="GG35" s="68">
        <v>0</v>
      </c>
      <c r="GH35" s="68">
        <v>11.2</v>
      </c>
      <c r="GI35" s="71">
        <v>0</v>
      </c>
      <c r="GJ35" s="68">
        <v>0</v>
      </c>
      <c r="GK35" s="68">
        <v>0</v>
      </c>
      <c r="GL35" s="68">
        <v>11.2</v>
      </c>
      <c r="GM35" s="71">
        <v>0</v>
      </c>
      <c r="GN35" s="68">
        <v>0</v>
      </c>
      <c r="GO35" s="68">
        <v>0</v>
      </c>
      <c r="GP35" s="68">
        <v>0</v>
      </c>
      <c r="GQ35" s="71">
        <v>0</v>
      </c>
      <c r="GR35" s="68">
        <v>0</v>
      </c>
      <c r="GS35" s="68">
        <v>0</v>
      </c>
      <c r="GT35" s="68">
        <v>11.2</v>
      </c>
      <c r="GU35" s="71">
        <v>0</v>
      </c>
      <c r="GV35" s="68">
        <v>0</v>
      </c>
      <c r="GW35" s="68">
        <v>0</v>
      </c>
      <c r="GX35" s="68">
        <v>11.2</v>
      </c>
      <c r="GY35" s="71">
        <v>0</v>
      </c>
      <c r="GZ35" s="68">
        <v>0</v>
      </c>
      <c r="HA35" s="68">
        <v>0</v>
      </c>
      <c r="HB35" s="68">
        <v>11.2</v>
      </c>
      <c r="HC35" s="71">
        <v>0</v>
      </c>
      <c r="HD35" s="68">
        <v>0</v>
      </c>
      <c r="HE35" s="68">
        <v>0</v>
      </c>
      <c r="HF35" s="68">
        <v>11.2</v>
      </c>
      <c r="HG35" s="71">
        <v>0</v>
      </c>
      <c r="HH35" s="68">
        <v>0</v>
      </c>
      <c r="HI35" s="68">
        <v>0</v>
      </c>
      <c r="HJ35" s="68">
        <v>8</v>
      </c>
      <c r="HK35" s="71">
        <v>0</v>
      </c>
      <c r="HL35" s="68">
        <v>0</v>
      </c>
      <c r="HM35" s="68">
        <v>0</v>
      </c>
      <c r="HN35" s="68">
        <v>0</v>
      </c>
      <c r="HO35" s="71">
        <v>0</v>
      </c>
      <c r="HP35" s="68">
        <v>0</v>
      </c>
      <c r="HQ35" s="68">
        <v>0</v>
      </c>
      <c r="HR35" s="68">
        <v>0</v>
      </c>
      <c r="HS35" s="71">
        <v>0</v>
      </c>
      <c r="HT35" s="68">
        <v>0</v>
      </c>
      <c r="HU35" s="68">
        <v>0</v>
      </c>
      <c r="HV35" s="68">
        <v>0</v>
      </c>
    </row>
    <row r="36" spans="1:230" x14ac:dyDescent="0.25">
      <c r="A36" t="str">
        <f t="shared" si="0"/>
        <v>6G101DNT</v>
      </c>
      <c r="B36" t="str">
        <f t="shared" si="1"/>
        <v>6G101DHS</v>
      </c>
      <c r="C36" t="str">
        <f t="shared" si="2"/>
        <v>6G101DST</v>
      </c>
      <c r="D36" t="str">
        <f t="shared" si="3"/>
        <v>6G101CHS</v>
      </c>
      <c r="E36" t="str">
        <f t="shared" si="4"/>
        <v>6G101DST</v>
      </c>
      <c r="F36" s="10"/>
      <c r="G36" t="s">
        <v>1</v>
      </c>
      <c r="H36" t="s">
        <v>15</v>
      </c>
      <c r="I36" t="s">
        <v>23</v>
      </c>
      <c r="J36" t="s">
        <v>53</v>
      </c>
      <c r="K36" t="s">
        <v>25</v>
      </c>
      <c r="L36" t="s">
        <v>77</v>
      </c>
      <c r="M36" s="11" t="s">
        <v>89</v>
      </c>
      <c r="N36" s="12">
        <v>2.9</v>
      </c>
      <c r="O36" s="123">
        <v>4.1900000000000004</v>
      </c>
      <c r="P36" s="123">
        <f t="shared" si="5"/>
        <v>4.1900000000000004</v>
      </c>
      <c r="Q36" s="42">
        <f t="shared" si="6"/>
        <v>4.1900000000000004</v>
      </c>
      <c r="R36" s="133">
        <f t="shared" si="7"/>
        <v>1</v>
      </c>
      <c r="S36" s="60">
        <v>4.1900000000000004</v>
      </c>
      <c r="T36" s="60">
        <v>0</v>
      </c>
      <c r="U36" s="60">
        <f t="shared" si="8"/>
        <v>4.1900000000000004</v>
      </c>
      <c r="V36" s="63">
        <f t="shared" si="9"/>
        <v>0</v>
      </c>
      <c r="W36" s="71">
        <v>4.2</v>
      </c>
      <c r="X36" s="68">
        <v>0</v>
      </c>
      <c r="Y36" s="68">
        <v>0</v>
      </c>
      <c r="Z36" s="68">
        <v>0</v>
      </c>
      <c r="AA36" s="71">
        <v>4.2</v>
      </c>
      <c r="AB36" s="68">
        <v>0</v>
      </c>
      <c r="AC36" s="68">
        <v>0</v>
      </c>
      <c r="AD36" s="68">
        <v>0</v>
      </c>
      <c r="AE36" s="71">
        <v>4.2</v>
      </c>
      <c r="AF36" s="68">
        <v>0</v>
      </c>
      <c r="AG36" s="68">
        <v>0</v>
      </c>
      <c r="AH36" s="68">
        <v>0</v>
      </c>
      <c r="AI36" s="71">
        <v>4.2</v>
      </c>
      <c r="AJ36" s="68">
        <v>0</v>
      </c>
      <c r="AK36" s="68">
        <v>0</v>
      </c>
      <c r="AL36" s="68">
        <v>0</v>
      </c>
      <c r="AM36" s="71">
        <v>4.2</v>
      </c>
      <c r="AN36" s="68">
        <v>0</v>
      </c>
      <c r="AO36" s="68">
        <v>0</v>
      </c>
      <c r="AP36" s="68">
        <v>0</v>
      </c>
      <c r="AQ36" s="71">
        <v>4.2</v>
      </c>
      <c r="AR36" s="68">
        <v>0</v>
      </c>
      <c r="AS36" s="68">
        <v>0</v>
      </c>
      <c r="AT36" s="68">
        <v>0</v>
      </c>
      <c r="AU36" s="71">
        <v>4.2</v>
      </c>
      <c r="AV36" s="68">
        <v>0</v>
      </c>
      <c r="AW36" s="68">
        <v>0</v>
      </c>
      <c r="AX36" s="68">
        <v>0</v>
      </c>
      <c r="AY36" s="71">
        <v>4.2</v>
      </c>
      <c r="AZ36" s="68">
        <v>0</v>
      </c>
      <c r="BA36" s="68">
        <v>0</v>
      </c>
      <c r="BB36" s="68">
        <v>0</v>
      </c>
      <c r="BC36" s="71">
        <v>4.2</v>
      </c>
      <c r="BD36" s="68">
        <v>0</v>
      </c>
      <c r="BE36" s="68">
        <v>0</v>
      </c>
      <c r="BF36" s="68">
        <v>0</v>
      </c>
      <c r="BG36" s="71">
        <v>4.2</v>
      </c>
      <c r="BH36" s="68">
        <v>0</v>
      </c>
      <c r="BI36" s="68">
        <v>0</v>
      </c>
      <c r="BJ36" s="68">
        <v>0</v>
      </c>
      <c r="BK36" s="71">
        <v>4.2</v>
      </c>
      <c r="BL36" s="68">
        <v>0</v>
      </c>
      <c r="BM36" s="68">
        <v>0</v>
      </c>
      <c r="BN36" s="68">
        <v>0</v>
      </c>
      <c r="BO36" s="71">
        <v>4.2</v>
      </c>
      <c r="BP36" s="68">
        <v>0</v>
      </c>
      <c r="BQ36" s="68">
        <v>0</v>
      </c>
      <c r="BR36" s="68">
        <v>0</v>
      </c>
      <c r="BS36" s="71">
        <v>4.2</v>
      </c>
      <c r="BT36" s="68">
        <v>0</v>
      </c>
      <c r="BU36" s="68">
        <v>0</v>
      </c>
      <c r="BV36" s="68">
        <v>0</v>
      </c>
      <c r="BW36" s="71">
        <v>4.2</v>
      </c>
      <c r="BX36" s="68">
        <v>0</v>
      </c>
      <c r="BY36" s="68">
        <v>0</v>
      </c>
      <c r="BZ36" s="68">
        <v>0</v>
      </c>
      <c r="CA36" s="71">
        <v>4.2</v>
      </c>
      <c r="CB36" s="68">
        <v>0</v>
      </c>
      <c r="CC36" s="68">
        <v>0</v>
      </c>
      <c r="CD36" s="68">
        <v>0</v>
      </c>
      <c r="CE36" s="71">
        <v>4.2</v>
      </c>
      <c r="CF36" s="68">
        <v>0</v>
      </c>
      <c r="CG36" s="68">
        <v>0</v>
      </c>
      <c r="CH36" s="68">
        <v>0</v>
      </c>
      <c r="CI36" s="71">
        <v>4.2</v>
      </c>
      <c r="CJ36" s="68">
        <v>0</v>
      </c>
      <c r="CK36" s="68">
        <v>0</v>
      </c>
      <c r="CL36" s="68">
        <v>0</v>
      </c>
      <c r="CM36" s="71">
        <v>4.2</v>
      </c>
      <c r="CN36" s="68">
        <v>0</v>
      </c>
      <c r="CO36" s="68">
        <v>0</v>
      </c>
      <c r="CP36" s="68">
        <v>0</v>
      </c>
      <c r="CQ36" s="71">
        <v>4.2</v>
      </c>
      <c r="CR36" s="68">
        <v>0</v>
      </c>
      <c r="CS36" s="68">
        <v>0</v>
      </c>
      <c r="CT36" s="68">
        <v>0</v>
      </c>
      <c r="CU36" s="71">
        <v>4.2</v>
      </c>
      <c r="CV36" s="68">
        <v>0</v>
      </c>
      <c r="CW36" s="68">
        <v>0</v>
      </c>
      <c r="CX36" s="68">
        <v>0</v>
      </c>
      <c r="CY36" s="71">
        <v>4.2</v>
      </c>
      <c r="CZ36" s="68">
        <v>0</v>
      </c>
      <c r="DA36" s="68">
        <v>0</v>
      </c>
      <c r="DB36" s="68">
        <v>0</v>
      </c>
      <c r="DC36" s="71">
        <v>4.2</v>
      </c>
      <c r="DD36" s="68">
        <v>0</v>
      </c>
      <c r="DE36" s="68">
        <v>0</v>
      </c>
      <c r="DF36" s="68">
        <v>0</v>
      </c>
      <c r="DG36" s="71">
        <v>4.2</v>
      </c>
      <c r="DH36" s="68">
        <v>0</v>
      </c>
      <c r="DI36" s="68">
        <v>0</v>
      </c>
      <c r="DJ36" s="68">
        <v>0</v>
      </c>
      <c r="DK36" s="71">
        <v>4.2</v>
      </c>
      <c r="DL36" s="68">
        <v>0</v>
      </c>
      <c r="DM36" s="68">
        <v>0</v>
      </c>
      <c r="DN36" s="68">
        <v>0</v>
      </c>
      <c r="DO36" s="71">
        <v>4.2</v>
      </c>
      <c r="DP36" s="68">
        <v>0</v>
      </c>
      <c r="DQ36" s="68">
        <v>0</v>
      </c>
      <c r="DR36" s="68">
        <v>0</v>
      </c>
      <c r="DS36" s="71">
        <v>4.2</v>
      </c>
      <c r="DT36" s="68">
        <v>0</v>
      </c>
      <c r="DU36" s="68">
        <v>0</v>
      </c>
      <c r="DV36" s="68">
        <v>0</v>
      </c>
      <c r="DW36" s="71">
        <v>4.2</v>
      </c>
      <c r="DX36" s="68">
        <v>0</v>
      </c>
      <c r="DY36" s="68">
        <v>0</v>
      </c>
      <c r="DZ36" s="68">
        <v>0</v>
      </c>
      <c r="EA36" s="71">
        <v>4.2</v>
      </c>
      <c r="EB36" s="68">
        <v>0</v>
      </c>
      <c r="EC36" s="68">
        <v>0</v>
      </c>
      <c r="ED36" s="68">
        <v>0</v>
      </c>
      <c r="EE36" s="71">
        <v>4.2</v>
      </c>
      <c r="EF36" s="68">
        <v>0</v>
      </c>
      <c r="EG36" s="68">
        <v>0</v>
      </c>
      <c r="EH36" s="68">
        <v>0</v>
      </c>
      <c r="EI36" s="71">
        <v>4.2</v>
      </c>
      <c r="EJ36" s="68">
        <v>0</v>
      </c>
      <c r="EK36" s="68">
        <v>0</v>
      </c>
      <c r="EL36" s="68">
        <v>0</v>
      </c>
      <c r="EM36" s="71">
        <v>4.2</v>
      </c>
      <c r="EN36" s="68">
        <v>0</v>
      </c>
      <c r="EO36" s="68">
        <v>0</v>
      </c>
      <c r="EP36" s="68">
        <v>0</v>
      </c>
      <c r="EQ36" s="71">
        <v>4.2</v>
      </c>
      <c r="ER36" s="68">
        <v>0</v>
      </c>
      <c r="ES36" s="68">
        <v>0</v>
      </c>
      <c r="ET36" s="68">
        <v>0</v>
      </c>
      <c r="EU36" s="71">
        <v>4.2</v>
      </c>
      <c r="EV36" s="68">
        <v>0</v>
      </c>
      <c r="EW36" s="68">
        <v>0</v>
      </c>
      <c r="EX36" s="68">
        <v>0</v>
      </c>
      <c r="EY36" s="71">
        <v>4.2</v>
      </c>
      <c r="EZ36" s="68">
        <v>0</v>
      </c>
      <c r="FA36" s="68">
        <v>0</v>
      </c>
      <c r="FB36" s="68">
        <v>0</v>
      </c>
      <c r="FC36" s="71">
        <v>4.2</v>
      </c>
      <c r="FD36" s="68">
        <v>0</v>
      </c>
      <c r="FE36" s="68">
        <v>0</v>
      </c>
      <c r="FF36" s="68">
        <v>0</v>
      </c>
      <c r="FG36" s="71">
        <v>0</v>
      </c>
      <c r="FH36" s="68">
        <v>0</v>
      </c>
      <c r="FI36" s="68">
        <v>0</v>
      </c>
      <c r="FJ36" s="68">
        <v>0</v>
      </c>
      <c r="FK36" s="71">
        <v>0</v>
      </c>
      <c r="FL36" s="68">
        <v>0</v>
      </c>
      <c r="FM36" s="68">
        <v>0</v>
      </c>
      <c r="FN36" s="68">
        <v>0</v>
      </c>
      <c r="FO36" s="71">
        <v>0</v>
      </c>
      <c r="FP36" s="68">
        <v>0</v>
      </c>
      <c r="FQ36" s="68">
        <v>0</v>
      </c>
      <c r="FR36" s="68">
        <v>0</v>
      </c>
      <c r="FS36" s="71">
        <v>0</v>
      </c>
      <c r="FT36" s="68">
        <v>0</v>
      </c>
      <c r="FU36" s="68">
        <v>0</v>
      </c>
      <c r="FV36" s="68">
        <v>0</v>
      </c>
      <c r="FW36" s="71">
        <v>0</v>
      </c>
      <c r="FX36" s="68">
        <v>0</v>
      </c>
      <c r="FY36" s="68">
        <v>0</v>
      </c>
      <c r="FZ36" s="68">
        <v>0</v>
      </c>
      <c r="GA36" s="71">
        <v>0</v>
      </c>
      <c r="GB36" s="68">
        <v>0</v>
      </c>
      <c r="GC36" s="68">
        <v>0</v>
      </c>
      <c r="GD36" s="68">
        <v>0</v>
      </c>
      <c r="GE36" s="71">
        <v>0</v>
      </c>
      <c r="GF36" s="68">
        <v>0</v>
      </c>
      <c r="GG36" s="68">
        <v>0</v>
      </c>
      <c r="GH36" s="68">
        <v>0</v>
      </c>
      <c r="GI36" s="71">
        <v>0</v>
      </c>
      <c r="GJ36" s="68">
        <v>0</v>
      </c>
      <c r="GK36" s="68">
        <v>0</v>
      </c>
      <c r="GL36" s="68">
        <v>0</v>
      </c>
      <c r="GM36" s="71">
        <v>0</v>
      </c>
      <c r="GN36" s="68">
        <v>0</v>
      </c>
      <c r="GO36" s="68">
        <v>0</v>
      </c>
      <c r="GP36" s="68">
        <v>0</v>
      </c>
      <c r="GQ36" s="71">
        <v>0</v>
      </c>
      <c r="GR36" s="68">
        <v>0</v>
      </c>
      <c r="GS36" s="68">
        <v>0</v>
      </c>
      <c r="GT36" s="68">
        <v>0</v>
      </c>
      <c r="GU36" s="71">
        <v>0</v>
      </c>
      <c r="GV36" s="68">
        <v>0</v>
      </c>
      <c r="GW36" s="68">
        <v>0</v>
      </c>
      <c r="GX36" s="68">
        <v>0</v>
      </c>
      <c r="GY36" s="71">
        <v>0</v>
      </c>
      <c r="GZ36" s="68">
        <v>0</v>
      </c>
      <c r="HA36" s="68">
        <v>0</v>
      </c>
      <c r="HB36" s="68">
        <v>0</v>
      </c>
      <c r="HC36" s="71">
        <v>0</v>
      </c>
      <c r="HD36" s="68">
        <v>0</v>
      </c>
      <c r="HE36" s="68">
        <v>0</v>
      </c>
      <c r="HF36" s="68">
        <v>0</v>
      </c>
      <c r="HG36" s="71">
        <v>0</v>
      </c>
      <c r="HH36" s="68">
        <v>0</v>
      </c>
      <c r="HI36" s="68">
        <v>0</v>
      </c>
      <c r="HJ36" s="68">
        <v>0</v>
      </c>
      <c r="HK36" s="71">
        <v>0</v>
      </c>
      <c r="HL36" s="68">
        <v>0</v>
      </c>
      <c r="HM36" s="68">
        <v>0</v>
      </c>
      <c r="HN36" s="68">
        <v>0</v>
      </c>
      <c r="HO36" s="71">
        <v>0</v>
      </c>
      <c r="HP36" s="68">
        <v>0</v>
      </c>
      <c r="HQ36" s="68">
        <v>0</v>
      </c>
      <c r="HR36" s="68">
        <v>0</v>
      </c>
      <c r="HS36" s="71">
        <v>0</v>
      </c>
      <c r="HT36" s="68">
        <v>0</v>
      </c>
      <c r="HU36" s="68">
        <v>0</v>
      </c>
      <c r="HV36" s="68">
        <v>0</v>
      </c>
    </row>
    <row r="37" spans="1:230" x14ac:dyDescent="0.25">
      <c r="A37" t="str">
        <f t="shared" si="0"/>
        <v>6G25DNT</v>
      </c>
      <c r="B37" t="str">
        <f t="shared" si="1"/>
        <v>6G25DHS</v>
      </c>
      <c r="C37" t="str">
        <f t="shared" si="2"/>
        <v>6G25DST</v>
      </c>
      <c r="D37" t="str">
        <f t="shared" si="3"/>
        <v>6G25CHS</v>
      </c>
      <c r="E37" t="str">
        <f t="shared" si="4"/>
        <v>6G25DHS</v>
      </c>
      <c r="F37" s="10"/>
      <c r="G37" t="s">
        <v>0</v>
      </c>
      <c r="H37" t="s">
        <v>15</v>
      </c>
      <c r="I37" t="s">
        <v>23</v>
      </c>
      <c r="J37" t="s">
        <v>53</v>
      </c>
      <c r="K37" t="s">
        <v>30</v>
      </c>
      <c r="L37"/>
      <c r="M37" s="11" t="s">
        <v>90</v>
      </c>
      <c r="N37" s="12"/>
      <c r="O37" s="123">
        <v>52.42</v>
      </c>
      <c r="P37" s="123">
        <f t="shared" si="5"/>
        <v>52.42</v>
      </c>
      <c r="Q37" s="42">
        <f t="shared" si="6"/>
        <v>52.42</v>
      </c>
      <c r="R37" s="133">
        <f t="shared" si="7"/>
        <v>1</v>
      </c>
      <c r="S37" s="60">
        <v>52.42</v>
      </c>
      <c r="T37" s="60">
        <v>0</v>
      </c>
      <c r="U37" s="60">
        <f t="shared" si="8"/>
        <v>52.42</v>
      </c>
      <c r="V37" s="63">
        <f t="shared" si="9"/>
        <v>0</v>
      </c>
      <c r="W37" s="71">
        <v>52.4</v>
      </c>
      <c r="X37" s="68">
        <v>0</v>
      </c>
      <c r="Y37" s="68">
        <v>0</v>
      </c>
      <c r="Z37" s="68">
        <v>0</v>
      </c>
      <c r="AA37" s="71">
        <v>52.4</v>
      </c>
      <c r="AB37" s="68">
        <v>0</v>
      </c>
      <c r="AC37" s="68">
        <v>0</v>
      </c>
      <c r="AD37" s="68">
        <v>0</v>
      </c>
      <c r="AE37" s="71">
        <v>52.4</v>
      </c>
      <c r="AF37" s="68">
        <v>0</v>
      </c>
      <c r="AG37" s="68">
        <v>0</v>
      </c>
      <c r="AH37" s="68">
        <v>0</v>
      </c>
      <c r="AI37" s="71">
        <v>52.4</v>
      </c>
      <c r="AJ37" s="68">
        <v>0</v>
      </c>
      <c r="AK37" s="68">
        <v>0</v>
      </c>
      <c r="AL37" s="68">
        <v>0</v>
      </c>
      <c r="AM37" s="71">
        <v>52.4</v>
      </c>
      <c r="AN37" s="68">
        <v>0</v>
      </c>
      <c r="AO37" s="68">
        <v>0</v>
      </c>
      <c r="AP37" s="68">
        <v>0</v>
      </c>
      <c r="AQ37" s="71">
        <v>52.4</v>
      </c>
      <c r="AR37" s="68">
        <v>0</v>
      </c>
      <c r="AS37" s="68">
        <v>0</v>
      </c>
      <c r="AT37" s="68">
        <v>0</v>
      </c>
      <c r="AU37" s="71">
        <v>52.4</v>
      </c>
      <c r="AV37" s="68">
        <v>0</v>
      </c>
      <c r="AW37" s="68">
        <v>0</v>
      </c>
      <c r="AX37" s="68">
        <v>0</v>
      </c>
      <c r="AY37" s="71">
        <v>52.4</v>
      </c>
      <c r="AZ37" s="68">
        <v>0</v>
      </c>
      <c r="BA37" s="68">
        <v>0</v>
      </c>
      <c r="BB37" s="68">
        <v>0</v>
      </c>
      <c r="BC37" s="71">
        <v>52.4</v>
      </c>
      <c r="BD37" s="68">
        <v>0</v>
      </c>
      <c r="BE37" s="68">
        <v>0</v>
      </c>
      <c r="BF37" s="68">
        <v>0</v>
      </c>
      <c r="BG37" s="71">
        <v>52.4</v>
      </c>
      <c r="BH37" s="68">
        <v>0</v>
      </c>
      <c r="BI37" s="68">
        <v>0</v>
      </c>
      <c r="BJ37" s="68">
        <v>0</v>
      </c>
      <c r="BK37" s="71">
        <v>52.4</v>
      </c>
      <c r="BL37" s="68">
        <v>0</v>
      </c>
      <c r="BM37" s="68">
        <v>0</v>
      </c>
      <c r="BN37" s="68">
        <v>0</v>
      </c>
      <c r="BO37" s="71">
        <v>52.4</v>
      </c>
      <c r="BP37" s="68">
        <v>0</v>
      </c>
      <c r="BQ37" s="68">
        <v>0</v>
      </c>
      <c r="BR37" s="68">
        <v>0</v>
      </c>
      <c r="BS37" s="71">
        <v>52.4</v>
      </c>
      <c r="BT37" s="68">
        <v>0</v>
      </c>
      <c r="BU37" s="68">
        <v>0</v>
      </c>
      <c r="BV37" s="68">
        <v>0</v>
      </c>
      <c r="BW37" s="71">
        <v>52.4</v>
      </c>
      <c r="BX37" s="68">
        <v>0</v>
      </c>
      <c r="BY37" s="68">
        <v>0</v>
      </c>
      <c r="BZ37" s="68">
        <v>0</v>
      </c>
      <c r="CA37" s="71">
        <v>52.4</v>
      </c>
      <c r="CB37" s="68">
        <v>0</v>
      </c>
      <c r="CC37" s="68">
        <v>0</v>
      </c>
      <c r="CD37" s="68">
        <v>0</v>
      </c>
      <c r="CE37" s="71">
        <v>52.4</v>
      </c>
      <c r="CF37" s="68">
        <v>0</v>
      </c>
      <c r="CG37" s="68">
        <v>0</v>
      </c>
      <c r="CH37" s="68">
        <v>0</v>
      </c>
      <c r="CI37" s="71">
        <v>52.4</v>
      </c>
      <c r="CJ37" s="68">
        <v>0</v>
      </c>
      <c r="CK37" s="68">
        <v>0</v>
      </c>
      <c r="CL37" s="68">
        <v>0</v>
      </c>
      <c r="CM37" s="71">
        <v>52.4</v>
      </c>
      <c r="CN37" s="68">
        <v>0</v>
      </c>
      <c r="CO37" s="68">
        <v>0</v>
      </c>
      <c r="CP37" s="68">
        <v>0</v>
      </c>
      <c r="CQ37" s="71">
        <v>52.4</v>
      </c>
      <c r="CR37" s="68">
        <v>0</v>
      </c>
      <c r="CS37" s="68">
        <v>0</v>
      </c>
      <c r="CT37" s="68">
        <v>0</v>
      </c>
      <c r="CU37" s="71">
        <v>52.4</v>
      </c>
      <c r="CV37" s="68">
        <v>0</v>
      </c>
      <c r="CW37" s="68">
        <v>0</v>
      </c>
      <c r="CX37" s="68">
        <v>0</v>
      </c>
      <c r="CY37" s="71">
        <v>52.4</v>
      </c>
      <c r="CZ37" s="68">
        <v>0</v>
      </c>
      <c r="DA37" s="68">
        <v>0</v>
      </c>
      <c r="DB37" s="68">
        <v>0</v>
      </c>
      <c r="DC37" s="71">
        <v>52.4</v>
      </c>
      <c r="DD37" s="68">
        <v>0</v>
      </c>
      <c r="DE37" s="68">
        <v>0</v>
      </c>
      <c r="DF37" s="68">
        <v>0</v>
      </c>
      <c r="DG37" s="71">
        <v>52.4</v>
      </c>
      <c r="DH37" s="68">
        <v>0</v>
      </c>
      <c r="DI37" s="68">
        <v>0</v>
      </c>
      <c r="DJ37" s="68">
        <v>0</v>
      </c>
      <c r="DK37" s="71">
        <v>52.4</v>
      </c>
      <c r="DL37" s="68">
        <v>0</v>
      </c>
      <c r="DM37" s="68">
        <v>0</v>
      </c>
      <c r="DN37" s="68">
        <v>0</v>
      </c>
      <c r="DO37" s="71">
        <v>52.4</v>
      </c>
      <c r="DP37" s="68">
        <v>0</v>
      </c>
      <c r="DQ37" s="68">
        <v>0</v>
      </c>
      <c r="DR37" s="68">
        <v>0</v>
      </c>
      <c r="DS37" s="71">
        <v>52.4</v>
      </c>
      <c r="DT37" s="68">
        <v>0</v>
      </c>
      <c r="DU37" s="68">
        <v>0</v>
      </c>
      <c r="DV37" s="68">
        <v>0</v>
      </c>
      <c r="DW37" s="71">
        <v>52.4</v>
      </c>
      <c r="DX37" s="68">
        <v>0</v>
      </c>
      <c r="DY37" s="68">
        <v>0</v>
      </c>
      <c r="DZ37" s="68">
        <v>0</v>
      </c>
      <c r="EA37" s="71">
        <v>52.4</v>
      </c>
      <c r="EB37" s="68">
        <v>0</v>
      </c>
      <c r="EC37" s="68">
        <v>0</v>
      </c>
      <c r="ED37" s="68">
        <v>0</v>
      </c>
      <c r="EE37" s="71">
        <v>52.4</v>
      </c>
      <c r="EF37" s="68">
        <v>0</v>
      </c>
      <c r="EG37" s="68">
        <v>0</v>
      </c>
      <c r="EH37" s="68">
        <v>0</v>
      </c>
      <c r="EI37" s="71">
        <v>52.4</v>
      </c>
      <c r="EJ37" s="68">
        <v>0</v>
      </c>
      <c r="EK37" s="68">
        <v>0</v>
      </c>
      <c r="EL37" s="68">
        <v>0</v>
      </c>
      <c r="EM37" s="71">
        <v>52.4</v>
      </c>
      <c r="EN37" s="68">
        <v>0</v>
      </c>
      <c r="EO37" s="68">
        <v>0</v>
      </c>
      <c r="EP37" s="68">
        <v>0</v>
      </c>
      <c r="EQ37" s="71">
        <v>52.4</v>
      </c>
      <c r="ER37" s="68">
        <v>0</v>
      </c>
      <c r="ES37" s="68">
        <v>0</v>
      </c>
      <c r="ET37" s="68">
        <v>0</v>
      </c>
      <c r="EU37" s="71">
        <v>52.4</v>
      </c>
      <c r="EV37" s="68">
        <v>0</v>
      </c>
      <c r="EW37" s="68">
        <v>0</v>
      </c>
      <c r="EX37" s="68">
        <v>0</v>
      </c>
      <c r="EY37" s="71">
        <v>52.4</v>
      </c>
      <c r="EZ37" s="68">
        <v>0</v>
      </c>
      <c r="FA37" s="68">
        <v>0</v>
      </c>
      <c r="FB37" s="68">
        <v>0</v>
      </c>
      <c r="FC37" s="71">
        <v>52.4</v>
      </c>
      <c r="FD37" s="68">
        <v>0</v>
      </c>
      <c r="FE37" s="68">
        <v>0</v>
      </c>
      <c r="FF37" s="68">
        <v>0</v>
      </c>
      <c r="FG37" s="71">
        <v>52.4</v>
      </c>
      <c r="FH37" s="68">
        <v>0</v>
      </c>
      <c r="FI37" s="68">
        <v>0</v>
      </c>
      <c r="FJ37" s="68">
        <v>0</v>
      </c>
      <c r="FK37" s="71">
        <v>52.4</v>
      </c>
      <c r="FL37" s="68">
        <v>0</v>
      </c>
      <c r="FM37" s="68">
        <v>0</v>
      </c>
      <c r="FN37" s="68">
        <v>0</v>
      </c>
      <c r="FO37" s="71">
        <v>52.4</v>
      </c>
      <c r="FP37" s="68">
        <v>0</v>
      </c>
      <c r="FQ37" s="68">
        <v>0</v>
      </c>
      <c r="FR37" s="68">
        <v>0</v>
      </c>
      <c r="FS37" s="71">
        <v>52.4</v>
      </c>
      <c r="FT37" s="68">
        <v>0</v>
      </c>
      <c r="FU37" s="68">
        <v>0</v>
      </c>
      <c r="FV37" s="68">
        <v>0</v>
      </c>
      <c r="FW37" s="71">
        <v>52.4</v>
      </c>
      <c r="FX37" s="68">
        <v>0</v>
      </c>
      <c r="FY37" s="68">
        <v>0</v>
      </c>
      <c r="FZ37" s="68">
        <v>0</v>
      </c>
      <c r="GA37" s="71">
        <v>52.4</v>
      </c>
      <c r="GB37" s="68">
        <v>0</v>
      </c>
      <c r="GC37" s="68">
        <v>0</v>
      </c>
      <c r="GD37" s="68">
        <v>0</v>
      </c>
      <c r="GE37" s="71">
        <v>52.4</v>
      </c>
      <c r="GF37" s="68">
        <v>0</v>
      </c>
      <c r="GG37" s="68">
        <v>0</v>
      </c>
      <c r="GH37" s="68">
        <v>0</v>
      </c>
      <c r="GI37" s="71">
        <v>52.4</v>
      </c>
      <c r="GJ37" s="68">
        <v>0</v>
      </c>
      <c r="GK37" s="68">
        <v>0</v>
      </c>
      <c r="GL37" s="68">
        <v>0</v>
      </c>
      <c r="GM37" s="71">
        <v>52.4</v>
      </c>
      <c r="GN37" s="68">
        <v>0</v>
      </c>
      <c r="GO37" s="68">
        <v>0</v>
      </c>
      <c r="GP37" s="68">
        <v>0</v>
      </c>
      <c r="GQ37" s="71">
        <v>52.4</v>
      </c>
      <c r="GR37" s="68">
        <v>0</v>
      </c>
      <c r="GS37" s="68">
        <v>0</v>
      </c>
      <c r="GT37" s="68">
        <v>0</v>
      </c>
      <c r="GU37" s="71">
        <v>52.4</v>
      </c>
      <c r="GV37" s="68">
        <v>0</v>
      </c>
      <c r="GW37" s="68">
        <v>0</v>
      </c>
      <c r="GX37" s="68">
        <v>0</v>
      </c>
      <c r="GY37" s="71">
        <v>52.4</v>
      </c>
      <c r="GZ37" s="68">
        <v>0</v>
      </c>
      <c r="HA37" s="68">
        <v>0</v>
      </c>
      <c r="HB37" s="68">
        <v>0</v>
      </c>
      <c r="HC37" s="71">
        <v>52.4</v>
      </c>
      <c r="HD37" s="68">
        <v>0</v>
      </c>
      <c r="HE37" s="68">
        <v>0</v>
      </c>
      <c r="HF37" s="68">
        <v>0</v>
      </c>
      <c r="HG37" s="71">
        <v>52.4</v>
      </c>
      <c r="HH37" s="68">
        <v>0</v>
      </c>
      <c r="HI37" s="68">
        <v>0</v>
      </c>
      <c r="HJ37" s="68">
        <v>0</v>
      </c>
      <c r="HK37" s="71">
        <v>52.4</v>
      </c>
      <c r="HL37" s="68">
        <v>0</v>
      </c>
      <c r="HM37" s="68">
        <v>0</v>
      </c>
      <c r="HN37" s="68">
        <v>0</v>
      </c>
      <c r="HO37" s="71">
        <v>52.42</v>
      </c>
      <c r="HP37" s="68">
        <v>0</v>
      </c>
      <c r="HQ37" s="68">
        <v>0</v>
      </c>
      <c r="HR37" s="68">
        <v>0</v>
      </c>
      <c r="HS37" s="71">
        <v>52.42</v>
      </c>
      <c r="HT37" s="68">
        <v>0</v>
      </c>
      <c r="HU37" s="68">
        <v>0</v>
      </c>
      <c r="HV37" s="68">
        <v>0</v>
      </c>
    </row>
    <row r="38" spans="1:230" x14ac:dyDescent="0.25">
      <c r="A38" t="str">
        <f t="shared" si="0"/>
        <v>6R3DNT</v>
      </c>
      <c r="B38" t="str">
        <f t="shared" si="1"/>
        <v>6R3DHS</v>
      </c>
      <c r="C38" t="str">
        <f t="shared" si="2"/>
        <v>6R3DST</v>
      </c>
      <c r="D38" t="str">
        <f t="shared" si="3"/>
        <v>6R3CHS</v>
      </c>
      <c r="E38" t="str">
        <f t="shared" si="4"/>
        <v>6R3DHS</v>
      </c>
      <c r="F38" s="10"/>
      <c r="G38" t="s">
        <v>0</v>
      </c>
      <c r="H38" t="s">
        <v>15</v>
      </c>
      <c r="I38" t="s">
        <v>19</v>
      </c>
      <c r="J38" t="s">
        <v>49</v>
      </c>
      <c r="K38" t="s">
        <v>21</v>
      </c>
      <c r="L38" t="s">
        <v>55</v>
      </c>
      <c r="M38" s="11" t="s">
        <v>91</v>
      </c>
      <c r="N38" s="12">
        <v>6.99</v>
      </c>
      <c r="O38" s="123">
        <v>6.99</v>
      </c>
      <c r="P38" s="123">
        <f t="shared" si="5"/>
        <v>6.99</v>
      </c>
      <c r="Q38" s="42">
        <v>6.99</v>
      </c>
      <c r="R38" s="133">
        <f t="shared" si="7"/>
        <v>1</v>
      </c>
      <c r="S38" s="60">
        <v>0</v>
      </c>
      <c r="T38" s="60">
        <v>7</v>
      </c>
      <c r="U38" s="60">
        <f t="shared" si="8"/>
        <v>7</v>
      </c>
      <c r="V38" s="63">
        <f t="shared" si="9"/>
        <v>0</v>
      </c>
      <c r="W38" s="71">
        <v>0</v>
      </c>
      <c r="X38" s="68">
        <v>0</v>
      </c>
      <c r="Y38" s="68">
        <v>0</v>
      </c>
      <c r="Z38" s="68">
        <v>7</v>
      </c>
      <c r="AA38" s="71">
        <v>0</v>
      </c>
      <c r="AB38" s="68">
        <v>0</v>
      </c>
      <c r="AC38" s="68">
        <v>0</v>
      </c>
      <c r="AD38" s="68">
        <v>7</v>
      </c>
      <c r="AE38" s="71">
        <v>0</v>
      </c>
      <c r="AF38" s="68">
        <v>0</v>
      </c>
      <c r="AG38" s="68">
        <v>0</v>
      </c>
      <c r="AH38" s="68">
        <v>7</v>
      </c>
      <c r="AI38" s="71">
        <v>0</v>
      </c>
      <c r="AJ38" s="68">
        <v>0</v>
      </c>
      <c r="AK38" s="68">
        <v>0</v>
      </c>
      <c r="AL38" s="68">
        <v>7</v>
      </c>
      <c r="AM38" s="71">
        <v>0</v>
      </c>
      <c r="AN38" s="68">
        <v>0</v>
      </c>
      <c r="AO38" s="68">
        <v>0</v>
      </c>
      <c r="AP38" s="68">
        <v>7</v>
      </c>
      <c r="AQ38" s="71">
        <v>0</v>
      </c>
      <c r="AR38" s="68">
        <v>0</v>
      </c>
      <c r="AS38" s="68">
        <v>0</v>
      </c>
      <c r="AT38" s="68">
        <v>7</v>
      </c>
      <c r="AU38" s="71">
        <v>0</v>
      </c>
      <c r="AV38" s="68">
        <v>0</v>
      </c>
      <c r="AW38" s="68">
        <v>0</v>
      </c>
      <c r="AX38" s="68">
        <v>7</v>
      </c>
      <c r="AY38" s="71">
        <v>0</v>
      </c>
      <c r="AZ38" s="68">
        <v>0</v>
      </c>
      <c r="BA38" s="68">
        <v>0</v>
      </c>
      <c r="BB38" s="68">
        <v>7</v>
      </c>
      <c r="BC38" s="71">
        <v>0</v>
      </c>
      <c r="BD38" s="68">
        <v>0</v>
      </c>
      <c r="BE38" s="68">
        <v>0</v>
      </c>
      <c r="BF38" s="68">
        <v>7</v>
      </c>
      <c r="BG38" s="71">
        <v>0</v>
      </c>
      <c r="BH38" s="68">
        <v>0</v>
      </c>
      <c r="BI38" s="68">
        <v>0</v>
      </c>
      <c r="BJ38" s="68">
        <v>7</v>
      </c>
      <c r="BK38" s="71">
        <v>0</v>
      </c>
      <c r="BL38" s="68">
        <v>0</v>
      </c>
      <c r="BM38" s="68">
        <v>0</v>
      </c>
      <c r="BN38" s="68">
        <v>7</v>
      </c>
      <c r="BO38" s="71">
        <v>0</v>
      </c>
      <c r="BP38" s="68">
        <v>0</v>
      </c>
      <c r="BQ38" s="68">
        <v>0</v>
      </c>
      <c r="BR38" s="68">
        <v>7</v>
      </c>
      <c r="BS38" s="71">
        <v>0</v>
      </c>
      <c r="BT38" s="68">
        <v>0</v>
      </c>
      <c r="BU38" s="68">
        <v>0</v>
      </c>
      <c r="BV38" s="68">
        <v>7</v>
      </c>
      <c r="BW38" s="71">
        <v>0</v>
      </c>
      <c r="BX38" s="68">
        <v>0</v>
      </c>
      <c r="BY38" s="68">
        <v>0</v>
      </c>
      <c r="BZ38" s="68">
        <v>7</v>
      </c>
      <c r="CA38" s="71">
        <v>0</v>
      </c>
      <c r="CB38" s="68">
        <v>0</v>
      </c>
      <c r="CC38" s="68">
        <v>0</v>
      </c>
      <c r="CD38" s="68">
        <v>7</v>
      </c>
      <c r="CE38" s="71">
        <v>0</v>
      </c>
      <c r="CF38" s="68">
        <v>0</v>
      </c>
      <c r="CG38" s="68">
        <v>0</v>
      </c>
      <c r="CH38" s="68">
        <v>7</v>
      </c>
      <c r="CI38" s="71">
        <v>0</v>
      </c>
      <c r="CJ38" s="68">
        <v>0</v>
      </c>
      <c r="CK38" s="68">
        <v>0</v>
      </c>
      <c r="CL38" s="68">
        <v>7</v>
      </c>
      <c r="CM38" s="71">
        <v>0</v>
      </c>
      <c r="CN38" s="68">
        <v>0</v>
      </c>
      <c r="CO38" s="68">
        <v>0</v>
      </c>
      <c r="CP38" s="68">
        <v>7</v>
      </c>
      <c r="CQ38" s="71">
        <v>0</v>
      </c>
      <c r="CR38" s="68">
        <v>0</v>
      </c>
      <c r="CS38" s="68">
        <v>0</v>
      </c>
      <c r="CT38" s="68">
        <v>7</v>
      </c>
      <c r="CU38" s="71">
        <v>0</v>
      </c>
      <c r="CV38" s="68">
        <v>0</v>
      </c>
      <c r="CW38" s="68">
        <v>0</v>
      </c>
      <c r="CX38" s="68">
        <v>7</v>
      </c>
      <c r="CY38" s="71">
        <v>0</v>
      </c>
      <c r="CZ38" s="68">
        <v>0</v>
      </c>
      <c r="DA38" s="68">
        <v>0</v>
      </c>
      <c r="DB38" s="68">
        <v>7</v>
      </c>
      <c r="DC38" s="71">
        <v>0</v>
      </c>
      <c r="DD38" s="68">
        <v>0</v>
      </c>
      <c r="DE38" s="68">
        <v>0</v>
      </c>
      <c r="DF38" s="68">
        <v>7</v>
      </c>
      <c r="DG38" s="71">
        <v>0</v>
      </c>
      <c r="DH38" s="68">
        <v>0</v>
      </c>
      <c r="DI38" s="68">
        <v>0</v>
      </c>
      <c r="DJ38" s="68">
        <v>7</v>
      </c>
      <c r="DK38" s="71">
        <v>0</v>
      </c>
      <c r="DL38" s="68">
        <v>0</v>
      </c>
      <c r="DM38" s="68">
        <v>0</v>
      </c>
      <c r="DN38" s="68">
        <v>7</v>
      </c>
      <c r="DO38" s="71">
        <v>0</v>
      </c>
      <c r="DP38" s="68">
        <v>0</v>
      </c>
      <c r="DQ38" s="68">
        <v>0</v>
      </c>
      <c r="DR38" s="68">
        <v>7</v>
      </c>
      <c r="DS38" s="71">
        <v>0</v>
      </c>
      <c r="DT38" s="68">
        <v>0</v>
      </c>
      <c r="DU38" s="68">
        <v>0</v>
      </c>
      <c r="DV38" s="68">
        <v>7</v>
      </c>
      <c r="DW38" s="71">
        <v>0</v>
      </c>
      <c r="DX38" s="68">
        <v>0</v>
      </c>
      <c r="DY38" s="68">
        <v>0</v>
      </c>
      <c r="DZ38" s="68">
        <v>7</v>
      </c>
      <c r="EA38" s="71">
        <v>0</v>
      </c>
      <c r="EB38" s="68">
        <v>0</v>
      </c>
      <c r="EC38" s="68">
        <v>0</v>
      </c>
      <c r="ED38" s="68">
        <v>7</v>
      </c>
      <c r="EE38" s="71">
        <v>0</v>
      </c>
      <c r="EF38" s="68">
        <v>0</v>
      </c>
      <c r="EG38" s="68">
        <v>0</v>
      </c>
      <c r="EH38" s="68">
        <v>7</v>
      </c>
      <c r="EI38" s="71">
        <v>0</v>
      </c>
      <c r="EJ38" s="68">
        <v>0</v>
      </c>
      <c r="EK38" s="68">
        <v>0</v>
      </c>
      <c r="EL38" s="68">
        <v>7</v>
      </c>
      <c r="EM38" s="71">
        <v>0</v>
      </c>
      <c r="EN38" s="68">
        <v>0</v>
      </c>
      <c r="EO38" s="68">
        <v>0</v>
      </c>
      <c r="EP38" s="68">
        <v>7</v>
      </c>
      <c r="EQ38" s="71">
        <v>0</v>
      </c>
      <c r="ER38" s="68">
        <v>0</v>
      </c>
      <c r="ES38" s="68">
        <v>0</v>
      </c>
      <c r="ET38" s="68">
        <v>7</v>
      </c>
      <c r="EU38" s="71">
        <v>0</v>
      </c>
      <c r="EV38" s="68">
        <v>0</v>
      </c>
      <c r="EW38" s="68">
        <v>0</v>
      </c>
      <c r="EX38" s="68">
        <v>7</v>
      </c>
      <c r="EY38" s="71">
        <v>0</v>
      </c>
      <c r="EZ38" s="68">
        <v>0</v>
      </c>
      <c r="FA38" s="68">
        <v>0</v>
      </c>
      <c r="FB38" s="68">
        <v>7</v>
      </c>
      <c r="FC38" s="71">
        <v>0</v>
      </c>
      <c r="FD38" s="68">
        <v>0</v>
      </c>
      <c r="FE38" s="68">
        <v>0</v>
      </c>
      <c r="FF38" s="68">
        <v>7</v>
      </c>
      <c r="FG38" s="71">
        <v>0</v>
      </c>
      <c r="FH38" s="68">
        <v>0</v>
      </c>
      <c r="FI38" s="68">
        <v>0</v>
      </c>
      <c r="FJ38" s="68">
        <v>7</v>
      </c>
      <c r="FK38" s="71">
        <v>0</v>
      </c>
      <c r="FL38" s="68">
        <v>0</v>
      </c>
      <c r="FM38" s="68">
        <v>0</v>
      </c>
      <c r="FN38" s="68">
        <v>7</v>
      </c>
      <c r="FO38" s="71">
        <v>0</v>
      </c>
      <c r="FP38" s="68">
        <v>0</v>
      </c>
      <c r="FQ38" s="68">
        <v>0</v>
      </c>
      <c r="FR38" s="68">
        <v>7</v>
      </c>
      <c r="FS38" s="71">
        <v>0</v>
      </c>
      <c r="FT38" s="68">
        <v>0</v>
      </c>
      <c r="FU38" s="68">
        <v>0</v>
      </c>
      <c r="FV38" s="68">
        <v>0</v>
      </c>
      <c r="FW38" s="71">
        <v>0</v>
      </c>
      <c r="FX38" s="68">
        <v>0</v>
      </c>
      <c r="FY38" s="68">
        <v>0</v>
      </c>
      <c r="FZ38" s="68">
        <v>7</v>
      </c>
      <c r="GA38" s="71">
        <v>0</v>
      </c>
      <c r="GB38" s="68">
        <v>0</v>
      </c>
      <c r="GC38" s="68">
        <v>0</v>
      </c>
      <c r="GD38" s="68">
        <v>7</v>
      </c>
      <c r="GE38" s="71">
        <v>0</v>
      </c>
      <c r="GF38" s="68">
        <v>0</v>
      </c>
      <c r="GG38" s="68">
        <v>0</v>
      </c>
      <c r="GH38" s="68">
        <v>5.6</v>
      </c>
      <c r="GI38" s="71">
        <v>0</v>
      </c>
      <c r="GJ38" s="68">
        <v>0</v>
      </c>
      <c r="GK38" s="68">
        <v>0</v>
      </c>
      <c r="GL38" s="68">
        <v>5.6</v>
      </c>
      <c r="GM38" s="71">
        <v>0</v>
      </c>
      <c r="GN38" s="68">
        <v>0</v>
      </c>
      <c r="GO38" s="68">
        <v>0</v>
      </c>
      <c r="GP38" s="68">
        <v>0</v>
      </c>
      <c r="GQ38" s="71">
        <v>0</v>
      </c>
      <c r="GR38" s="68">
        <v>0</v>
      </c>
      <c r="GS38" s="68">
        <v>0</v>
      </c>
      <c r="GT38" s="68">
        <v>7</v>
      </c>
      <c r="GU38" s="71">
        <v>0</v>
      </c>
      <c r="GV38" s="68">
        <v>0</v>
      </c>
      <c r="GW38" s="68">
        <v>0</v>
      </c>
      <c r="GX38" s="68">
        <v>7</v>
      </c>
      <c r="GY38" s="71">
        <v>0</v>
      </c>
      <c r="GZ38" s="68">
        <v>0</v>
      </c>
      <c r="HA38" s="68">
        <v>0</v>
      </c>
      <c r="HB38" s="68">
        <v>7</v>
      </c>
      <c r="HC38" s="71">
        <v>0</v>
      </c>
      <c r="HD38" s="68">
        <v>0</v>
      </c>
      <c r="HE38" s="68">
        <v>0</v>
      </c>
      <c r="HF38" s="68">
        <v>7</v>
      </c>
      <c r="HG38" s="71">
        <v>0</v>
      </c>
      <c r="HH38" s="68">
        <v>0</v>
      </c>
      <c r="HI38" s="68">
        <v>0</v>
      </c>
      <c r="HJ38" s="68">
        <v>0</v>
      </c>
      <c r="HK38" s="71">
        <v>0</v>
      </c>
      <c r="HL38" s="68">
        <v>0</v>
      </c>
      <c r="HM38" s="68">
        <v>0</v>
      </c>
      <c r="HN38" s="68">
        <v>0</v>
      </c>
      <c r="HO38" s="71">
        <v>0</v>
      </c>
      <c r="HP38" s="68">
        <v>0</v>
      </c>
      <c r="HQ38" s="68">
        <v>0</v>
      </c>
      <c r="HR38" s="68">
        <v>0</v>
      </c>
      <c r="HS38" s="71">
        <v>0</v>
      </c>
      <c r="HT38" s="68">
        <v>0</v>
      </c>
      <c r="HU38" s="68">
        <v>0</v>
      </c>
      <c r="HV38" s="68">
        <v>0</v>
      </c>
    </row>
    <row r="39" spans="1:230" x14ac:dyDescent="0.25">
      <c r="A39" t="str">
        <f t="shared" si="0"/>
        <v>7G71DNT</v>
      </c>
      <c r="B39" t="str">
        <f t="shared" si="1"/>
        <v>7G71DHS</v>
      </c>
      <c r="C39" t="str">
        <f t="shared" si="2"/>
        <v>7G71DST</v>
      </c>
      <c r="D39" t="str">
        <f t="shared" si="3"/>
        <v>7G71CHS</v>
      </c>
      <c r="E39" t="str">
        <f t="shared" si="4"/>
        <v>7G71DHS</v>
      </c>
      <c r="F39" s="10"/>
      <c r="G39" t="s">
        <v>0</v>
      </c>
      <c r="H39" t="s">
        <v>15</v>
      </c>
      <c r="I39" t="s">
        <v>23</v>
      </c>
      <c r="J39" t="s">
        <v>53</v>
      </c>
      <c r="K39" t="s">
        <v>25</v>
      </c>
      <c r="L39" t="s">
        <v>55</v>
      </c>
      <c r="M39" s="11" t="s">
        <v>92</v>
      </c>
      <c r="N39" s="12">
        <v>2.62</v>
      </c>
      <c r="O39" s="123">
        <v>4.03</v>
      </c>
      <c r="P39" s="123">
        <f t="shared" si="5"/>
        <v>4.03</v>
      </c>
      <c r="Q39" s="42">
        <f t="shared" si="6"/>
        <v>4.03</v>
      </c>
      <c r="R39" s="133">
        <f t="shared" si="7"/>
        <v>1</v>
      </c>
      <c r="S39" s="60">
        <v>4.03</v>
      </c>
      <c r="T39" s="60">
        <v>0</v>
      </c>
      <c r="U39" s="60">
        <f t="shared" si="8"/>
        <v>4.03</v>
      </c>
      <c r="V39" s="63">
        <f t="shared" si="9"/>
        <v>0</v>
      </c>
      <c r="W39" s="71">
        <v>4</v>
      </c>
      <c r="X39" s="68">
        <v>0</v>
      </c>
      <c r="Y39" s="68">
        <v>0</v>
      </c>
      <c r="Z39" s="68">
        <v>0</v>
      </c>
      <c r="AA39" s="71">
        <v>4</v>
      </c>
      <c r="AB39" s="68">
        <v>0</v>
      </c>
      <c r="AC39" s="68">
        <v>0</v>
      </c>
      <c r="AD39" s="68">
        <v>0</v>
      </c>
      <c r="AE39" s="71">
        <v>4</v>
      </c>
      <c r="AF39" s="68">
        <v>0</v>
      </c>
      <c r="AG39" s="68">
        <v>0</v>
      </c>
      <c r="AH39" s="68">
        <v>0</v>
      </c>
      <c r="AI39" s="71">
        <v>4</v>
      </c>
      <c r="AJ39" s="68">
        <v>0</v>
      </c>
      <c r="AK39" s="68">
        <v>0</v>
      </c>
      <c r="AL39" s="68">
        <v>0</v>
      </c>
      <c r="AM39" s="71">
        <v>4</v>
      </c>
      <c r="AN39" s="68">
        <v>0</v>
      </c>
      <c r="AO39" s="68">
        <v>0</v>
      </c>
      <c r="AP39" s="68">
        <v>0</v>
      </c>
      <c r="AQ39" s="71">
        <v>4</v>
      </c>
      <c r="AR39" s="68">
        <v>0</v>
      </c>
      <c r="AS39" s="68">
        <v>0</v>
      </c>
      <c r="AT39" s="68">
        <v>0</v>
      </c>
      <c r="AU39" s="71">
        <v>4</v>
      </c>
      <c r="AV39" s="68">
        <v>0</v>
      </c>
      <c r="AW39" s="68">
        <v>0</v>
      </c>
      <c r="AX39" s="68">
        <v>0</v>
      </c>
      <c r="AY39" s="71">
        <v>4</v>
      </c>
      <c r="AZ39" s="68">
        <v>0</v>
      </c>
      <c r="BA39" s="68">
        <v>0</v>
      </c>
      <c r="BB39" s="68">
        <v>0</v>
      </c>
      <c r="BC39" s="71">
        <v>4</v>
      </c>
      <c r="BD39" s="68">
        <v>0</v>
      </c>
      <c r="BE39" s="68">
        <v>0</v>
      </c>
      <c r="BF39" s="68">
        <v>0</v>
      </c>
      <c r="BG39" s="71">
        <v>4</v>
      </c>
      <c r="BH39" s="68">
        <v>0</v>
      </c>
      <c r="BI39" s="68">
        <v>0</v>
      </c>
      <c r="BJ39" s="68">
        <v>0</v>
      </c>
      <c r="BK39" s="71">
        <v>4</v>
      </c>
      <c r="BL39" s="68">
        <v>0</v>
      </c>
      <c r="BM39" s="68">
        <v>0</v>
      </c>
      <c r="BN39" s="68">
        <v>0</v>
      </c>
      <c r="BO39" s="71">
        <v>4</v>
      </c>
      <c r="BP39" s="68">
        <v>0</v>
      </c>
      <c r="BQ39" s="68">
        <v>0</v>
      </c>
      <c r="BR39" s="68">
        <v>0</v>
      </c>
      <c r="BS39" s="71">
        <v>4</v>
      </c>
      <c r="BT39" s="68">
        <v>0</v>
      </c>
      <c r="BU39" s="68">
        <v>0</v>
      </c>
      <c r="BV39" s="68">
        <v>0</v>
      </c>
      <c r="BW39" s="71">
        <v>4</v>
      </c>
      <c r="BX39" s="68">
        <v>0</v>
      </c>
      <c r="BY39" s="68">
        <v>0</v>
      </c>
      <c r="BZ39" s="68">
        <v>0</v>
      </c>
      <c r="CA39" s="71">
        <v>4</v>
      </c>
      <c r="CB39" s="68">
        <v>0</v>
      </c>
      <c r="CC39" s="68">
        <v>0</v>
      </c>
      <c r="CD39" s="68">
        <v>0</v>
      </c>
      <c r="CE39" s="71">
        <v>4</v>
      </c>
      <c r="CF39" s="68">
        <v>0</v>
      </c>
      <c r="CG39" s="68">
        <v>0</v>
      </c>
      <c r="CH39" s="68">
        <v>0</v>
      </c>
      <c r="CI39" s="71">
        <v>4</v>
      </c>
      <c r="CJ39" s="68">
        <v>0</v>
      </c>
      <c r="CK39" s="68">
        <v>0</v>
      </c>
      <c r="CL39" s="68">
        <v>0</v>
      </c>
      <c r="CM39" s="71">
        <v>4</v>
      </c>
      <c r="CN39" s="68">
        <v>0</v>
      </c>
      <c r="CO39" s="68">
        <v>0</v>
      </c>
      <c r="CP39" s="68">
        <v>0</v>
      </c>
      <c r="CQ39" s="71">
        <v>4</v>
      </c>
      <c r="CR39" s="68">
        <v>0</v>
      </c>
      <c r="CS39" s="68">
        <v>0</v>
      </c>
      <c r="CT39" s="68">
        <v>0</v>
      </c>
      <c r="CU39" s="71">
        <v>4</v>
      </c>
      <c r="CV39" s="68">
        <v>0</v>
      </c>
      <c r="CW39" s="68">
        <v>0</v>
      </c>
      <c r="CX39" s="68">
        <v>0</v>
      </c>
      <c r="CY39" s="71">
        <v>4</v>
      </c>
      <c r="CZ39" s="68">
        <v>0</v>
      </c>
      <c r="DA39" s="68">
        <v>0</v>
      </c>
      <c r="DB39" s="68">
        <v>0</v>
      </c>
      <c r="DC39" s="71">
        <v>4</v>
      </c>
      <c r="DD39" s="68">
        <v>0</v>
      </c>
      <c r="DE39" s="68">
        <v>0</v>
      </c>
      <c r="DF39" s="68">
        <v>0</v>
      </c>
      <c r="DG39" s="71">
        <v>4</v>
      </c>
      <c r="DH39" s="68">
        <v>0</v>
      </c>
      <c r="DI39" s="68">
        <v>0</v>
      </c>
      <c r="DJ39" s="68">
        <v>0</v>
      </c>
      <c r="DK39" s="71">
        <v>4</v>
      </c>
      <c r="DL39" s="68">
        <v>0</v>
      </c>
      <c r="DM39" s="68">
        <v>0</v>
      </c>
      <c r="DN39" s="68">
        <v>0</v>
      </c>
      <c r="DO39" s="71">
        <v>4</v>
      </c>
      <c r="DP39" s="68">
        <v>0</v>
      </c>
      <c r="DQ39" s="68">
        <v>0</v>
      </c>
      <c r="DR39" s="68">
        <v>0</v>
      </c>
      <c r="DS39" s="71">
        <v>4</v>
      </c>
      <c r="DT39" s="68">
        <v>0</v>
      </c>
      <c r="DU39" s="68">
        <v>0</v>
      </c>
      <c r="DV39" s="68">
        <v>0</v>
      </c>
      <c r="DW39" s="71">
        <v>4</v>
      </c>
      <c r="DX39" s="68">
        <v>0</v>
      </c>
      <c r="DY39" s="68">
        <v>0</v>
      </c>
      <c r="DZ39" s="68">
        <v>0</v>
      </c>
      <c r="EA39" s="71">
        <v>4</v>
      </c>
      <c r="EB39" s="68">
        <v>0</v>
      </c>
      <c r="EC39" s="68">
        <v>0</v>
      </c>
      <c r="ED39" s="68">
        <v>0</v>
      </c>
      <c r="EE39" s="71">
        <v>4</v>
      </c>
      <c r="EF39" s="68">
        <v>0</v>
      </c>
      <c r="EG39" s="68">
        <v>0</v>
      </c>
      <c r="EH39" s="68">
        <v>0</v>
      </c>
      <c r="EI39" s="71">
        <v>4</v>
      </c>
      <c r="EJ39" s="68">
        <v>0</v>
      </c>
      <c r="EK39" s="68">
        <v>0</v>
      </c>
      <c r="EL39" s="68">
        <v>0</v>
      </c>
      <c r="EM39" s="71">
        <v>4</v>
      </c>
      <c r="EN39" s="68">
        <v>0</v>
      </c>
      <c r="EO39" s="68">
        <v>0</v>
      </c>
      <c r="EP39" s="68">
        <v>0</v>
      </c>
      <c r="EQ39" s="71">
        <v>4</v>
      </c>
      <c r="ER39" s="68">
        <v>0</v>
      </c>
      <c r="ES39" s="68">
        <v>0</v>
      </c>
      <c r="ET39" s="68">
        <v>0</v>
      </c>
      <c r="EU39" s="71">
        <v>4</v>
      </c>
      <c r="EV39" s="68">
        <v>0</v>
      </c>
      <c r="EW39" s="68">
        <v>0</v>
      </c>
      <c r="EX39" s="68">
        <v>0</v>
      </c>
      <c r="EY39" s="71">
        <v>4</v>
      </c>
      <c r="EZ39" s="68">
        <v>0</v>
      </c>
      <c r="FA39" s="68">
        <v>0</v>
      </c>
      <c r="FB39" s="68">
        <v>0</v>
      </c>
      <c r="FC39" s="71">
        <v>4</v>
      </c>
      <c r="FD39" s="68">
        <v>0</v>
      </c>
      <c r="FE39" s="68">
        <v>0</v>
      </c>
      <c r="FF39" s="68">
        <v>0</v>
      </c>
      <c r="FG39" s="71">
        <v>4</v>
      </c>
      <c r="FH39" s="68">
        <v>0</v>
      </c>
      <c r="FI39" s="68">
        <v>0</v>
      </c>
      <c r="FJ39" s="68">
        <v>0</v>
      </c>
      <c r="FK39" s="71">
        <v>4</v>
      </c>
      <c r="FL39" s="68">
        <v>0</v>
      </c>
      <c r="FM39" s="68">
        <v>0</v>
      </c>
      <c r="FN39" s="68">
        <v>0</v>
      </c>
      <c r="FO39" s="71">
        <v>4</v>
      </c>
      <c r="FP39" s="68">
        <v>0</v>
      </c>
      <c r="FQ39" s="68">
        <v>0</v>
      </c>
      <c r="FR39" s="68">
        <v>0</v>
      </c>
      <c r="FS39" s="71">
        <v>4</v>
      </c>
      <c r="FT39" s="68">
        <v>0</v>
      </c>
      <c r="FU39" s="68">
        <v>0</v>
      </c>
      <c r="FV39" s="68">
        <v>0</v>
      </c>
      <c r="FW39" s="71">
        <v>4</v>
      </c>
      <c r="FX39" s="68">
        <v>0</v>
      </c>
      <c r="FY39" s="68">
        <v>0</v>
      </c>
      <c r="FZ39" s="68">
        <v>0</v>
      </c>
      <c r="GA39" s="71">
        <v>4</v>
      </c>
      <c r="GB39" s="68">
        <v>0</v>
      </c>
      <c r="GC39" s="68">
        <v>0</v>
      </c>
      <c r="GD39" s="68">
        <v>0</v>
      </c>
      <c r="GE39" s="71">
        <v>0</v>
      </c>
      <c r="GF39" s="68">
        <v>0</v>
      </c>
      <c r="GG39" s="68">
        <v>0</v>
      </c>
      <c r="GH39" s="68">
        <v>0</v>
      </c>
      <c r="GI39" s="71">
        <v>0</v>
      </c>
      <c r="GJ39" s="68">
        <v>0</v>
      </c>
      <c r="GK39" s="68">
        <v>0</v>
      </c>
      <c r="GL39" s="68">
        <v>0</v>
      </c>
      <c r="GM39" s="71">
        <v>0</v>
      </c>
      <c r="GN39" s="68">
        <v>0</v>
      </c>
      <c r="GO39" s="68">
        <v>0</v>
      </c>
      <c r="GP39" s="68">
        <v>0</v>
      </c>
      <c r="GQ39" s="71">
        <v>0</v>
      </c>
      <c r="GR39" s="68">
        <v>0</v>
      </c>
      <c r="GS39" s="68">
        <v>0</v>
      </c>
      <c r="GT39" s="68">
        <v>0</v>
      </c>
      <c r="GU39" s="71">
        <v>0</v>
      </c>
      <c r="GV39" s="68">
        <v>0</v>
      </c>
      <c r="GW39" s="68">
        <v>0</v>
      </c>
      <c r="GX39" s="68">
        <v>0</v>
      </c>
      <c r="GY39" s="71">
        <v>0</v>
      </c>
      <c r="GZ39" s="68">
        <v>0</v>
      </c>
      <c r="HA39" s="68">
        <v>0</v>
      </c>
      <c r="HB39" s="68">
        <v>0</v>
      </c>
      <c r="HC39" s="71">
        <v>0</v>
      </c>
      <c r="HD39" s="68">
        <v>0</v>
      </c>
      <c r="HE39" s="68">
        <v>0</v>
      </c>
      <c r="HF39" s="68">
        <v>0</v>
      </c>
      <c r="HG39" s="71">
        <v>0</v>
      </c>
      <c r="HH39" s="68">
        <v>0</v>
      </c>
      <c r="HI39" s="68">
        <v>0</v>
      </c>
      <c r="HJ39" s="68">
        <v>0</v>
      </c>
      <c r="HK39" s="71">
        <v>0</v>
      </c>
      <c r="HL39" s="68">
        <v>0</v>
      </c>
      <c r="HM39" s="68">
        <v>0</v>
      </c>
      <c r="HN39" s="68">
        <v>0</v>
      </c>
      <c r="HO39" s="71">
        <v>0</v>
      </c>
      <c r="HP39" s="68">
        <v>0</v>
      </c>
      <c r="HQ39" s="68">
        <v>0</v>
      </c>
      <c r="HR39" s="68">
        <v>0</v>
      </c>
      <c r="HS39" s="71">
        <v>0</v>
      </c>
      <c r="HT39" s="68">
        <v>0</v>
      </c>
      <c r="HU39" s="68">
        <v>0</v>
      </c>
      <c r="HV39" s="68">
        <v>0</v>
      </c>
    </row>
    <row r="40" spans="1:230" x14ac:dyDescent="0.25">
      <c r="A40" t="str">
        <f t="shared" si="0"/>
        <v>7G73DNT</v>
      </c>
      <c r="B40" t="str">
        <f t="shared" si="1"/>
        <v>7G73DHS</v>
      </c>
      <c r="C40" t="str">
        <f t="shared" si="2"/>
        <v>7G73DST</v>
      </c>
      <c r="D40" t="str">
        <f t="shared" si="3"/>
        <v>7G73CHS</v>
      </c>
      <c r="E40" t="str">
        <f t="shared" si="4"/>
        <v>7G73DHS</v>
      </c>
      <c r="F40" s="10"/>
      <c r="G40" t="s">
        <v>0</v>
      </c>
      <c r="H40" t="s">
        <v>15</v>
      </c>
      <c r="I40" t="s">
        <v>23</v>
      </c>
      <c r="J40" t="s">
        <v>53</v>
      </c>
      <c r="K40" t="s">
        <v>25</v>
      </c>
      <c r="L40" t="s">
        <v>55</v>
      </c>
      <c r="M40" s="11" t="s">
        <v>93</v>
      </c>
      <c r="N40" s="12">
        <v>1.84</v>
      </c>
      <c r="O40" s="123">
        <v>2.02</v>
      </c>
      <c r="P40" s="123">
        <f t="shared" si="5"/>
        <v>2.02</v>
      </c>
      <c r="Q40" s="42">
        <f t="shared" si="6"/>
        <v>2.02</v>
      </c>
      <c r="R40" s="133">
        <f t="shared" si="7"/>
        <v>1</v>
      </c>
      <c r="S40" s="60">
        <v>2.02</v>
      </c>
      <c r="T40" s="60">
        <v>0</v>
      </c>
      <c r="U40" s="60">
        <f t="shared" si="8"/>
        <v>2.02</v>
      </c>
      <c r="V40" s="63">
        <f t="shared" si="9"/>
        <v>0</v>
      </c>
      <c r="W40" s="71">
        <v>2</v>
      </c>
      <c r="X40" s="68">
        <v>0</v>
      </c>
      <c r="Y40" s="68">
        <v>0</v>
      </c>
      <c r="Z40" s="68">
        <v>0</v>
      </c>
      <c r="AA40" s="71">
        <v>2</v>
      </c>
      <c r="AB40" s="68">
        <v>0</v>
      </c>
      <c r="AC40" s="68">
        <v>0</v>
      </c>
      <c r="AD40" s="68">
        <v>0</v>
      </c>
      <c r="AE40" s="71">
        <v>2</v>
      </c>
      <c r="AF40" s="68">
        <v>0</v>
      </c>
      <c r="AG40" s="68">
        <v>0</v>
      </c>
      <c r="AH40" s="68">
        <v>0</v>
      </c>
      <c r="AI40" s="71">
        <v>2</v>
      </c>
      <c r="AJ40" s="68">
        <v>0</v>
      </c>
      <c r="AK40" s="68">
        <v>0</v>
      </c>
      <c r="AL40" s="68">
        <v>0</v>
      </c>
      <c r="AM40" s="71">
        <v>2</v>
      </c>
      <c r="AN40" s="68">
        <v>0</v>
      </c>
      <c r="AO40" s="68">
        <v>0</v>
      </c>
      <c r="AP40" s="68">
        <v>0</v>
      </c>
      <c r="AQ40" s="71">
        <v>2</v>
      </c>
      <c r="AR40" s="68">
        <v>0</v>
      </c>
      <c r="AS40" s="68">
        <v>0</v>
      </c>
      <c r="AT40" s="68">
        <v>0</v>
      </c>
      <c r="AU40" s="71">
        <v>2</v>
      </c>
      <c r="AV40" s="68">
        <v>0</v>
      </c>
      <c r="AW40" s="68">
        <v>0</v>
      </c>
      <c r="AX40" s="68">
        <v>0</v>
      </c>
      <c r="AY40" s="71">
        <v>2</v>
      </c>
      <c r="AZ40" s="68">
        <v>0</v>
      </c>
      <c r="BA40" s="68">
        <v>0</v>
      </c>
      <c r="BB40" s="68">
        <v>0</v>
      </c>
      <c r="BC40" s="71">
        <v>2</v>
      </c>
      <c r="BD40" s="68">
        <v>0</v>
      </c>
      <c r="BE40" s="68">
        <v>0</v>
      </c>
      <c r="BF40" s="68">
        <v>0</v>
      </c>
      <c r="BG40" s="71">
        <v>2</v>
      </c>
      <c r="BH40" s="68">
        <v>0</v>
      </c>
      <c r="BI40" s="68">
        <v>0</v>
      </c>
      <c r="BJ40" s="68">
        <v>0</v>
      </c>
      <c r="BK40" s="71">
        <v>2</v>
      </c>
      <c r="BL40" s="68">
        <v>0</v>
      </c>
      <c r="BM40" s="68">
        <v>0</v>
      </c>
      <c r="BN40" s="68">
        <v>0</v>
      </c>
      <c r="BO40" s="71">
        <v>2</v>
      </c>
      <c r="BP40" s="68">
        <v>0</v>
      </c>
      <c r="BQ40" s="68">
        <v>0</v>
      </c>
      <c r="BR40" s="68">
        <v>0</v>
      </c>
      <c r="BS40" s="71">
        <v>2</v>
      </c>
      <c r="BT40" s="68">
        <v>0</v>
      </c>
      <c r="BU40" s="68">
        <v>0</v>
      </c>
      <c r="BV40" s="68">
        <v>0</v>
      </c>
      <c r="BW40" s="71">
        <v>2</v>
      </c>
      <c r="BX40" s="68">
        <v>0</v>
      </c>
      <c r="BY40" s="68">
        <v>0</v>
      </c>
      <c r="BZ40" s="68">
        <v>0</v>
      </c>
      <c r="CA40" s="71">
        <v>2</v>
      </c>
      <c r="CB40" s="68">
        <v>0</v>
      </c>
      <c r="CC40" s="68">
        <v>0</v>
      </c>
      <c r="CD40" s="68">
        <v>0</v>
      </c>
      <c r="CE40" s="71">
        <v>2</v>
      </c>
      <c r="CF40" s="68">
        <v>0</v>
      </c>
      <c r="CG40" s="68">
        <v>0</v>
      </c>
      <c r="CH40" s="68">
        <v>0</v>
      </c>
      <c r="CI40" s="71">
        <v>2</v>
      </c>
      <c r="CJ40" s="68">
        <v>0</v>
      </c>
      <c r="CK40" s="68">
        <v>0</v>
      </c>
      <c r="CL40" s="68">
        <v>0</v>
      </c>
      <c r="CM40" s="71">
        <v>2</v>
      </c>
      <c r="CN40" s="68">
        <v>0</v>
      </c>
      <c r="CO40" s="68">
        <v>0</v>
      </c>
      <c r="CP40" s="68">
        <v>0</v>
      </c>
      <c r="CQ40" s="71">
        <v>2</v>
      </c>
      <c r="CR40" s="68">
        <v>0</v>
      </c>
      <c r="CS40" s="68">
        <v>0</v>
      </c>
      <c r="CT40" s="68">
        <v>0</v>
      </c>
      <c r="CU40" s="71">
        <v>2</v>
      </c>
      <c r="CV40" s="68">
        <v>0</v>
      </c>
      <c r="CW40" s="68">
        <v>0</v>
      </c>
      <c r="CX40" s="68">
        <v>0</v>
      </c>
      <c r="CY40" s="71">
        <v>2</v>
      </c>
      <c r="CZ40" s="68">
        <v>0</v>
      </c>
      <c r="DA40" s="68">
        <v>0</v>
      </c>
      <c r="DB40" s="68">
        <v>0</v>
      </c>
      <c r="DC40" s="71">
        <v>2</v>
      </c>
      <c r="DD40" s="68">
        <v>0</v>
      </c>
      <c r="DE40" s="68">
        <v>0</v>
      </c>
      <c r="DF40" s="68">
        <v>0</v>
      </c>
      <c r="DG40" s="71">
        <v>2</v>
      </c>
      <c r="DH40" s="68">
        <v>0</v>
      </c>
      <c r="DI40" s="68">
        <v>0</v>
      </c>
      <c r="DJ40" s="68">
        <v>0</v>
      </c>
      <c r="DK40" s="71">
        <v>2</v>
      </c>
      <c r="DL40" s="68">
        <v>0</v>
      </c>
      <c r="DM40" s="68">
        <v>0</v>
      </c>
      <c r="DN40" s="68">
        <v>0</v>
      </c>
      <c r="DO40" s="71">
        <v>2</v>
      </c>
      <c r="DP40" s="68">
        <v>0</v>
      </c>
      <c r="DQ40" s="68">
        <v>0</v>
      </c>
      <c r="DR40" s="68">
        <v>0</v>
      </c>
      <c r="DS40" s="71">
        <v>2</v>
      </c>
      <c r="DT40" s="68">
        <v>0</v>
      </c>
      <c r="DU40" s="68">
        <v>0</v>
      </c>
      <c r="DV40" s="68">
        <v>0</v>
      </c>
      <c r="DW40" s="71">
        <v>2</v>
      </c>
      <c r="DX40" s="68">
        <v>0</v>
      </c>
      <c r="DY40" s="68">
        <v>0</v>
      </c>
      <c r="DZ40" s="68">
        <v>0</v>
      </c>
      <c r="EA40" s="71">
        <v>2</v>
      </c>
      <c r="EB40" s="68">
        <v>0</v>
      </c>
      <c r="EC40" s="68">
        <v>0</v>
      </c>
      <c r="ED40" s="68">
        <v>0</v>
      </c>
      <c r="EE40" s="71">
        <v>2</v>
      </c>
      <c r="EF40" s="68">
        <v>0</v>
      </c>
      <c r="EG40" s="68">
        <v>0</v>
      </c>
      <c r="EH40" s="68">
        <v>0</v>
      </c>
      <c r="EI40" s="71">
        <v>2</v>
      </c>
      <c r="EJ40" s="68">
        <v>0</v>
      </c>
      <c r="EK40" s="68">
        <v>0</v>
      </c>
      <c r="EL40" s="68">
        <v>0</v>
      </c>
      <c r="EM40" s="71">
        <v>2</v>
      </c>
      <c r="EN40" s="68">
        <v>0</v>
      </c>
      <c r="EO40" s="68">
        <v>0</v>
      </c>
      <c r="EP40" s="68">
        <v>0</v>
      </c>
      <c r="EQ40" s="71">
        <v>2</v>
      </c>
      <c r="ER40" s="68">
        <v>0</v>
      </c>
      <c r="ES40" s="68">
        <v>0</v>
      </c>
      <c r="ET40" s="68">
        <v>0</v>
      </c>
      <c r="EU40" s="71">
        <v>2</v>
      </c>
      <c r="EV40" s="68">
        <v>0</v>
      </c>
      <c r="EW40" s="68">
        <v>0</v>
      </c>
      <c r="EX40" s="68">
        <v>0</v>
      </c>
      <c r="EY40" s="71">
        <v>2</v>
      </c>
      <c r="EZ40" s="68">
        <v>0</v>
      </c>
      <c r="FA40" s="68">
        <v>0</v>
      </c>
      <c r="FB40" s="68">
        <v>0</v>
      </c>
      <c r="FC40" s="71">
        <v>2</v>
      </c>
      <c r="FD40" s="68">
        <v>0</v>
      </c>
      <c r="FE40" s="68">
        <v>0</v>
      </c>
      <c r="FF40" s="68">
        <v>0</v>
      </c>
      <c r="FG40" s="71">
        <v>2</v>
      </c>
      <c r="FH40" s="68">
        <v>0</v>
      </c>
      <c r="FI40" s="68">
        <v>0</v>
      </c>
      <c r="FJ40" s="68">
        <v>0</v>
      </c>
      <c r="FK40" s="71">
        <v>2</v>
      </c>
      <c r="FL40" s="68">
        <v>0</v>
      </c>
      <c r="FM40" s="68">
        <v>0</v>
      </c>
      <c r="FN40" s="68">
        <v>0</v>
      </c>
      <c r="FO40" s="71">
        <v>2</v>
      </c>
      <c r="FP40" s="68">
        <v>0</v>
      </c>
      <c r="FQ40" s="68">
        <v>0</v>
      </c>
      <c r="FR40" s="68">
        <v>0</v>
      </c>
      <c r="FS40" s="71">
        <v>2</v>
      </c>
      <c r="FT40" s="68">
        <v>0</v>
      </c>
      <c r="FU40" s="68">
        <v>0</v>
      </c>
      <c r="FV40" s="68">
        <v>0</v>
      </c>
      <c r="FW40" s="71">
        <v>2</v>
      </c>
      <c r="FX40" s="68">
        <v>0</v>
      </c>
      <c r="FY40" s="68">
        <v>0</v>
      </c>
      <c r="FZ40" s="68">
        <v>0</v>
      </c>
      <c r="GA40" s="71">
        <v>0</v>
      </c>
      <c r="GB40" s="68">
        <v>0</v>
      </c>
      <c r="GC40" s="68">
        <v>0</v>
      </c>
      <c r="GD40" s="68">
        <v>0</v>
      </c>
      <c r="GE40" s="71">
        <v>0</v>
      </c>
      <c r="GF40" s="68">
        <v>0</v>
      </c>
      <c r="GG40" s="68">
        <v>0</v>
      </c>
      <c r="GH40" s="68">
        <v>0</v>
      </c>
      <c r="GI40" s="71">
        <v>0</v>
      </c>
      <c r="GJ40" s="68">
        <v>0</v>
      </c>
      <c r="GK40" s="68">
        <v>0</v>
      </c>
      <c r="GL40" s="68">
        <v>0</v>
      </c>
      <c r="GM40" s="71">
        <v>0</v>
      </c>
      <c r="GN40" s="68">
        <v>0</v>
      </c>
      <c r="GO40" s="68">
        <v>0</v>
      </c>
      <c r="GP40" s="68">
        <v>0</v>
      </c>
      <c r="GQ40" s="71">
        <v>0</v>
      </c>
      <c r="GR40" s="68">
        <v>0</v>
      </c>
      <c r="GS40" s="68">
        <v>0</v>
      </c>
      <c r="GT40" s="68">
        <v>0</v>
      </c>
      <c r="GU40" s="71">
        <v>0</v>
      </c>
      <c r="GV40" s="68">
        <v>0</v>
      </c>
      <c r="GW40" s="68">
        <v>0</v>
      </c>
      <c r="GX40" s="68">
        <v>0</v>
      </c>
      <c r="GY40" s="71">
        <v>0</v>
      </c>
      <c r="GZ40" s="68">
        <v>0</v>
      </c>
      <c r="HA40" s="68">
        <v>0</v>
      </c>
      <c r="HB40" s="68">
        <v>0</v>
      </c>
      <c r="HC40" s="71">
        <v>0</v>
      </c>
      <c r="HD40" s="68">
        <v>0</v>
      </c>
      <c r="HE40" s="68">
        <v>0</v>
      </c>
      <c r="HF40" s="68">
        <v>0</v>
      </c>
      <c r="HG40" s="71">
        <v>0</v>
      </c>
      <c r="HH40" s="68">
        <v>0</v>
      </c>
      <c r="HI40" s="68">
        <v>0</v>
      </c>
      <c r="HJ40" s="68">
        <v>0</v>
      </c>
      <c r="HK40" s="71">
        <v>0</v>
      </c>
      <c r="HL40" s="68">
        <v>0</v>
      </c>
      <c r="HM40" s="68">
        <v>0</v>
      </c>
      <c r="HN40" s="68">
        <v>0</v>
      </c>
      <c r="HO40" s="71">
        <v>0</v>
      </c>
      <c r="HP40" s="68">
        <v>0</v>
      </c>
      <c r="HQ40" s="68">
        <v>0</v>
      </c>
      <c r="HR40" s="68">
        <v>0</v>
      </c>
      <c r="HS40" s="71">
        <v>0</v>
      </c>
      <c r="HT40" s="68">
        <v>0</v>
      </c>
      <c r="HU40" s="68">
        <v>0</v>
      </c>
      <c r="HV40" s="68">
        <v>0</v>
      </c>
    </row>
    <row r="41" spans="1:230" x14ac:dyDescent="0.25">
      <c r="A41" t="str">
        <f t="shared" si="0"/>
        <v>7G75DNT</v>
      </c>
      <c r="B41" t="str">
        <f t="shared" si="1"/>
        <v>7G75DHS</v>
      </c>
      <c r="C41" t="str">
        <f t="shared" si="2"/>
        <v>7G75DST</v>
      </c>
      <c r="D41" t="str">
        <f t="shared" si="3"/>
        <v>7G75CHS</v>
      </c>
      <c r="E41" t="str">
        <f t="shared" si="4"/>
        <v>7G75DHS</v>
      </c>
      <c r="F41" s="10"/>
      <c r="G41" t="s">
        <v>0</v>
      </c>
      <c r="H41" t="s">
        <v>15</v>
      </c>
      <c r="I41" t="s">
        <v>23</v>
      </c>
      <c r="J41" t="s">
        <v>53</v>
      </c>
      <c r="K41" t="s">
        <v>25</v>
      </c>
      <c r="L41" t="s">
        <v>55</v>
      </c>
      <c r="M41" s="11" t="s">
        <v>94</v>
      </c>
      <c r="N41" s="12">
        <v>3.54</v>
      </c>
      <c r="O41" s="123">
        <v>3.54</v>
      </c>
      <c r="P41" s="123">
        <f t="shared" si="5"/>
        <v>3.54</v>
      </c>
      <c r="Q41" s="42">
        <f t="shared" si="6"/>
        <v>3.54</v>
      </c>
      <c r="R41" s="133">
        <f t="shared" si="7"/>
        <v>1</v>
      </c>
      <c r="S41" s="60">
        <v>3.54</v>
      </c>
      <c r="T41" s="60">
        <v>0</v>
      </c>
      <c r="U41" s="60">
        <f t="shared" si="8"/>
        <v>3.54</v>
      </c>
      <c r="V41" s="63">
        <f t="shared" si="9"/>
        <v>0</v>
      </c>
      <c r="W41" s="71">
        <v>3.5</v>
      </c>
      <c r="X41" s="68">
        <v>0</v>
      </c>
      <c r="Y41" s="68">
        <v>0</v>
      </c>
      <c r="Z41" s="68">
        <v>0</v>
      </c>
      <c r="AA41" s="71">
        <v>3.5</v>
      </c>
      <c r="AB41" s="68">
        <v>0</v>
      </c>
      <c r="AC41" s="68">
        <v>0</v>
      </c>
      <c r="AD41" s="68">
        <v>0</v>
      </c>
      <c r="AE41" s="71">
        <v>3.5</v>
      </c>
      <c r="AF41" s="68">
        <v>0</v>
      </c>
      <c r="AG41" s="68">
        <v>0</v>
      </c>
      <c r="AH41" s="68">
        <v>0</v>
      </c>
      <c r="AI41" s="71">
        <v>3.5</v>
      </c>
      <c r="AJ41" s="68">
        <v>0</v>
      </c>
      <c r="AK41" s="68">
        <v>0</v>
      </c>
      <c r="AL41" s="68">
        <v>0</v>
      </c>
      <c r="AM41" s="71">
        <v>3.5</v>
      </c>
      <c r="AN41" s="68">
        <v>0</v>
      </c>
      <c r="AO41" s="68">
        <v>0</v>
      </c>
      <c r="AP41" s="68">
        <v>0</v>
      </c>
      <c r="AQ41" s="71">
        <v>3.5</v>
      </c>
      <c r="AR41" s="68">
        <v>0</v>
      </c>
      <c r="AS41" s="68">
        <v>0</v>
      </c>
      <c r="AT41" s="68">
        <v>0</v>
      </c>
      <c r="AU41" s="71">
        <v>3.5</v>
      </c>
      <c r="AV41" s="68">
        <v>0</v>
      </c>
      <c r="AW41" s="68">
        <v>0</v>
      </c>
      <c r="AX41" s="68">
        <v>0</v>
      </c>
      <c r="AY41" s="71">
        <v>3.5</v>
      </c>
      <c r="AZ41" s="68">
        <v>0</v>
      </c>
      <c r="BA41" s="68">
        <v>0</v>
      </c>
      <c r="BB41" s="68">
        <v>0</v>
      </c>
      <c r="BC41" s="71">
        <v>3.5</v>
      </c>
      <c r="BD41" s="68">
        <v>0</v>
      </c>
      <c r="BE41" s="68">
        <v>0</v>
      </c>
      <c r="BF41" s="68">
        <v>0</v>
      </c>
      <c r="BG41" s="71">
        <v>3.5</v>
      </c>
      <c r="BH41" s="68">
        <v>0</v>
      </c>
      <c r="BI41" s="68">
        <v>0</v>
      </c>
      <c r="BJ41" s="68">
        <v>0</v>
      </c>
      <c r="BK41" s="71">
        <v>3.5</v>
      </c>
      <c r="BL41" s="68">
        <v>0</v>
      </c>
      <c r="BM41" s="68">
        <v>0</v>
      </c>
      <c r="BN41" s="68">
        <v>0</v>
      </c>
      <c r="BO41" s="71">
        <v>3.5</v>
      </c>
      <c r="BP41" s="68">
        <v>0</v>
      </c>
      <c r="BQ41" s="68">
        <v>0</v>
      </c>
      <c r="BR41" s="68">
        <v>0</v>
      </c>
      <c r="BS41" s="71">
        <v>3.5</v>
      </c>
      <c r="BT41" s="68">
        <v>0</v>
      </c>
      <c r="BU41" s="68">
        <v>0</v>
      </c>
      <c r="BV41" s="68">
        <v>0</v>
      </c>
      <c r="BW41" s="71">
        <v>3.5</v>
      </c>
      <c r="BX41" s="68">
        <v>0</v>
      </c>
      <c r="BY41" s="68">
        <v>0</v>
      </c>
      <c r="BZ41" s="68">
        <v>0</v>
      </c>
      <c r="CA41" s="71">
        <v>3.5</v>
      </c>
      <c r="CB41" s="68">
        <v>0</v>
      </c>
      <c r="CC41" s="68">
        <v>0</v>
      </c>
      <c r="CD41" s="68">
        <v>0</v>
      </c>
      <c r="CE41" s="71">
        <v>3.5</v>
      </c>
      <c r="CF41" s="68">
        <v>0</v>
      </c>
      <c r="CG41" s="68">
        <v>0</v>
      </c>
      <c r="CH41" s="68">
        <v>0</v>
      </c>
      <c r="CI41" s="71">
        <v>3.5</v>
      </c>
      <c r="CJ41" s="68">
        <v>0</v>
      </c>
      <c r="CK41" s="68">
        <v>0</v>
      </c>
      <c r="CL41" s="68">
        <v>0</v>
      </c>
      <c r="CM41" s="71">
        <v>3.5</v>
      </c>
      <c r="CN41" s="68">
        <v>0</v>
      </c>
      <c r="CO41" s="68">
        <v>0</v>
      </c>
      <c r="CP41" s="68">
        <v>0</v>
      </c>
      <c r="CQ41" s="71">
        <v>3.5</v>
      </c>
      <c r="CR41" s="68">
        <v>0</v>
      </c>
      <c r="CS41" s="68">
        <v>0</v>
      </c>
      <c r="CT41" s="68">
        <v>0</v>
      </c>
      <c r="CU41" s="71">
        <v>3.5</v>
      </c>
      <c r="CV41" s="68">
        <v>0</v>
      </c>
      <c r="CW41" s="68">
        <v>0</v>
      </c>
      <c r="CX41" s="68">
        <v>0</v>
      </c>
      <c r="CY41" s="71">
        <v>3.5</v>
      </c>
      <c r="CZ41" s="68">
        <v>0</v>
      </c>
      <c r="DA41" s="68">
        <v>0</v>
      </c>
      <c r="DB41" s="68">
        <v>0</v>
      </c>
      <c r="DC41" s="71">
        <v>3.5</v>
      </c>
      <c r="DD41" s="68">
        <v>0</v>
      </c>
      <c r="DE41" s="68">
        <v>0</v>
      </c>
      <c r="DF41" s="68">
        <v>0</v>
      </c>
      <c r="DG41" s="71">
        <v>3.5</v>
      </c>
      <c r="DH41" s="68">
        <v>0</v>
      </c>
      <c r="DI41" s="68">
        <v>0</v>
      </c>
      <c r="DJ41" s="68">
        <v>0</v>
      </c>
      <c r="DK41" s="71">
        <v>3.5</v>
      </c>
      <c r="DL41" s="68">
        <v>0</v>
      </c>
      <c r="DM41" s="68">
        <v>0</v>
      </c>
      <c r="DN41" s="68">
        <v>0</v>
      </c>
      <c r="DO41" s="71">
        <v>3.5</v>
      </c>
      <c r="DP41" s="68">
        <v>0</v>
      </c>
      <c r="DQ41" s="68">
        <v>0</v>
      </c>
      <c r="DR41" s="68">
        <v>0</v>
      </c>
      <c r="DS41" s="71">
        <v>3.5</v>
      </c>
      <c r="DT41" s="68">
        <v>0</v>
      </c>
      <c r="DU41" s="68">
        <v>0</v>
      </c>
      <c r="DV41" s="68">
        <v>0</v>
      </c>
      <c r="DW41" s="71">
        <v>3.5</v>
      </c>
      <c r="DX41" s="68">
        <v>0</v>
      </c>
      <c r="DY41" s="68">
        <v>0</v>
      </c>
      <c r="DZ41" s="68">
        <v>0</v>
      </c>
      <c r="EA41" s="71">
        <v>3.5</v>
      </c>
      <c r="EB41" s="68">
        <v>0</v>
      </c>
      <c r="EC41" s="68">
        <v>0</v>
      </c>
      <c r="ED41" s="68">
        <v>0</v>
      </c>
      <c r="EE41" s="71">
        <v>3.5</v>
      </c>
      <c r="EF41" s="68">
        <v>0</v>
      </c>
      <c r="EG41" s="68">
        <v>0</v>
      </c>
      <c r="EH41" s="68">
        <v>0</v>
      </c>
      <c r="EI41" s="71">
        <v>3.5</v>
      </c>
      <c r="EJ41" s="68">
        <v>0</v>
      </c>
      <c r="EK41" s="68">
        <v>0</v>
      </c>
      <c r="EL41" s="68">
        <v>0</v>
      </c>
      <c r="EM41" s="71">
        <v>3.5</v>
      </c>
      <c r="EN41" s="68">
        <v>0</v>
      </c>
      <c r="EO41" s="68">
        <v>0</v>
      </c>
      <c r="EP41" s="68">
        <v>0</v>
      </c>
      <c r="EQ41" s="71">
        <v>3.5</v>
      </c>
      <c r="ER41" s="68">
        <v>0</v>
      </c>
      <c r="ES41" s="68">
        <v>0</v>
      </c>
      <c r="ET41" s="68">
        <v>0</v>
      </c>
      <c r="EU41" s="71">
        <v>3.5</v>
      </c>
      <c r="EV41" s="68">
        <v>0</v>
      </c>
      <c r="EW41" s="68">
        <v>0</v>
      </c>
      <c r="EX41" s="68">
        <v>0</v>
      </c>
      <c r="EY41" s="71">
        <v>3.5</v>
      </c>
      <c r="EZ41" s="68">
        <v>0</v>
      </c>
      <c r="FA41" s="68">
        <v>0</v>
      </c>
      <c r="FB41" s="68">
        <v>0</v>
      </c>
      <c r="FC41" s="71">
        <v>3.5</v>
      </c>
      <c r="FD41" s="68">
        <v>0</v>
      </c>
      <c r="FE41" s="68">
        <v>0</v>
      </c>
      <c r="FF41" s="68">
        <v>0</v>
      </c>
      <c r="FG41" s="71">
        <v>3.5</v>
      </c>
      <c r="FH41" s="68">
        <v>0</v>
      </c>
      <c r="FI41" s="68">
        <v>0</v>
      </c>
      <c r="FJ41" s="68">
        <v>0</v>
      </c>
      <c r="FK41" s="71">
        <v>3.5</v>
      </c>
      <c r="FL41" s="68">
        <v>0</v>
      </c>
      <c r="FM41" s="68">
        <v>0</v>
      </c>
      <c r="FN41" s="68">
        <v>0</v>
      </c>
      <c r="FO41" s="71">
        <v>3.5</v>
      </c>
      <c r="FP41" s="68">
        <v>0</v>
      </c>
      <c r="FQ41" s="68">
        <v>0</v>
      </c>
      <c r="FR41" s="68">
        <v>0</v>
      </c>
      <c r="FS41" s="71">
        <v>3.5</v>
      </c>
      <c r="FT41" s="68">
        <v>0</v>
      </c>
      <c r="FU41" s="68">
        <v>0</v>
      </c>
      <c r="FV41" s="68">
        <v>0</v>
      </c>
      <c r="FW41" s="71">
        <v>3.5</v>
      </c>
      <c r="FX41" s="68">
        <v>0</v>
      </c>
      <c r="FY41" s="68">
        <v>0</v>
      </c>
      <c r="FZ41" s="68">
        <v>0</v>
      </c>
      <c r="GA41" s="71">
        <v>0</v>
      </c>
      <c r="GB41" s="68">
        <v>0</v>
      </c>
      <c r="GC41" s="68">
        <v>0</v>
      </c>
      <c r="GD41" s="68">
        <v>0</v>
      </c>
      <c r="GE41" s="71">
        <v>0</v>
      </c>
      <c r="GF41" s="68">
        <v>0</v>
      </c>
      <c r="GG41" s="68">
        <v>0</v>
      </c>
      <c r="GH41" s="68">
        <v>0</v>
      </c>
      <c r="GI41" s="71">
        <v>0</v>
      </c>
      <c r="GJ41" s="68">
        <v>0</v>
      </c>
      <c r="GK41" s="68">
        <v>0</v>
      </c>
      <c r="GL41" s="68">
        <v>0</v>
      </c>
      <c r="GM41" s="71">
        <v>0</v>
      </c>
      <c r="GN41" s="68">
        <v>0</v>
      </c>
      <c r="GO41" s="68">
        <v>0</v>
      </c>
      <c r="GP41" s="68">
        <v>0</v>
      </c>
      <c r="GQ41" s="71">
        <v>0</v>
      </c>
      <c r="GR41" s="68">
        <v>0</v>
      </c>
      <c r="GS41" s="68">
        <v>0</v>
      </c>
      <c r="GT41" s="68">
        <v>0</v>
      </c>
      <c r="GU41" s="71">
        <v>0</v>
      </c>
      <c r="GV41" s="68">
        <v>0</v>
      </c>
      <c r="GW41" s="68">
        <v>0</v>
      </c>
      <c r="GX41" s="68">
        <v>0</v>
      </c>
      <c r="GY41" s="71">
        <v>0</v>
      </c>
      <c r="GZ41" s="68">
        <v>0</v>
      </c>
      <c r="HA41" s="68">
        <v>0</v>
      </c>
      <c r="HB41" s="68">
        <v>0</v>
      </c>
      <c r="HC41" s="71">
        <v>0</v>
      </c>
      <c r="HD41" s="68">
        <v>0</v>
      </c>
      <c r="HE41" s="68">
        <v>0</v>
      </c>
      <c r="HF41" s="68">
        <v>0</v>
      </c>
      <c r="HG41" s="71">
        <v>0</v>
      </c>
      <c r="HH41" s="68">
        <v>0</v>
      </c>
      <c r="HI41" s="68">
        <v>0</v>
      </c>
      <c r="HJ41" s="68">
        <v>0</v>
      </c>
      <c r="HK41" s="71">
        <v>0</v>
      </c>
      <c r="HL41" s="68">
        <v>0</v>
      </c>
      <c r="HM41" s="68">
        <v>0</v>
      </c>
      <c r="HN41" s="68">
        <v>0</v>
      </c>
      <c r="HO41" s="71">
        <v>0</v>
      </c>
      <c r="HP41" s="68">
        <v>0</v>
      </c>
      <c r="HQ41" s="68">
        <v>0</v>
      </c>
      <c r="HR41" s="68">
        <v>0</v>
      </c>
      <c r="HS41" s="71">
        <v>0</v>
      </c>
      <c r="HT41" s="68">
        <v>0</v>
      </c>
      <c r="HU41" s="68">
        <v>0</v>
      </c>
      <c r="HV41" s="68">
        <v>0</v>
      </c>
    </row>
    <row r="42" spans="1:230" x14ac:dyDescent="0.25">
      <c r="A42" t="str">
        <f t="shared" si="0"/>
        <v>8G27DNT</v>
      </c>
      <c r="B42" t="str">
        <f t="shared" si="1"/>
        <v>8G27DHS</v>
      </c>
      <c r="C42" t="str">
        <f t="shared" si="2"/>
        <v>8G27DST</v>
      </c>
      <c r="D42" t="str">
        <f t="shared" si="3"/>
        <v>8G27CHS</v>
      </c>
      <c r="E42" t="str">
        <f t="shared" si="4"/>
        <v>8G27DHS</v>
      </c>
      <c r="F42" s="10"/>
      <c r="G42" t="s">
        <v>0</v>
      </c>
      <c r="H42" t="s">
        <v>15</v>
      </c>
      <c r="I42" t="s">
        <v>23</v>
      </c>
      <c r="J42" t="s">
        <v>53</v>
      </c>
      <c r="K42" t="s">
        <v>30</v>
      </c>
      <c r="L42" t="s">
        <v>55</v>
      </c>
      <c r="M42" s="11" t="s">
        <v>95</v>
      </c>
      <c r="N42" s="12">
        <v>5</v>
      </c>
      <c r="O42" s="123">
        <v>5</v>
      </c>
      <c r="P42" s="123">
        <f t="shared" si="5"/>
        <v>5</v>
      </c>
      <c r="Q42" s="42">
        <v>5</v>
      </c>
      <c r="R42" s="133">
        <f t="shared" si="7"/>
        <v>1</v>
      </c>
      <c r="S42" s="60">
        <v>5</v>
      </c>
      <c r="T42" s="60">
        <v>0</v>
      </c>
      <c r="U42" s="60">
        <f t="shared" si="8"/>
        <v>5</v>
      </c>
      <c r="V42" s="63">
        <f t="shared" si="9"/>
        <v>0</v>
      </c>
      <c r="W42" s="71">
        <v>5</v>
      </c>
      <c r="X42" s="68">
        <v>0</v>
      </c>
      <c r="Y42" s="68">
        <v>0</v>
      </c>
      <c r="Z42" s="68">
        <v>0</v>
      </c>
      <c r="AA42" s="71">
        <v>5</v>
      </c>
      <c r="AB42" s="68">
        <v>0</v>
      </c>
      <c r="AC42" s="68">
        <v>0</v>
      </c>
      <c r="AD42" s="68">
        <v>0</v>
      </c>
      <c r="AE42" s="71">
        <v>5</v>
      </c>
      <c r="AF42" s="68">
        <v>0</v>
      </c>
      <c r="AG42" s="68">
        <v>0</v>
      </c>
      <c r="AH42" s="68">
        <v>0</v>
      </c>
      <c r="AI42" s="71">
        <v>5</v>
      </c>
      <c r="AJ42" s="68">
        <v>0</v>
      </c>
      <c r="AK42" s="68">
        <v>0</v>
      </c>
      <c r="AL42" s="68">
        <v>0</v>
      </c>
      <c r="AM42" s="71">
        <v>5</v>
      </c>
      <c r="AN42" s="68">
        <v>0</v>
      </c>
      <c r="AO42" s="68">
        <v>0</v>
      </c>
      <c r="AP42" s="68">
        <v>0</v>
      </c>
      <c r="AQ42" s="71">
        <v>5</v>
      </c>
      <c r="AR42" s="68">
        <v>0</v>
      </c>
      <c r="AS42" s="68">
        <v>0</v>
      </c>
      <c r="AT42" s="68">
        <v>0</v>
      </c>
      <c r="AU42" s="71">
        <v>5</v>
      </c>
      <c r="AV42" s="68">
        <v>0</v>
      </c>
      <c r="AW42" s="68">
        <v>0</v>
      </c>
      <c r="AX42" s="68">
        <v>0</v>
      </c>
      <c r="AY42" s="71">
        <v>5</v>
      </c>
      <c r="AZ42" s="68">
        <v>0</v>
      </c>
      <c r="BA42" s="68">
        <v>0</v>
      </c>
      <c r="BB42" s="68">
        <v>0</v>
      </c>
      <c r="BC42" s="71">
        <v>5</v>
      </c>
      <c r="BD42" s="68">
        <v>0</v>
      </c>
      <c r="BE42" s="68">
        <v>0</v>
      </c>
      <c r="BF42" s="68">
        <v>0</v>
      </c>
      <c r="BG42" s="71">
        <v>5</v>
      </c>
      <c r="BH42" s="68">
        <v>0</v>
      </c>
      <c r="BI42" s="68">
        <v>0</v>
      </c>
      <c r="BJ42" s="68">
        <v>0</v>
      </c>
      <c r="BK42" s="71">
        <v>5</v>
      </c>
      <c r="BL42" s="68">
        <v>0</v>
      </c>
      <c r="BM42" s="68">
        <v>0</v>
      </c>
      <c r="BN42" s="68">
        <v>0</v>
      </c>
      <c r="BO42" s="71">
        <v>5</v>
      </c>
      <c r="BP42" s="68">
        <v>0</v>
      </c>
      <c r="BQ42" s="68">
        <v>0</v>
      </c>
      <c r="BR42" s="68">
        <v>0</v>
      </c>
      <c r="BS42" s="71">
        <v>5</v>
      </c>
      <c r="BT42" s="68">
        <v>0</v>
      </c>
      <c r="BU42" s="68">
        <v>0</v>
      </c>
      <c r="BV42" s="68">
        <v>0</v>
      </c>
      <c r="BW42" s="71">
        <v>5</v>
      </c>
      <c r="BX42" s="68">
        <v>0</v>
      </c>
      <c r="BY42" s="68">
        <v>0</v>
      </c>
      <c r="BZ42" s="68">
        <v>0</v>
      </c>
      <c r="CA42" s="71">
        <v>5</v>
      </c>
      <c r="CB42" s="68">
        <v>0</v>
      </c>
      <c r="CC42" s="68">
        <v>0</v>
      </c>
      <c r="CD42" s="68">
        <v>0</v>
      </c>
      <c r="CE42" s="71">
        <v>5</v>
      </c>
      <c r="CF42" s="68">
        <v>0</v>
      </c>
      <c r="CG42" s="68">
        <v>0</v>
      </c>
      <c r="CH42" s="68">
        <v>0</v>
      </c>
      <c r="CI42" s="71">
        <v>5</v>
      </c>
      <c r="CJ42" s="68">
        <v>0</v>
      </c>
      <c r="CK42" s="68">
        <v>0</v>
      </c>
      <c r="CL42" s="68">
        <v>0</v>
      </c>
      <c r="CM42" s="71">
        <v>5</v>
      </c>
      <c r="CN42" s="68">
        <v>0</v>
      </c>
      <c r="CO42" s="68">
        <v>0</v>
      </c>
      <c r="CP42" s="68">
        <v>0</v>
      </c>
      <c r="CQ42" s="71">
        <v>5</v>
      </c>
      <c r="CR42" s="68">
        <v>0</v>
      </c>
      <c r="CS42" s="68">
        <v>0</v>
      </c>
      <c r="CT42" s="68">
        <v>0</v>
      </c>
      <c r="CU42" s="71">
        <v>5</v>
      </c>
      <c r="CV42" s="68">
        <v>0</v>
      </c>
      <c r="CW42" s="68">
        <v>0</v>
      </c>
      <c r="CX42" s="68">
        <v>0</v>
      </c>
      <c r="CY42" s="71">
        <v>5</v>
      </c>
      <c r="CZ42" s="68">
        <v>0</v>
      </c>
      <c r="DA42" s="68">
        <v>0</v>
      </c>
      <c r="DB42" s="68">
        <v>0</v>
      </c>
      <c r="DC42" s="71">
        <v>5</v>
      </c>
      <c r="DD42" s="68">
        <v>0</v>
      </c>
      <c r="DE42" s="68">
        <v>0</v>
      </c>
      <c r="DF42" s="68">
        <v>0</v>
      </c>
      <c r="DG42" s="71">
        <v>5</v>
      </c>
      <c r="DH42" s="68">
        <v>0</v>
      </c>
      <c r="DI42" s="68">
        <v>0</v>
      </c>
      <c r="DJ42" s="68">
        <v>0</v>
      </c>
      <c r="DK42" s="71">
        <v>5</v>
      </c>
      <c r="DL42" s="68">
        <v>0</v>
      </c>
      <c r="DM42" s="68">
        <v>0</v>
      </c>
      <c r="DN42" s="68">
        <v>0</v>
      </c>
      <c r="DO42" s="71">
        <v>5</v>
      </c>
      <c r="DP42" s="68">
        <v>0</v>
      </c>
      <c r="DQ42" s="68">
        <v>0</v>
      </c>
      <c r="DR42" s="68">
        <v>0</v>
      </c>
      <c r="DS42" s="71">
        <v>5</v>
      </c>
      <c r="DT42" s="68">
        <v>0</v>
      </c>
      <c r="DU42" s="68">
        <v>0</v>
      </c>
      <c r="DV42" s="68">
        <v>0</v>
      </c>
      <c r="DW42" s="71">
        <v>5</v>
      </c>
      <c r="DX42" s="68">
        <v>0</v>
      </c>
      <c r="DY42" s="68">
        <v>0</v>
      </c>
      <c r="DZ42" s="68">
        <v>0</v>
      </c>
      <c r="EA42" s="71">
        <v>5</v>
      </c>
      <c r="EB42" s="68">
        <v>0</v>
      </c>
      <c r="EC42" s="68">
        <v>0</v>
      </c>
      <c r="ED42" s="68">
        <v>0</v>
      </c>
      <c r="EE42" s="71">
        <v>5</v>
      </c>
      <c r="EF42" s="68">
        <v>0</v>
      </c>
      <c r="EG42" s="68">
        <v>0</v>
      </c>
      <c r="EH42" s="68">
        <v>0</v>
      </c>
      <c r="EI42" s="71">
        <v>5</v>
      </c>
      <c r="EJ42" s="68">
        <v>0</v>
      </c>
      <c r="EK42" s="68">
        <v>0</v>
      </c>
      <c r="EL42" s="68">
        <v>0</v>
      </c>
      <c r="EM42" s="71">
        <v>5</v>
      </c>
      <c r="EN42" s="68">
        <v>0</v>
      </c>
      <c r="EO42" s="68">
        <v>0</v>
      </c>
      <c r="EP42" s="68">
        <v>0</v>
      </c>
      <c r="EQ42" s="71">
        <v>5</v>
      </c>
      <c r="ER42" s="68">
        <v>0</v>
      </c>
      <c r="ES42" s="68">
        <v>0</v>
      </c>
      <c r="ET42" s="68">
        <v>0</v>
      </c>
      <c r="EU42" s="71">
        <v>2.1</v>
      </c>
      <c r="EV42" s="68">
        <v>0</v>
      </c>
      <c r="EW42" s="68">
        <v>0</v>
      </c>
      <c r="EX42" s="68">
        <v>0</v>
      </c>
      <c r="EY42" s="71">
        <v>0</v>
      </c>
      <c r="EZ42" s="68">
        <v>0</v>
      </c>
      <c r="FA42" s="68">
        <v>0</v>
      </c>
      <c r="FB42" s="68">
        <v>0</v>
      </c>
      <c r="FC42" s="71">
        <v>0</v>
      </c>
      <c r="FD42" s="68">
        <v>0</v>
      </c>
      <c r="FE42" s="68">
        <v>0</v>
      </c>
      <c r="FF42" s="68">
        <v>0</v>
      </c>
      <c r="FG42" s="71">
        <v>0</v>
      </c>
      <c r="FH42" s="68">
        <v>0</v>
      </c>
      <c r="FI42" s="68">
        <v>0</v>
      </c>
      <c r="FJ42" s="68">
        <v>0</v>
      </c>
      <c r="FK42" s="71">
        <v>0</v>
      </c>
      <c r="FL42" s="68">
        <v>0</v>
      </c>
      <c r="FM42" s="68">
        <v>0</v>
      </c>
      <c r="FN42" s="68">
        <v>0</v>
      </c>
      <c r="FO42" s="71">
        <v>0</v>
      </c>
      <c r="FP42" s="68">
        <v>0</v>
      </c>
      <c r="FQ42" s="68">
        <v>0</v>
      </c>
      <c r="FR42" s="68">
        <v>0</v>
      </c>
      <c r="FS42" s="71">
        <v>0</v>
      </c>
      <c r="FT42" s="68">
        <v>0</v>
      </c>
      <c r="FU42" s="68">
        <v>0</v>
      </c>
      <c r="FV42" s="68">
        <v>0</v>
      </c>
      <c r="FW42" s="71">
        <v>0</v>
      </c>
      <c r="FX42" s="68">
        <v>0</v>
      </c>
      <c r="FY42" s="68">
        <v>0</v>
      </c>
      <c r="FZ42" s="68">
        <v>0</v>
      </c>
      <c r="GA42" s="71">
        <v>0</v>
      </c>
      <c r="GB42" s="68">
        <v>0</v>
      </c>
      <c r="GC42" s="68">
        <v>0</v>
      </c>
      <c r="GD42" s="68">
        <v>0</v>
      </c>
      <c r="GE42" s="71">
        <v>0</v>
      </c>
      <c r="GF42" s="68">
        <v>0</v>
      </c>
      <c r="GG42" s="68">
        <v>0</v>
      </c>
      <c r="GH42" s="68">
        <v>0</v>
      </c>
      <c r="GI42" s="71">
        <v>0</v>
      </c>
      <c r="GJ42" s="68">
        <v>0</v>
      </c>
      <c r="GK42" s="68">
        <v>0</v>
      </c>
      <c r="GL42" s="68">
        <v>0</v>
      </c>
      <c r="GM42" s="71">
        <v>0</v>
      </c>
      <c r="GN42" s="68">
        <v>0</v>
      </c>
      <c r="GO42" s="68">
        <v>0</v>
      </c>
      <c r="GP42" s="68">
        <v>0</v>
      </c>
      <c r="GQ42" s="71">
        <v>0</v>
      </c>
      <c r="GR42" s="68">
        <v>0</v>
      </c>
      <c r="GS42" s="68">
        <v>0</v>
      </c>
      <c r="GT42" s="68">
        <v>0</v>
      </c>
      <c r="GU42" s="71">
        <v>0</v>
      </c>
      <c r="GV42" s="68">
        <v>0</v>
      </c>
      <c r="GW42" s="68">
        <v>0</v>
      </c>
      <c r="GX42" s="68">
        <v>0</v>
      </c>
      <c r="GY42" s="71">
        <v>0</v>
      </c>
      <c r="GZ42" s="68">
        <v>0</v>
      </c>
      <c r="HA42" s="68">
        <v>0</v>
      </c>
      <c r="HB42" s="68">
        <v>0</v>
      </c>
      <c r="HC42" s="71">
        <v>0</v>
      </c>
      <c r="HD42" s="68">
        <v>0</v>
      </c>
      <c r="HE42" s="68">
        <v>0</v>
      </c>
      <c r="HF42" s="68">
        <v>0</v>
      </c>
      <c r="HG42" s="71">
        <v>0</v>
      </c>
      <c r="HH42" s="68">
        <v>0</v>
      </c>
      <c r="HI42" s="68">
        <v>0</v>
      </c>
      <c r="HJ42" s="68">
        <v>0</v>
      </c>
      <c r="HK42" s="71">
        <v>0</v>
      </c>
      <c r="HL42" s="68">
        <v>0</v>
      </c>
      <c r="HM42" s="68">
        <v>0</v>
      </c>
      <c r="HN42" s="68">
        <v>0</v>
      </c>
      <c r="HO42" s="71">
        <v>0</v>
      </c>
      <c r="HP42" s="68">
        <v>0</v>
      </c>
      <c r="HQ42" s="68">
        <v>0</v>
      </c>
      <c r="HR42" s="68">
        <v>0</v>
      </c>
      <c r="HS42" s="71">
        <v>0</v>
      </c>
      <c r="HT42" s="68">
        <v>0</v>
      </c>
      <c r="HU42" s="68">
        <v>0</v>
      </c>
      <c r="HV42" s="68">
        <v>0</v>
      </c>
    </row>
    <row r="43" spans="1:230" x14ac:dyDescent="0.25">
      <c r="A43" t="str">
        <f t="shared" si="0"/>
        <v>8G40DNT</v>
      </c>
      <c r="B43" t="str">
        <f t="shared" si="1"/>
        <v>8G40DHS</v>
      </c>
      <c r="C43" t="str">
        <f t="shared" si="2"/>
        <v>8G40DST</v>
      </c>
      <c r="D43" t="str">
        <f t="shared" si="3"/>
        <v>8G40CHS</v>
      </c>
      <c r="E43" t="str">
        <f t="shared" si="4"/>
        <v>8G40DHS</v>
      </c>
      <c r="F43" s="10"/>
      <c r="G43" t="s">
        <v>0</v>
      </c>
      <c r="H43" t="s">
        <v>15</v>
      </c>
      <c r="I43" t="s">
        <v>23</v>
      </c>
      <c r="J43" t="s">
        <v>53</v>
      </c>
      <c r="K43" t="s">
        <v>25</v>
      </c>
      <c r="L43" t="s">
        <v>55</v>
      </c>
      <c r="M43" s="11" t="s">
        <v>96</v>
      </c>
      <c r="N43" s="12">
        <v>0.11512087502117042</v>
      </c>
      <c r="O43" s="123">
        <v>0.12</v>
      </c>
      <c r="P43" s="123">
        <f t="shared" si="5"/>
        <v>0.12</v>
      </c>
      <c r="Q43" s="42">
        <v>0.12</v>
      </c>
      <c r="R43" s="133">
        <f t="shared" si="7"/>
        <v>1</v>
      </c>
      <c r="S43" s="60">
        <v>0</v>
      </c>
      <c r="T43" s="60">
        <v>0</v>
      </c>
      <c r="U43" s="60">
        <f t="shared" si="8"/>
        <v>0</v>
      </c>
      <c r="V43" s="63">
        <f t="shared" si="9"/>
        <v>0</v>
      </c>
      <c r="W43" s="71">
        <v>0</v>
      </c>
      <c r="X43" s="68">
        <v>0</v>
      </c>
      <c r="Y43" s="68">
        <v>0</v>
      </c>
      <c r="Z43" s="68">
        <v>0</v>
      </c>
      <c r="AA43" s="71">
        <v>0</v>
      </c>
      <c r="AB43" s="68">
        <v>0</v>
      </c>
      <c r="AC43" s="68">
        <v>0</v>
      </c>
      <c r="AD43" s="68">
        <v>0</v>
      </c>
      <c r="AE43" s="71">
        <v>0</v>
      </c>
      <c r="AF43" s="68">
        <v>0</v>
      </c>
      <c r="AG43" s="68">
        <v>0</v>
      </c>
      <c r="AH43" s="68">
        <v>0</v>
      </c>
      <c r="AI43" s="71">
        <v>0</v>
      </c>
      <c r="AJ43" s="68">
        <v>0</v>
      </c>
      <c r="AK43" s="68">
        <v>0</v>
      </c>
      <c r="AL43" s="68">
        <v>0</v>
      </c>
      <c r="AM43" s="71">
        <v>0</v>
      </c>
      <c r="AN43" s="68">
        <v>0</v>
      </c>
      <c r="AO43" s="68">
        <v>0</v>
      </c>
      <c r="AP43" s="68">
        <v>0</v>
      </c>
      <c r="AQ43" s="71">
        <v>0</v>
      </c>
      <c r="AR43" s="68">
        <v>0</v>
      </c>
      <c r="AS43" s="68">
        <v>0</v>
      </c>
      <c r="AT43" s="68">
        <v>0</v>
      </c>
      <c r="AU43" s="71">
        <v>0</v>
      </c>
      <c r="AV43" s="68">
        <v>0</v>
      </c>
      <c r="AW43" s="68">
        <v>0</v>
      </c>
      <c r="AX43" s="68">
        <v>0</v>
      </c>
      <c r="AY43" s="71">
        <v>0</v>
      </c>
      <c r="AZ43" s="68">
        <v>0</v>
      </c>
      <c r="BA43" s="68">
        <v>0</v>
      </c>
      <c r="BB43" s="68">
        <v>0</v>
      </c>
      <c r="BC43" s="71">
        <v>0</v>
      </c>
      <c r="BD43" s="68">
        <v>0</v>
      </c>
      <c r="BE43" s="68">
        <v>0</v>
      </c>
      <c r="BF43" s="68">
        <v>0</v>
      </c>
      <c r="BG43" s="71">
        <v>0</v>
      </c>
      <c r="BH43" s="68">
        <v>0</v>
      </c>
      <c r="BI43" s="68">
        <v>0</v>
      </c>
      <c r="BJ43" s="68">
        <v>0</v>
      </c>
      <c r="BK43" s="71">
        <v>0</v>
      </c>
      <c r="BL43" s="68">
        <v>0</v>
      </c>
      <c r="BM43" s="68">
        <v>0</v>
      </c>
      <c r="BN43" s="68">
        <v>0</v>
      </c>
      <c r="BO43" s="71">
        <v>0</v>
      </c>
      <c r="BP43" s="68">
        <v>0</v>
      </c>
      <c r="BQ43" s="68">
        <v>0</v>
      </c>
      <c r="BR43" s="68">
        <v>0</v>
      </c>
      <c r="BS43" s="71">
        <v>0</v>
      </c>
      <c r="BT43" s="68">
        <v>0</v>
      </c>
      <c r="BU43" s="68">
        <v>0</v>
      </c>
      <c r="BV43" s="68">
        <v>0</v>
      </c>
      <c r="BW43" s="71">
        <v>0</v>
      </c>
      <c r="BX43" s="68">
        <v>0</v>
      </c>
      <c r="BY43" s="68">
        <v>0</v>
      </c>
      <c r="BZ43" s="68">
        <v>0</v>
      </c>
      <c r="CA43" s="71">
        <v>0</v>
      </c>
      <c r="CB43" s="68">
        <v>0</v>
      </c>
      <c r="CC43" s="68">
        <v>0</v>
      </c>
      <c r="CD43" s="68">
        <v>0</v>
      </c>
      <c r="CE43" s="71">
        <v>0</v>
      </c>
      <c r="CF43" s="68">
        <v>0</v>
      </c>
      <c r="CG43" s="68">
        <v>0</v>
      </c>
      <c r="CH43" s="68">
        <v>0</v>
      </c>
      <c r="CI43" s="71">
        <v>0</v>
      </c>
      <c r="CJ43" s="68">
        <v>0</v>
      </c>
      <c r="CK43" s="68">
        <v>0</v>
      </c>
      <c r="CL43" s="68">
        <v>0</v>
      </c>
      <c r="CM43" s="71">
        <v>0</v>
      </c>
      <c r="CN43" s="68">
        <v>0</v>
      </c>
      <c r="CO43" s="68">
        <v>0</v>
      </c>
      <c r="CP43" s="68">
        <v>0</v>
      </c>
      <c r="CQ43" s="71">
        <v>0</v>
      </c>
      <c r="CR43" s="68">
        <v>0</v>
      </c>
      <c r="CS43" s="68">
        <v>0</v>
      </c>
      <c r="CT43" s="68">
        <v>0</v>
      </c>
      <c r="CU43" s="71">
        <v>0</v>
      </c>
      <c r="CV43" s="68">
        <v>0</v>
      </c>
      <c r="CW43" s="68">
        <v>0</v>
      </c>
      <c r="CX43" s="68">
        <v>0</v>
      </c>
      <c r="CY43" s="71">
        <v>0</v>
      </c>
      <c r="CZ43" s="68">
        <v>0</v>
      </c>
      <c r="DA43" s="68">
        <v>0</v>
      </c>
      <c r="DB43" s="68">
        <v>0</v>
      </c>
      <c r="DC43" s="71">
        <v>0</v>
      </c>
      <c r="DD43" s="68">
        <v>0</v>
      </c>
      <c r="DE43" s="68">
        <v>0</v>
      </c>
      <c r="DF43" s="68">
        <v>0</v>
      </c>
      <c r="DG43" s="71">
        <v>0</v>
      </c>
      <c r="DH43" s="68">
        <v>0</v>
      </c>
      <c r="DI43" s="68">
        <v>0</v>
      </c>
      <c r="DJ43" s="68">
        <v>0</v>
      </c>
      <c r="DK43" s="71">
        <v>0</v>
      </c>
      <c r="DL43" s="68">
        <v>0</v>
      </c>
      <c r="DM43" s="68">
        <v>0</v>
      </c>
      <c r="DN43" s="68">
        <v>0</v>
      </c>
      <c r="DO43" s="71">
        <v>0</v>
      </c>
      <c r="DP43" s="68">
        <v>0</v>
      </c>
      <c r="DQ43" s="68">
        <v>0</v>
      </c>
      <c r="DR43" s="68">
        <v>0</v>
      </c>
      <c r="DS43" s="71">
        <v>0</v>
      </c>
      <c r="DT43" s="68">
        <v>0</v>
      </c>
      <c r="DU43" s="68">
        <v>0</v>
      </c>
      <c r="DV43" s="68">
        <v>0</v>
      </c>
      <c r="DW43" s="71">
        <v>0</v>
      </c>
      <c r="DX43" s="68">
        <v>0</v>
      </c>
      <c r="DY43" s="68">
        <v>0</v>
      </c>
      <c r="DZ43" s="68">
        <v>0</v>
      </c>
      <c r="EA43" s="71">
        <v>0</v>
      </c>
      <c r="EB43" s="68">
        <v>0</v>
      </c>
      <c r="EC43" s="68">
        <v>0</v>
      </c>
      <c r="ED43" s="68">
        <v>0</v>
      </c>
      <c r="EE43" s="71">
        <v>0</v>
      </c>
      <c r="EF43" s="68">
        <v>0</v>
      </c>
      <c r="EG43" s="68">
        <v>0</v>
      </c>
      <c r="EH43" s="68">
        <v>0</v>
      </c>
      <c r="EI43" s="71">
        <v>0</v>
      </c>
      <c r="EJ43" s="68">
        <v>0</v>
      </c>
      <c r="EK43" s="68">
        <v>0</v>
      </c>
      <c r="EL43" s="68">
        <v>0</v>
      </c>
      <c r="EM43" s="71">
        <v>0</v>
      </c>
      <c r="EN43" s="68">
        <v>0</v>
      </c>
      <c r="EO43" s="68">
        <v>0</v>
      </c>
      <c r="EP43" s="68">
        <v>0</v>
      </c>
      <c r="EQ43" s="71">
        <v>0</v>
      </c>
      <c r="ER43" s="68">
        <v>0</v>
      </c>
      <c r="ES43" s="68">
        <v>0</v>
      </c>
      <c r="ET43" s="68">
        <v>0</v>
      </c>
      <c r="EU43" s="71">
        <v>0</v>
      </c>
      <c r="EV43" s="68">
        <v>0</v>
      </c>
      <c r="EW43" s="68">
        <v>0</v>
      </c>
      <c r="EX43" s="68">
        <v>0</v>
      </c>
      <c r="EY43" s="71">
        <v>0</v>
      </c>
      <c r="EZ43" s="68">
        <v>0</v>
      </c>
      <c r="FA43" s="68">
        <v>0</v>
      </c>
      <c r="FB43" s="68">
        <v>0</v>
      </c>
      <c r="FC43" s="71">
        <v>0</v>
      </c>
      <c r="FD43" s="68">
        <v>0</v>
      </c>
      <c r="FE43" s="68">
        <v>0</v>
      </c>
      <c r="FF43" s="68">
        <v>0</v>
      </c>
      <c r="FG43" s="71">
        <v>0</v>
      </c>
      <c r="FH43" s="68">
        <v>0</v>
      </c>
      <c r="FI43" s="68">
        <v>0</v>
      </c>
      <c r="FJ43" s="68">
        <v>0</v>
      </c>
      <c r="FK43" s="71">
        <v>0</v>
      </c>
      <c r="FL43" s="68">
        <v>0</v>
      </c>
      <c r="FM43" s="68">
        <v>0</v>
      </c>
      <c r="FN43" s="68">
        <v>0</v>
      </c>
      <c r="FO43" s="71">
        <v>0</v>
      </c>
      <c r="FP43" s="68">
        <v>0</v>
      </c>
      <c r="FQ43" s="68">
        <v>0</v>
      </c>
      <c r="FR43" s="68">
        <v>0</v>
      </c>
      <c r="FS43" s="71">
        <v>0</v>
      </c>
      <c r="FT43" s="68">
        <v>0</v>
      </c>
      <c r="FU43" s="68">
        <v>0</v>
      </c>
      <c r="FV43" s="68">
        <v>0</v>
      </c>
      <c r="FW43" s="71">
        <v>0</v>
      </c>
      <c r="FX43" s="68">
        <v>0</v>
      </c>
      <c r="FY43" s="68">
        <v>0</v>
      </c>
      <c r="FZ43" s="68">
        <v>0</v>
      </c>
      <c r="GA43" s="71">
        <v>0</v>
      </c>
      <c r="GB43" s="68">
        <v>0</v>
      </c>
      <c r="GC43" s="68">
        <v>0</v>
      </c>
      <c r="GD43" s="68">
        <v>0</v>
      </c>
      <c r="GE43" s="71">
        <v>0</v>
      </c>
      <c r="GF43" s="68">
        <v>0</v>
      </c>
      <c r="GG43" s="68">
        <v>0</v>
      </c>
      <c r="GH43" s="68">
        <v>0</v>
      </c>
      <c r="GI43" s="71">
        <v>0</v>
      </c>
      <c r="GJ43" s="68">
        <v>0</v>
      </c>
      <c r="GK43" s="68">
        <v>0</v>
      </c>
      <c r="GL43" s="68">
        <v>0</v>
      </c>
      <c r="GM43" s="71">
        <v>0</v>
      </c>
      <c r="GN43" s="68">
        <v>0</v>
      </c>
      <c r="GO43" s="68">
        <v>0</v>
      </c>
      <c r="GP43" s="68">
        <v>0</v>
      </c>
      <c r="GQ43" s="71">
        <v>0</v>
      </c>
      <c r="GR43" s="68">
        <v>0</v>
      </c>
      <c r="GS43" s="68">
        <v>0</v>
      </c>
      <c r="GT43" s="68">
        <v>0</v>
      </c>
      <c r="GU43" s="71">
        <v>0</v>
      </c>
      <c r="GV43" s="68">
        <v>0</v>
      </c>
      <c r="GW43" s="68">
        <v>0</v>
      </c>
      <c r="GX43" s="68">
        <v>0</v>
      </c>
      <c r="GY43" s="71">
        <v>0</v>
      </c>
      <c r="GZ43" s="68">
        <v>0</v>
      </c>
      <c r="HA43" s="68">
        <v>0</v>
      </c>
      <c r="HB43" s="68">
        <v>0</v>
      </c>
      <c r="HC43" s="71">
        <v>0</v>
      </c>
      <c r="HD43" s="68">
        <v>0</v>
      </c>
      <c r="HE43" s="68">
        <v>0</v>
      </c>
      <c r="HF43" s="68">
        <v>0</v>
      </c>
      <c r="HG43" s="71">
        <v>0</v>
      </c>
      <c r="HH43" s="68">
        <v>0</v>
      </c>
      <c r="HI43" s="68">
        <v>0</v>
      </c>
      <c r="HJ43" s="68">
        <v>0</v>
      </c>
      <c r="HK43" s="71">
        <v>0</v>
      </c>
      <c r="HL43" s="68">
        <v>0</v>
      </c>
      <c r="HM43" s="68">
        <v>0</v>
      </c>
      <c r="HN43" s="68">
        <v>0</v>
      </c>
      <c r="HO43" s="71">
        <v>0</v>
      </c>
      <c r="HP43" s="68">
        <v>0</v>
      </c>
      <c r="HQ43" s="68">
        <v>0</v>
      </c>
      <c r="HR43" s="68">
        <v>0</v>
      </c>
      <c r="HS43" s="71">
        <v>0</v>
      </c>
      <c r="HT43" s="68">
        <v>0</v>
      </c>
      <c r="HU43" s="68">
        <v>0</v>
      </c>
      <c r="HV43" s="68">
        <v>0</v>
      </c>
    </row>
    <row r="44" spans="1:230" x14ac:dyDescent="0.25">
      <c r="A44" t="str">
        <f t="shared" si="0"/>
        <v>8G65DNT</v>
      </c>
      <c r="B44" t="str">
        <f t="shared" si="1"/>
        <v>8G65DHS</v>
      </c>
      <c r="C44" t="str">
        <f t="shared" si="2"/>
        <v>8G65DST</v>
      </c>
      <c r="D44" t="str">
        <f t="shared" si="3"/>
        <v>8G65CHS</v>
      </c>
      <c r="E44" t="str">
        <f t="shared" si="4"/>
        <v>8G65DHS</v>
      </c>
      <c r="F44" s="10"/>
      <c r="G44" t="s">
        <v>0</v>
      </c>
      <c r="H44" t="s">
        <v>15</v>
      </c>
      <c r="I44" t="s">
        <v>23</v>
      </c>
      <c r="J44" t="s">
        <v>53</v>
      </c>
      <c r="K44" t="s">
        <v>25</v>
      </c>
      <c r="L44" t="s">
        <v>55</v>
      </c>
      <c r="M44" s="11" t="s">
        <v>97</v>
      </c>
      <c r="N44" s="12">
        <v>5.98</v>
      </c>
      <c r="O44" s="123">
        <v>5.98</v>
      </c>
      <c r="P44" s="123">
        <f t="shared" si="5"/>
        <v>5.98</v>
      </c>
      <c r="Q44" s="42">
        <v>5.98</v>
      </c>
      <c r="R44" s="133">
        <f t="shared" si="7"/>
        <v>1</v>
      </c>
      <c r="S44" s="60">
        <v>0</v>
      </c>
      <c r="T44" s="60">
        <v>0</v>
      </c>
      <c r="U44" s="60">
        <f t="shared" si="8"/>
        <v>0</v>
      </c>
      <c r="V44" s="63">
        <f t="shared" si="9"/>
        <v>0</v>
      </c>
      <c r="W44" s="71">
        <v>6</v>
      </c>
      <c r="X44" s="68">
        <v>0</v>
      </c>
      <c r="Y44" s="68">
        <v>0</v>
      </c>
      <c r="Z44" s="68">
        <v>0</v>
      </c>
      <c r="AA44" s="71">
        <v>6</v>
      </c>
      <c r="AB44" s="68">
        <v>0</v>
      </c>
      <c r="AC44" s="68">
        <v>0</v>
      </c>
      <c r="AD44" s="68">
        <v>0</v>
      </c>
      <c r="AE44" s="71">
        <v>6</v>
      </c>
      <c r="AF44" s="68">
        <v>0</v>
      </c>
      <c r="AG44" s="68">
        <v>0</v>
      </c>
      <c r="AH44" s="68">
        <v>0</v>
      </c>
      <c r="AI44" s="71">
        <v>6</v>
      </c>
      <c r="AJ44" s="68">
        <v>0</v>
      </c>
      <c r="AK44" s="68">
        <v>0</v>
      </c>
      <c r="AL44" s="68">
        <v>0</v>
      </c>
      <c r="AM44" s="71">
        <v>6</v>
      </c>
      <c r="AN44" s="68">
        <v>0</v>
      </c>
      <c r="AO44" s="68">
        <v>0</v>
      </c>
      <c r="AP44" s="68">
        <v>0</v>
      </c>
      <c r="AQ44" s="71">
        <v>6</v>
      </c>
      <c r="AR44" s="68">
        <v>0</v>
      </c>
      <c r="AS44" s="68">
        <v>0</v>
      </c>
      <c r="AT44" s="68">
        <v>0</v>
      </c>
      <c r="AU44" s="71">
        <v>6</v>
      </c>
      <c r="AV44" s="68">
        <v>0</v>
      </c>
      <c r="AW44" s="68">
        <v>0</v>
      </c>
      <c r="AX44" s="68">
        <v>0</v>
      </c>
      <c r="AY44" s="71">
        <v>6</v>
      </c>
      <c r="AZ44" s="68">
        <v>0</v>
      </c>
      <c r="BA44" s="68">
        <v>0</v>
      </c>
      <c r="BB44" s="68">
        <v>0</v>
      </c>
      <c r="BC44" s="71">
        <v>6</v>
      </c>
      <c r="BD44" s="68">
        <v>0</v>
      </c>
      <c r="BE44" s="68">
        <v>0</v>
      </c>
      <c r="BF44" s="68">
        <v>0</v>
      </c>
      <c r="BG44" s="71">
        <v>6</v>
      </c>
      <c r="BH44" s="68">
        <v>0</v>
      </c>
      <c r="BI44" s="68">
        <v>0</v>
      </c>
      <c r="BJ44" s="68">
        <v>0</v>
      </c>
      <c r="BK44" s="71">
        <v>6</v>
      </c>
      <c r="BL44" s="68">
        <v>0</v>
      </c>
      <c r="BM44" s="68">
        <v>0</v>
      </c>
      <c r="BN44" s="68">
        <v>0</v>
      </c>
      <c r="BO44" s="71">
        <v>6</v>
      </c>
      <c r="BP44" s="68">
        <v>0</v>
      </c>
      <c r="BQ44" s="68">
        <v>0</v>
      </c>
      <c r="BR44" s="68">
        <v>0</v>
      </c>
      <c r="BS44" s="71">
        <v>6</v>
      </c>
      <c r="BT44" s="68">
        <v>0</v>
      </c>
      <c r="BU44" s="68">
        <v>0</v>
      </c>
      <c r="BV44" s="68">
        <v>0</v>
      </c>
      <c r="BW44" s="71">
        <v>6</v>
      </c>
      <c r="BX44" s="68">
        <v>0</v>
      </c>
      <c r="BY44" s="68">
        <v>0</v>
      </c>
      <c r="BZ44" s="68">
        <v>0</v>
      </c>
      <c r="CA44" s="71">
        <v>6</v>
      </c>
      <c r="CB44" s="68">
        <v>0</v>
      </c>
      <c r="CC44" s="68">
        <v>0</v>
      </c>
      <c r="CD44" s="68">
        <v>0</v>
      </c>
      <c r="CE44" s="71">
        <v>6</v>
      </c>
      <c r="CF44" s="68">
        <v>0</v>
      </c>
      <c r="CG44" s="68">
        <v>0</v>
      </c>
      <c r="CH44" s="68">
        <v>0</v>
      </c>
      <c r="CI44" s="71">
        <v>6</v>
      </c>
      <c r="CJ44" s="68">
        <v>0</v>
      </c>
      <c r="CK44" s="68">
        <v>0</v>
      </c>
      <c r="CL44" s="68">
        <v>0</v>
      </c>
      <c r="CM44" s="71">
        <v>6</v>
      </c>
      <c r="CN44" s="68">
        <v>0</v>
      </c>
      <c r="CO44" s="68">
        <v>0</v>
      </c>
      <c r="CP44" s="68">
        <v>0</v>
      </c>
      <c r="CQ44" s="71">
        <v>6</v>
      </c>
      <c r="CR44" s="68">
        <v>0</v>
      </c>
      <c r="CS44" s="68">
        <v>0</v>
      </c>
      <c r="CT44" s="68">
        <v>0</v>
      </c>
      <c r="CU44" s="71">
        <v>6</v>
      </c>
      <c r="CV44" s="68">
        <v>0</v>
      </c>
      <c r="CW44" s="68">
        <v>0</v>
      </c>
      <c r="CX44" s="68">
        <v>0</v>
      </c>
      <c r="CY44" s="71">
        <v>6</v>
      </c>
      <c r="CZ44" s="68">
        <v>0</v>
      </c>
      <c r="DA44" s="68">
        <v>0</v>
      </c>
      <c r="DB44" s="68">
        <v>0</v>
      </c>
      <c r="DC44" s="71">
        <v>6</v>
      </c>
      <c r="DD44" s="68">
        <v>0</v>
      </c>
      <c r="DE44" s="68">
        <v>0</v>
      </c>
      <c r="DF44" s="68">
        <v>0</v>
      </c>
      <c r="DG44" s="71">
        <v>6</v>
      </c>
      <c r="DH44" s="68">
        <v>0</v>
      </c>
      <c r="DI44" s="68">
        <v>0</v>
      </c>
      <c r="DJ44" s="68">
        <v>0</v>
      </c>
      <c r="DK44" s="71">
        <v>6</v>
      </c>
      <c r="DL44" s="68">
        <v>0</v>
      </c>
      <c r="DM44" s="68">
        <v>0</v>
      </c>
      <c r="DN44" s="68">
        <v>0</v>
      </c>
      <c r="DO44" s="71">
        <v>6</v>
      </c>
      <c r="DP44" s="68">
        <v>0</v>
      </c>
      <c r="DQ44" s="68">
        <v>0</v>
      </c>
      <c r="DR44" s="68">
        <v>0</v>
      </c>
      <c r="DS44" s="71">
        <v>6</v>
      </c>
      <c r="DT44" s="68">
        <v>0</v>
      </c>
      <c r="DU44" s="68">
        <v>0</v>
      </c>
      <c r="DV44" s="68">
        <v>0</v>
      </c>
      <c r="DW44" s="71">
        <v>6</v>
      </c>
      <c r="DX44" s="68">
        <v>0</v>
      </c>
      <c r="DY44" s="68">
        <v>0</v>
      </c>
      <c r="DZ44" s="68">
        <v>0</v>
      </c>
      <c r="EA44" s="71">
        <v>3.2</v>
      </c>
      <c r="EB44" s="68">
        <v>0</v>
      </c>
      <c r="EC44" s="68">
        <v>0</v>
      </c>
      <c r="ED44" s="68">
        <v>0</v>
      </c>
      <c r="EE44" s="71">
        <v>1.3</v>
      </c>
      <c r="EF44" s="68">
        <v>0</v>
      </c>
      <c r="EG44" s="68">
        <v>0</v>
      </c>
      <c r="EH44" s="68">
        <v>0</v>
      </c>
      <c r="EI44" s="71">
        <v>1.3</v>
      </c>
      <c r="EJ44" s="68">
        <v>0</v>
      </c>
      <c r="EK44" s="68">
        <v>0</v>
      </c>
      <c r="EL44" s="68">
        <v>0</v>
      </c>
      <c r="EM44" s="71">
        <v>1</v>
      </c>
      <c r="EN44" s="68">
        <v>0</v>
      </c>
      <c r="EO44" s="68">
        <v>0</v>
      </c>
      <c r="EP44" s="68">
        <v>0</v>
      </c>
      <c r="EQ44" s="71">
        <v>0</v>
      </c>
      <c r="ER44" s="68">
        <v>0</v>
      </c>
      <c r="ES44" s="68">
        <v>0</v>
      </c>
      <c r="ET44" s="68">
        <v>0</v>
      </c>
      <c r="EU44" s="71">
        <v>0</v>
      </c>
      <c r="EV44" s="68">
        <v>0</v>
      </c>
      <c r="EW44" s="68">
        <v>0</v>
      </c>
      <c r="EX44" s="68">
        <v>0</v>
      </c>
      <c r="EY44" s="71">
        <v>0</v>
      </c>
      <c r="EZ44" s="68">
        <v>0</v>
      </c>
      <c r="FA44" s="68">
        <v>0</v>
      </c>
      <c r="FB44" s="68">
        <v>0</v>
      </c>
      <c r="FC44" s="71">
        <v>0</v>
      </c>
      <c r="FD44" s="68">
        <v>0</v>
      </c>
      <c r="FE44" s="68">
        <v>0</v>
      </c>
      <c r="FF44" s="68">
        <v>0</v>
      </c>
      <c r="FG44" s="71">
        <v>0</v>
      </c>
      <c r="FH44" s="68">
        <v>0</v>
      </c>
      <c r="FI44" s="68">
        <v>0</v>
      </c>
      <c r="FJ44" s="68">
        <v>0</v>
      </c>
      <c r="FK44" s="71">
        <v>0</v>
      </c>
      <c r="FL44" s="68">
        <v>0</v>
      </c>
      <c r="FM44" s="68">
        <v>0</v>
      </c>
      <c r="FN44" s="68">
        <v>0</v>
      </c>
      <c r="FO44" s="71">
        <v>0</v>
      </c>
      <c r="FP44" s="68">
        <v>0</v>
      </c>
      <c r="FQ44" s="68">
        <v>0</v>
      </c>
      <c r="FR44" s="68">
        <v>0</v>
      </c>
      <c r="FS44" s="71">
        <v>0</v>
      </c>
      <c r="FT44" s="68">
        <v>0</v>
      </c>
      <c r="FU44" s="68">
        <v>0</v>
      </c>
      <c r="FV44" s="68">
        <v>0</v>
      </c>
      <c r="FW44" s="71">
        <v>0</v>
      </c>
      <c r="FX44" s="68">
        <v>0</v>
      </c>
      <c r="FY44" s="68">
        <v>0</v>
      </c>
      <c r="FZ44" s="68">
        <v>0</v>
      </c>
      <c r="GA44" s="71">
        <v>0</v>
      </c>
      <c r="GB44" s="68">
        <v>0</v>
      </c>
      <c r="GC44" s="68">
        <v>0</v>
      </c>
      <c r="GD44" s="68">
        <v>0</v>
      </c>
      <c r="GE44" s="71">
        <v>0</v>
      </c>
      <c r="GF44" s="68">
        <v>0</v>
      </c>
      <c r="GG44" s="68">
        <v>0</v>
      </c>
      <c r="GH44" s="68">
        <v>0</v>
      </c>
      <c r="GI44" s="71">
        <v>0</v>
      </c>
      <c r="GJ44" s="68">
        <v>0</v>
      </c>
      <c r="GK44" s="68">
        <v>0</v>
      </c>
      <c r="GL44" s="68">
        <v>0</v>
      </c>
      <c r="GM44" s="71">
        <v>0</v>
      </c>
      <c r="GN44" s="68">
        <v>0</v>
      </c>
      <c r="GO44" s="68">
        <v>0</v>
      </c>
      <c r="GP44" s="68">
        <v>0</v>
      </c>
      <c r="GQ44" s="71">
        <v>0</v>
      </c>
      <c r="GR44" s="68">
        <v>0</v>
      </c>
      <c r="GS44" s="68">
        <v>0</v>
      </c>
      <c r="GT44" s="68">
        <v>0</v>
      </c>
      <c r="GU44" s="71">
        <v>0</v>
      </c>
      <c r="GV44" s="68">
        <v>0</v>
      </c>
      <c r="GW44" s="68">
        <v>0</v>
      </c>
      <c r="GX44" s="68">
        <v>0</v>
      </c>
      <c r="GY44" s="71">
        <v>0</v>
      </c>
      <c r="GZ44" s="68">
        <v>0</v>
      </c>
      <c r="HA44" s="68">
        <v>0</v>
      </c>
      <c r="HB44" s="68">
        <v>0</v>
      </c>
      <c r="HC44" s="71">
        <v>0</v>
      </c>
      <c r="HD44" s="68">
        <v>0</v>
      </c>
      <c r="HE44" s="68">
        <v>0</v>
      </c>
      <c r="HF44" s="68">
        <v>0</v>
      </c>
      <c r="HG44" s="71">
        <v>0</v>
      </c>
      <c r="HH44" s="68">
        <v>0</v>
      </c>
      <c r="HI44" s="68">
        <v>0</v>
      </c>
      <c r="HJ44" s="68">
        <v>0</v>
      </c>
      <c r="HK44" s="71">
        <v>0</v>
      </c>
      <c r="HL44" s="68">
        <v>0</v>
      </c>
      <c r="HM44" s="68">
        <v>0</v>
      </c>
      <c r="HN44" s="68">
        <v>0</v>
      </c>
      <c r="HO44" s="71">
        <v>0</v>
      </c>
      <c r="HP44" s="68">
        <v>0</v>
      </c>
      <c r="HQ44" s="68">
        <v>0</v>
      </c>
      <c r="HR44" s="68">
        <v>0</v>
      </c>
      <c r="HS44" s="71">
        <v>0</v>
      </c>
      <c r="HT44" s="68">
        <v>0</v>
      </c>
      <c r="HU44" s="68">
        <v>0</v>
      </c>
      <c r="HV44" s="68">
        <v>0</v>
      </c>
    </row>
    <row r="45" spans="1:230" x14ac:dyDescent="0.25">
      <c r="A45" t="str">
        <f t="shared" si="0"/>
        <v>8G95DNT</v>
      </c>
      <c r="B45" t="str">
        <f t="shared" si="1"/>
        <v>8G95DHS</v>
      </c>
      <c r="C45" t="str">
        <f t="shared" si="2"/>
        <v>8G95DST</v>
      </c>
      <c r="D45" t="str">
        <f t="shared" si="3"/>
        <v>8G95CHS</v>
      </c>
      <c r="E45" t="str">
        <f t="shared" si="4"/>
        <v>8G95DHS</v>
      </c>
      <c r="F45" s="14"/>
      <c r="G45" t="s">
        <v>0</v>
      </c>
      <c r="H45" t="s">
        <v>15</v>
      </c>
      <c r="I45" t="s">
        <v>23</v>
      </c>
      <c r="J45" t="s">
        <v>53</v>
      </c>
      <c r="K45" t="s">
        <v>25</v>
      </c>
      <c r="L45" t="s">
        <v>55</v>
      </c>
      <c r="M45" s="11" t="s">
        <v>98</v>
      </c>
      <c r="N45" s="12">
        <v>8.41</v>
      </c>
      <c r="O45" s="123">
        <v>8.41</v>
      </c>
      <c r="P45" s="123">
        <f t="shared" si="5"/>
        <v>8.41</v>
      </c>
      <c r="Q45" s="42">
        <f>U45</f>
        <v>8.41</v>
      </c>
      <c r="R45" s="133">
        <f t="shared" si="7"/>
        <v>1</v>
      </c>
      <c r="S45" s="60">
        <v>8.41</v>
      </c>
      <c r="T45" s="60">
        <v>0</v>
      </c>
      <c r="U45" s="60">
        <f t="shared" si="8"/>
        <v>8.41</v>
      </c>
      <c r="V45" s="63">
        <f t="shared" si="9"/>
        <v>0</v>
      </c>
      <c r="W45" s="71">
        <v>8.4</v>
      </c>
      <c r="X45" s="68">
        <v>0</v>
      </c>
      <c r="Y45" s="68">
        <v>0</v>
      </c>
      <c r="Z45" s="68">
        <v>0</v>
      </c>
      <c r="AA45" s="71">
        <v>8.4</v>
      </c>
      <c r="AB45" s="68">
        <v>0</v>
      </c>
      <c r="AC45" s="68">
        <v>0</v>
      </c>
      <c r="AD45" s="68">
        <v>0</v>
      </c>
      <c r="AE45" s="71">
        <v>8.4</v>
      </c>
      <c r="AF45" s="68">
        <v>0</v>
      </c>
      <c r="AG45" s="68">
        <v>0</v>
      </c>
      <c r="AH45" s="68">
        <v>0</v>
      </c>
      <c r="AI45" s="71">
        <v>8.4</v>
      </c>
      <c r="AJ45" s="68">
        <v>0</v>
      </c>
      <c r="AK45" s="68">
        <v>0</v>
      </c>
      <c r="AL45" s="68">
        <v>0</v>
      </c>
      <c r="AM45" s="71">
        <v>8.4</v>
      </c>
      <c r="AN45" s="68">
        <v>0</v>
      </c>
      <c r="AO45" s="68">
        <v>0</v>
      </c>
      <c r="AP45" s="68">
        <v>0</v>
      </c>
      <c r="AQ45" s="71">
        <v>8.4</v>
      </c>
      <c r="AR45" s="68">
        <v>0</v>
      </c>
      <c r="AS45" s="68">
        <v>0</v>
      </c>
      <c r="AT45" s="68">
        <v>0</v>
      </c>
      <c r="AU45" s="71">
        <v>8.4</v>
      </c>
      <c r="AV45" s="68">
        <v>0</v>
      </c>
      <c r="AW45" s="68">
        <v>0</v>
      </c>
      <c r="AX45" s="68">
        <v>0</v>
      </c>
      <c r="AY45" s="71">
        <v>8.4</v>
      </c>
      <c r="AZ45" s="68">
        <v>0</v>
      </c>
      <c r="BA45" s="68">
        <v>0</v>
      </c>
      <c r="BB45" s="68">
        <v>0</v>
      </c>
      <c r="BC45" s="71">
        <v>8.4</v>
      </c>
      <c r="BD45" s="68">
        <v>0</v>
      </c>
      <c r="BE45" s="68">
        <v>0</v>
      </c>
      <c r="BF45" s="68">
        <v>0</v>
      </c>
      <c r="BG45" s="71">
        <v>8.4</v>
      </c>
      <c r="BH45" s="68">
        <v>0</v>
      </c>
      <c r="BI45" s="68">
        <v>0</v>
      </c>
      <c r="BJ45" s="68">
        <v>0</v>
      </c>
      <c r="BK45" s="71">
        <v>8.4</v>
      </c>
      <c r="BL45" s="68">
        <v>0</v>
      </c>
      <c r="BM45" s="68">
        <v>0</v>
      </c>
      <c r="BN45" s="68">
        <v>0</v>
      </c>
      <c r="BO45" s="71">
        <v>8.4</v>
      </c>
      <c r="BP45" s="68">
        <v>0</v>
      </c>
      <c r="BQ45" s="68">
        <v>0</v>
      </c>
      <c r="BR45" s="68">
        <v>0</v>
      </c>
      <c r="BS45" s="71">
        <v>8.4</v>
      </c>
      <c r="BT45" s="68">
        <v>0</v>
      </c>
      <c r="BU45" s="68">
        <v>0</v>
      </c>
      <c r="BV45" s="68">
        <v>0</v>
      </c>
      <c r="BW45" s="71">
        <v>8.4</v>
      </c>
      <c r="BX45" s="68">
        <v>0</v>
      </c>
      <c r="BY45" s="68">
        <v>0</v>
      </c>
      <c r="BZ45" s="68">
        <v>0</v>
      </c>
      <c r="CA45" s="71">
        <v>8.4</v>
      </c>
      <c r="CB45" s="68">
        <v>0</v>
      </c>
      <c r="CC45" s="68">
        <v>0</v>
      </c>
      <c r="CD45" s="68">
        <v>0</v>
      </c>
      <c r="CE45" s="71">
        <v>8.4</v>
      </c>
      <c r="CF45" s="68">
        <v>0</v>
      </c>
      <c r="CG45" s="68">
        <v>0</v>
      </c>
      <c r="CH45" s="68">
        <v>0</v>
      </c>
      <c r="CI45" s="71">
        <v>8.4</v>
      </c>
      <c r="CJ45" s="68">
        <v>0</v>
      </c>
      <c r="CK45" s="68">
        <v>0</v>
      </c>
      <c r="CL45" s="68">
        <v>0</v>
      </c>
      <c r="CM45" s="71">
        <v>8.4</v>
      </c>
      <c r="CN45" s="68">
        <v>0</v>
      </c>
      <c r="CO45" s="68">
        <v>0</v>
      </c>
      <c r="CP45" s="68">
        <v>0</v>
      </c>
      <c r="CQ45" s="71">
        <v>8.4</v>
      </c>
      <c r="CR45" s="68">
        <v>0</v>
      </c>
      <c r="CS45" s="68">
        <v>0</v>
      </c>
      <c r="CT45" s="68">
        <v>0</v>
      </c>
      <c r="CU45" s="71">
        <v>8.4</v>
      </c>
      <c r="CV45" s="68">
        <v>0</v>
      </c>
      <c r="CW45" s="68">
        <v>0</v>
      </c>
      <c r="CX45" s="68">
        <v>0</v>
      </c>
      <c r="CY45" s="71">
        <v>8.4</v>
      </c>
      <c r="CZ45" s="68">
        <v>0</v>
      </c>
      <c r="DA45" s="68">
        <v>0</v>
      </c>
      <c r="DB45" s="68">
        <v>0</v>
      </c>
      <c r="DC45" s="71">
        <v>8.4</v>
      </c>
      <c r="DD45" s="68">
        <v>0</v>
      </c>
      <c r="DE45" s="68">
        <v>0</v>
      </c>
      <c r="DF45" s="68">
        <v>0</v>
      </c>
      <c r="DG45" s="71">
        <v>8.4</v>
      </c>
      <c r="DH45" s="68">
        <v>0</v>
      </c>
      <c r="DI45" s="68">
        <v>0</v>
      </c>
      <c r="DJ45" s="68">
        <v>0</v>
      </c>
      <c r="DK45" s="71">
        <v>8.4</v>
      </c>
      <c r="DL45" s="68">
        <v>0</v>
      </c>
      <c r="DM45" s="68">
        <v>0</v>
      </c>
      <c r="DN45" s="68">
        <v>0</v>
      </c>
      <c r="DO45" s="71">
        <v>8.4</v>
      </c>
      <c r="DP45" s="68">
        <v>0</v>
      </c>
      <c r="DQ45" s="68">
        <v>0</v>
      </c>
      <c r="DR45" s="68">
        <v>0</v>
      </c>
      <c r="DS45" s="71">
        <v>8.4</v>
      </c>
      <c r="DT45" s="68">
        <v>0</v>
      </c>
      <c r="DU45" s="68">
        <v>0</v>
      </c>
      <c r="DV45" s="68">
        <v>0</v>
      </c>
      <c r="DW45" s="71">
        <v>8.4</v>
      </c>
      <c r="DX45" s="68">
        <v>0</v>
      </c>
      <c r="DY45" s="68">
        <v>0</v>
      </c>
      <c r="DZ45" s="68">
        <v>0</v>
      </c>
      <c r="EA45" s="71">
        <v>8.4</v>
      </c>
      <c r="EB45" s="68">
        <v>0</v>
      </c>
      <c r="EC45" s="68">
        <v>0</v>
      </c>
      <c r="ED45" s="68">
        <v>0</v>
      </c>
      <c r="EE45" s="71">
        <v>8.4</v>
      </c>
      <c r="EF45" s="68">
        <v>0</v>
      </c>
      <c r="EG45" s="68">
        <v>0</v>
      </c>
      <c r="EH45" s="68">
        <v>0</v>
      </c>
      <c r="EI45" s="71">
        <v>8.4</v>
      </c>
      <c r="EJ45" s="68">
        <v>0</v>
      </c>
      <c r="EK45" s="68">
        <v>0</v>
      </c>
      <c r="EL45" s="68">
        <v>0</v>
      </c>
      <c r="EM45" s="71">
        <v>8.4</v>
      </c>
      <c r="EN45" s="68">
        <v>0</v>
      </c>
      <c r="EO45" s="68">
        <v>0</v>
      </c>
      <c r="EP45" s="68">
        <v>0</v>
      </c>
      <c r="EQ45" s="71">
        <v>6.8</v>
      </c>
      <c r="ER45" s="68">
        <v>0</v>
      </c>
      <c r="ES45" s="68">
        <v>0</v>
      </c>
      <c r="ET45" s="68">
        <v>0</v>
      </c>
      <c r="EU45" s="71">
        <v>1.6</v>
      </c>
      <c r="EV45" s="68">
        <v>0</v>
      </c>
      <c r="EW45" s="68">
        <v>0</v>
      </c>
      <c r="EX45" s="68">
        <v>0</v>
      </c>
      <c r="EY45" s="71">
        <v>0</v>
      </c>
      <c r="EZ45" s="68">
        <v>0</v>
      </c>
      <c r="FA45" s="68">
        <v>0</v>
      </c>
      <c r="FB45" s="68">
        <v>0</v>
      </c>
      <c r="FC45" s="71">
        <v>0</v>
      </c>
      <c r="FD45" s="68">
        <v>0</v>
      </c>
      <c r="FE45" s="68">
        <v>0</v>
      </c>
      <c r="FF45" s="68">
        <v>0</v>
      </c>
      <c r="FG45" s="71">
        <v>0</v>
      </c>
      <c r="FH45" s="68">
        <v>0</v>
      </c>
      <c r="FI45" s="68">
        <v>0</v>
      </c>
      <c r="FJ45" s="68">
        <v>0</v>
      </c>
      <c r="FK45" s="71">
        <v>0</v>
      </c>
      <c r="FL45" s="68">
        <v>0</v>
      </c>
      <c r="FM45" s="68">
        <v>0</v>
      </c>
      <c r="FN45" s="68">
        <v>0</v>
      </c>
      <c r="FO45" s="71">
        <v>0</v>
      </c>
      <c r="FP45" s="68">
        <v>0</v>
      </c>
      <c r="FQ45" s="68">
        <v>0</v>
      </c>
      <c r="FR45" s="68">
        <v>0</v>
      </c>
      <c r="FS45" s="71">
        <v>0</v>
      </c>
      <c r="FT45" s="68">
        <v>0</v>
      </c>
      <c r="FU45" s="68">
        <v>0</v>
      </c>
      <c r="FV45" s="68">
        <v>0</v>
      </c>
      <c r="FW45" s="71">
        <v>0</v>
      </c>
      <c r="FX45" s="68">
        <v>0</v>
      </c>
      <c r="FY45" s="68">
        <v>0</v>
      </c>
      <c r="FZ45" s="68">
        <v>0</v>
      </c>
      <c r="GA45" s="71">
        <v>0</v>
      </c>
      <c r="GB45" s="68">
        <v>0</v>
      </c>
      <c r="GC45" s="68">
        <v>0</v>
      </c>
      <c r="GD45" s="68">
        <v>0</v>
      </c>
      <c r="GE45" s="71">
        <v>0</v>
      </c>
      <c r="GF45" s="68">
        <v>0</v>
      </c>
      <c r="GG45" s="68">
        <v>0</v>
      </c>
      <c r="GH45" s="68">
        <v>0</v>
      </c>
      <c r="GI45" s="71">
        <v>0</v>
      </c>
      <c r="GJ45" s="68">
        <v>0</v>
      </c>
      <c r="GK45" s="68">
        <v>0</v>
      </c>
      <c r="GL45" s="68">
        <v>0</v>
      </c>
      <c r="GM45" s="71">
        <v>0</v>
      </c>
      <c r="GN45" s="68">
        <v>0</v>
      </c>
      <c r="GO45" s="68">
        <v>0</v>
      </c>
      <c r="GP45" s="68">
        <v>0</v>
      </c>
      <c r="GQ45" s="71">
        <v>0</v>
      </c>
      <c r="GR45" s="68">
        <v>0</v>
      </c>
      <c r="GS45" s="68">
        <v>0</v>
      </c>
      <c r="GT45" s="68">
        <v>0</v>
      </c>
      <c r="GU45" s="71">
        <v>0</v>
      </c>
      <c r="GV45" s="68">
        <v>0</v>
      </c>
      <c r="GW45" s="68">
        <v>0</v>
      </c>
      <c r="GX45" s="68">
        <v>0</v>
      </c>
      <c r="GY45" s="71">
        <v>0</v>
      </c>
      <c r="GZ45" s="68">
        <v>0</v>
      </c>
      <c r="HA45" s="68">
        <v>0</v>
      </c>
      <c r="HB45" s="68">
        <v>0</v>
      </c>
      <c r="HC45" s="71">
        <v>0</v>
      </c>
      <c r="HD45" s="68">
        <v>0</v>
      </c>
      <c r="HE45" s="68">
        <v>0</v>
      </c>
      <c r="HF45" s="68">
        <v>0</v>
      </c>
      <c r="HG45" s="71">
        <v>0</v>
      </c>
      <c r="HH45" s="68">
        <v>0</v>
      </c>
      <c r="HI45" s="68">
        <v>0</v>
      </c>
      <c r="HJ45" s="68">
        <v>0</v>
      </c>
      <c r="HK45" s="71">
        <v>0</v>
      </c>
      <c r="HL45" s="68">
        <v>0</v>
      </c>
      <c r="HM45" s="68">
        <v>0</v>
      </c>
      <c r="HN45" s="68">
        <v>0</v>
      </c>
      <c r="HO45" s="71">
        <v>0</v>
      </c>
      <c r="HP45" s="68">
        <v>0</v>
      </c>
      <c r="HQ45" s="68">
        <v>0</v>
      </c>
      <c r="HR45" s="68">
        <v>0</v>
      </c>
      <c r="HS45" s="71">
        <v>0</v>
      </c>
      <c r="HT45" s="68">
        <v>0</v>
      </c>
      <c r="HU45" s="68">
        <v>0</v>
      </c>
      <c r="HV45" s="68">
        <v>0</v>
      </c>
    </row>
    <row r="46" spans="1:230" x14ac:dyDescent="0.25">
      <c r="A46" t="str">
        <f>+M46&amp;Q$4</f>
        <v>5R152DNT</v>
      </c>
      <c r="B46" t="str">
        <f t="shared" si="1"/>
        <v>5R152DHS</v>
      </c>
      <c r="C46" t="str">
        <f t="shared" si="2"/>
        <v>5R152DST</v>
      </c>
      <c r="D46" t="str">
        <f t="shared" si="3"/>
        <v>5R152CHS</v>
      </c>
      <c r="E46" t="str">
        <f t="shared" si="4"/>
        <v>5R152CHS</v>
      </c>
      <c r="F46" s="14" t="s">
        <v>39</v>
      </c>
      <c r="G46" t="s">
        <v>2</v>
      </c>
      <c r="H46" t="s">
        <v>15</v>
      </c>
      <c r="I46" t="s">
        <v>19</v>
      </c>
      <c r="J46" t="s">
        <v>49</v>
      </c>
      <c r="K46" t="s">
        <v>21</v>
      </c>
      <c r="L46"/>
      <c r="M46" s="11" t="s">
        <v>58</v>
      </c>
      <c r="N46" s="12"/>
      <c r="O46" s="123">
        <v>39.99</v>
      </c>
      <c r="P46" s="136">
        <f>+O46</f>
        <v>39.99</v>
      </c>
      <c r="Q46" s="138">
        <f t="shared" si="6"/>
        <v>0</v>
      </c>
      <c r="S46" s="60">
        <v>0</v>
      </c>
      <c r="T46" s="60">
        <v>0</v>
      </c>
      <c r="U46" s="60">
        <f t="shared" si="8"/>
        <v>0</v>
      </c>
      <c r="V46" s="63">
        <v>0</v>
      </c>
      <c r="W46" s="72">
        <v>0</v>
      </c>
      <c r="X46" s="60">
        <v>0</v>
      </c>
      <c r="Y46" s="60">
        <v>0</v>
      </c>
      <c r="Z46" s="60">
        <v>0</v>
      </c>
      <c r="AA46" s="72">
        <v>0</v>
      </c>
      <c r="AB46" s="60">
        <v>0</v>
      </c>
      <c r="AC46" s="60">
        <v>0</v>
      </c>
      <c r="AD46" s="60">
        <v>0</v>
      </c>
      <c r="AE46" s="72">
        <v>0</v>
      </c>
      <c r="AF46" s="60">
        <v>0</v>
      </c>
      <c r="AG46" s="60">
        <v>0</v>
      </c>
      <c r="AH46" s="60">
        <v>0</v>
      </c>
      <c r="AI46" s="72">
        <v>0</v>
      </c>
      <c r="AJ46" s="60">
        <v>0</v>
      </c>
      <c r="AK46" s="60">
        <v>0</v>
      </c>
      <c r="AL46" s="60">
        <v>0</v>
      </c>
      <c r="AM46" s="72">
        <v>0</v>
      </c>
      <c r="AN46" s="60">
        <v>0</v>
      </c>
      <c r="AO46" s="60">
        <v>0</v>
      </c>
      <c r="AP46" s="60">
        <v>0</v>
      </c>
      <c r="AQ46" s="72">
        <v>0</v>
      </c>
      <c r="AR46" s="60">
        <v>0</v>
      </c>
      <c r="AS46" s="60">
        <v>0</v>
      </c>
      <c r="AT46" s="60">
        <v>0</v>
      </c>
      <c r="AU46" s="72">
        <v>0</v>
      </c>
      <c r="AV46" s="60">
        <v>0</v>
      </c>
      <c r="AW46" s="60">
        <v>0</v>
      </c>
      <c r="AX46" s="60">
        <v>0</v>
      </c>
      <c r="AY46" s="72">
        <v>0</v>
      </c>
      <c r="AZ46" s="60">
        <v>0</v>
      </c>
      <c r="BA46" s="60">
        <v>0</v>
      </c>
      <c r="BB46" s="60">
        <v>0</v>
      </c>
      <c r="BC46" s="72">
        <v>0</v>
      </c>
      <c r="BD46" s="60">
        <v>0</v>
      </c>
      <c r="BE46" s="60">
        <v>0</v>
      </c>
      <c r="BF46" s="60">
        <v>0</v>
      </c>
      <c r="BG46" s="72">
        <v>0</v>
      </c>
      <c r="BH46" s="60">
        <v>0</v>
      </c>
      <c r="BI46" s="60">
        <v>0</v>
      </c>
      <c r="BJ46" s="60">
        <v>0</v>
      </c>
      <c r="BK46" s="72">
        <v>0</v>
      </c>
      <c r="BL46" s="60">
        <v>0</v>
      </c>
      <c r="BM46" s="60">
        <v>0</v>
      </c>
      <c r="BN46" s="60">
        <v>0</v>
      </c>
      <c r="BO46" s="72">
        <v>0</v>
      </c>
      <c r="BP46" s="60">
        <v>0</v>
      </c>
      <c r="BQ46" s="60">
        <v>0</v>
      </c>
      <c r="BR46" s="60">
        <v>0</v>
      </c>
      <c r="BS46" s="72">
        <v>0</v>
      </c>
      <c r="BT46" s="60">
        <v>0</v>
      </c>
      <c r="BU46" s="60">
        <v>0</v>
      </c>
      <c r="BV46" s="60">
        <v>0</v>
      </c>
      <c r="BW46" s="72">
        <v>0</v>
      </c>
      <c r="BX46" s="60">
        <v>0</v>
      </c>
      <c r="BY46" s="60">
        <v>0</v>
      </c>
      <c r="BZ46" s="60">
        <v>0</v>
      </c>
      <c r="CA46" s="72">
        <v>0</v>
      </c>
      <c r="CB46" s="60">
        <v>0</v>
      </c>
      <c r="CC46" s="60">
        <v>0</v>
      </c>
      <c r="CD46" s="60">
        <v>0</v>
      </c>
      <c r="CE46" s="72">
        <v>0</v>
      </c>
      <c r="CF46" s="60">
        <v>0</v>
      </c>
      <c r="CG46" s="60">
        <v>0</v>
      </c>
      <c r="CH46" s="60">
        <v>0</v>
      </c>
      <c r="CI46" s="72">
        <v>0</v>
      </c>
      <c r="CJ46" s="60">
        <v>0</v>
      </c>
      <c r="CK46" s="60">
        <v>0</v>
      </c>
      <c r="CL46" s="60">
        <v>0</v>
      </c>
      <c r="CM46" s="72">
        <v>0</v>
      </c>
      <c r="CN46" s="60">
        <v>0</v>
      </c>
      <c r="CO46" s="60">
        <v>0</v>
      </c>
      <c r="CP46" s="60">
        <v>0</v>
      </c>
      <c r="CQ46" s="72">
        <v>0</v>
      </c>
      <c r="CR46" s="60">
        <v>0</v>
      </c>
      <c r="CS46" s="60">
        <v>0</v>
      </c>
      <c r="CT46" s="60">
        <v>0</v>
      </c>
      <c r="CU46" s="72">
        <v>0</v>
      </c>
      <c r="CV46" s="60">
        <v>0</v>
      </c>
      <c r="CW46" s="60">
        <v>0</v>
      </c>
      <c r="CX46" s="60">
        <v>0</v>
      </c>
      <c r="CY46" s="72">
        <v>0</v>
      </c>
      <c r="CZ46" s="60">
        <v>0</v>
      </c>
      <c r="DA46" s="60">
        <v>0</v>
      </c>
      <c r="DB46" s="60">
        <v>0</v>
      </c>
      <c r="DC46" s="72">
        <v>0</v>
      </c>
      <c r="DD46" s="60">
        <v>0</v>
      </c>
      <c r="DE46" s="60">
        <v>0</v>
      </c>
      <c r="DF46" s="60">
        <v>0</v>
      </c>
      <c r="DG46" s="72">
        <v>0</v>
      </c>
      <c r="DH46" s="60">
        <v>0</v>
      </c>
      <c r="DI46" s="60">
        <v>0</v>
      </c>
      <c r="DJ46" s="60">
        <v>0</v>
      </c>
      <c r="DK46" s="72">
        <v>0</v>
      </c>
      <c r="DL46" s="60">
        <v>0</v>
      </c>
      <c r="DM46" s="60">
        <v>0</v>
      </c>
      <c r="DN46" s="60">
        <v>0</v>
      </c>
      <c r="DO46" s="72">
        <v>0</v>
      </c>
      <c r="DP46" s="60">
        <v>0</v>
      </c>
      <c r="DQ46" s="60">
        <v>0</v>
      </c>
      <c r="DR46" s="60">
        <v>0</v>
      </c>
      <c r="DS46" s="72">
        <v>0</v>
      </c>
      <c r="DT46" s="60">
        <v>0</v>
      </c>
      <c r="DU46" s="60">
        <v>0</v>
      </c>
      <c r="DV46" s="60">
        <v>0</v>
      </c>
      <c r="DW46" s="72">
        <v>0</v>
      </c>
      <c r="DX46" s="60">
        <v>0</v>
      </c>
      <c r="DY46" s="60">
        <v>0</v>
      </c>
      <c r="DZ46" s="60">
        <v>0</v>
      </c>
      <c r="EA46" s="72">
        <v>0</v>
      </c>
      <c r="EB46" s="60">
        <v>0</v>
      </c>
      <c r="EC46" s="60">
        <v>0</v>
      </c>
      <c r="ED46" s="60">
        <v>0</v>
      </c>
      <c r="EE46" s="72">
        <v>0</v>
      </c>
      <c r="EF46" s="60">
        <v>0</v>
      </c>
      <c r="EG46" s="60">
        <v>0</v>
      </c>
      <c r="EH46" s="60">
        <v>0</v>
      </c>
      <c r="EI46" s="72">
        <v>0</v>
      </c>
      <c r="EJ46" s="60">
        <v>0</v>
      </c>
      <c r="EK46" s="60">
        <v>0</v>
      </c>
      <c r="EL46" s="60">
        <v>0</v>
      </c>
      <c r="EM46" s="72">
        <v>0</v>
      </c>
      <c r="EN46" s="60">
        <v>0</v>
      </c>
      <c r="EO46" s="60">
        <v>0</v>
      </c>
      <c r="EP46" s="60">
        <v>0</v>
      </c>
      <c r="EQ46" s="72">
        <v>0</v>
      </c>
      <c r="ER46" s="60">
        <v>0</v>
      </c>
      <c r="ES46" s="60">
        <v>0</v>
      </c>
      <c r="ET46" s="60">
        <v>0</v>
      </c>
      <c r="EU46" s="72">
        <v>0</v>
      </c>
      <c r="EV46" s="60">
        <v>0</v>
      </c>
      <c r="EW46" s="60">
        <v>0</v>
      </c>
      <c r="EX46" s="60">
        <v>0</v>
      </c>
      <c r="EY46" s="72">
        <v>0</v>
      </c>
      <c r="EZ46" s="60">
        <v>0</v>
      </c>
      <c r="FA46" s="60">
        <v>0</v>
      </c>
      <c r="FB46" s="60">
        <v>0</v>
      </c>
      <c r="FC46" s="72">
        <v>0</v>
      </c>
      <c r="FD46" s="60">
        <v>0</v>
      </c>
      <c r="FE46" s="60">
        <v>0</v>
      </c>
      <c r="FF46" s="60">
        <v>0</v>
      </c>
      <c r="FG46" s="72">
        <v>0</v>
      </c>
      <c r="FH46" s="60">
        <v>0</v>
      </c>
      <c r="FI46" s="60">
        <v>0</v>
      </c>
      <c r="FJ46" s="60">
        <v>0</v>
      </c>
      <c r="FK46" s="72">
        <v>0</v>
      </c>
      <c r="FL46" s="60">
        <v>0</v>
      </c>
      <c r="FM46" s="60">
        <v>0</v>
      </c>
      <c r="FN46" s="60">
        <v>0</v>
      </c>
      <c r="FO46" s="72">
        <v>0</v>
      </c>
      <c r="FP46" s="60">
        <v>0</v>
      </c>
      <c r="FQ46" s="60">
        <v>0</v>
      </c>
      <c r="FR46" s="60">
        <v>0</v>
      </c>
      <c r="FS46" s="72">
        <v>0</v>
      </c>
      <c r="FT46" s="60">
        <v>0</v>
      </c>
      <c r="FU46" s="60">
        <v>0</v>
      </c>
      <c r="FV46" s="60">
        <v>0</v>
      </c>
      <c r="FW46" s="72">
        <v>0</v>
      </c>
      <c r="FX46" s="60">
        <v>0</v>
      </c>
      <c r="FY46" s="60">
        <v>0</v>
      </c>
      <c r="FZ46" s="60">
        <v>0</v>
      </c>
      <c r="GA46" s="72">
        <v>0</v>
      </c>
      <c r="GB46" s="60">
        <v>0</v>
      </c>
      <c r="GC46" s="60">
        <v>0</v>
      </c>
      <c r="GD46" s="60">
        <v>0</v>
      </c>
      <c r="GE46" s="72">
        <v>0</v>
      </c>
      <c r="GF46" s="60">
        <v>0</v>
      </c>
      <c r="GG46" s="60">
        <v>0</v>
      </c>
      <c r="GH46" s="60">
        <v>0</v>
      </c>
      <c r="GI46" s="72">
        <v>0</v>
      </c>
      <c r="GJ46" s="60">
        <v>0</v>
      </c>
      <c r="GK46" s="60">
        <v>0</v>
      </c>
      <c r="GL46" s="60">
        <v>0</v>
      </c>
      <c r="GM46" s="72">
        <v>0</v>
      </c>
      <c r="GN46" s="60">
        <v>0</v>
      </c>
      <c r="GO46" s="60">
        <v>0</v>
      </c>
      <c r="GP46" s="60">
        <v>0</v>
      </c>
      <c r="GQ46" s="72">
        <v>0</v>
      </c>
      <c r="GR46" s="60">
        <v>0</v>
      </c>
      <c r="GS46" s="60">
        <v>0</v>
      </c>
      <c r="GT46" s="60">
        <v>0</v>
      </c>
      <c r="GU46" s="72">
        <v>0</v>
      </c>
      <c r="GV46" s="60">
        <v>0</v>
      </c>
      <c r="GW46" s="60">
        <v>0</v>
      </c>
      <c r="GX46" s="60">
        <v>0</v>
      </c>
      <c r="GY46" s="72">
        <v>0</v>
      </c>
      <c r="GZ46" s="60">
        <v>0</v>
      </c>
      <c r="HA46" s="60">
        <v>0</v>
      </c>
      <c r="HB46" s="60">
        <v>0</v>
      </c>
      <c r="HC46" s="72">
        <v>0</v>
      </c>
      <c r="HD46" s="60">
        <v>0</v>
      </c>
      <c r="HE46" s="60">
        <v>0</v>
      </c>
      <c r="HF46" s="60">
        <v>0</v>
      </c>
      <c r="HG46" s="72">
        <v>0</v>
      </c>
      <c r="HH46" s="60">
        <v>0</v>
      </c>
      <c r="HI46" s="60">
        <v>0</v>
      </c>
      <c r="HJ46" s="60">
        <v>0</v>
      </c>
      <c r="HK46" s="72">
        <v>0</v>
      </c>
      <c r="HL46" s="60">
        <v>0</v>
      </c>
      <c r="HM46" s="60">
        <v>0</v>
      </c>
      <c r="HN46" s="60">
        <v>0</v>
      </c>
      <c r="HO46" s="72">
        <v>0</v>
      </c>
      <c r="HP46" s="60">
        <v>0</v>
      </c>
      <c r="HQ46" s="60">
        <v>0</v>
      </c>
      <c r="HR46" s="60">
        <v>0</v>
      </c>
      <c r="HS46" s="72">
        <v>0</v>
      </c>
      <c r="HT46" s="60">
        <v>0</v>
      </c>
      <c r="HU46" s="60">
        <v>0</v>
      </c>
      <c r="HV46" s="60">
        <v>0</v>
      </c>
    </row>
    <row r="47" spans="1:230" ht="15.75" thickBot="1" x14ac:dyDescent="0.3">
      <c r="A47" t="str">
        <f>+M47&amp;Q$4</f>
        <v>8L343DNT</v>
      </c>
      <c r="B47" t="str">
        <f t="shared" si="1"/>
        <v>8L343DHS</v>
      </c>
      <c r="C47" t="str">
        <f t="shared" si="2"/>
        <v>8L343DST</v>
      </c>
      <c r="D47" t="str">
        <f t="shared" si="3"/>
        <v>8L343CHS</v>
      </c>
      <c r="E47" t="str">
        <f t="shared" si="4"/>
        <v>8L343DST</v>
      </c>
      <c r="F47" s="16"/>
      <c r="G47" s="17" t="s">
        <v>1</v>
      </c>
      <c r="H47" s="17" t="s">
        <v>15</v>
      </c>
      <c r="I47" s="17" t="s">
        <v>16</v>
      </c>
      <c r="J47" s="17"/>
      <c r="K47" s="17" t="s">
        <v>29</v>
      </c>
      <c r="L47" s="17"/>
      <c r="M47" s="18" t="s">
        <v>99</v>
      </c>
      <c r="N47" s="19"/>
      <c r="O47" s="128">
        <v>0.01</v>
      </c>
      <c r="P47" s="128">
        <f>+O47</f>
        <v>0.01</v>
      </c>
      <c r="Q47" s="43">
        <f t="shared" si="6"/>
        <v>0.01</v>
      </c>
      <c r="R47" s="133">
        <f>Q47/P47</f>
        <v>1</v>
      </c>
      <c r="S47" s="60">
        <v>0</v>
      </c>
      <c r="T47" s="60">
        <v>0.01</v>
      </c>
      <c r="U47" s="60">
        <f t="shared" si="8"/>
        <v>0.01</v>
      </c>
      <c r="V47" s="63">
        <f t="shared" si="9"/>
        <v>0</v>
      </c>
      <c r="W47" s="71">
        <v>0</v>
      </c>
      <c r="X47" s="68">
        <v>0</v>
      </c>
      <c r="Y47" s="68">
        <v>0</v>
      </c>
      <c r="Z47" s="68">
        <v>0</v>
      </c>
      <c r="AA47" s="71">
        <v>0</v>
      </c>
      <c r="AB47" s="68">
        <v>0</v>
      </c>
      <c r="AC47" s="68">
        <v>0</v>
      </c>
      <c r="AD47" s="68">
        <v>0</v>
      </c>
      <c r="AE47" s="71">
        <v>0</v>
      </c>
      <c r="AF47" s="68">
        <v>0</v>
      </c>
      <c r="AG47" s="68">
        <v>0</v>
      </c>
      <c r="AH47" s="68">
        <v>0</v>
      </c>
      <c r="AI47" s="71">
        <v>0</v>
      </c>
      <c r="AJ47" s="68">
        <v>0</v>
      </c>
      <c r="AK47" s="68">
        <v>0</v>
      </c>
      <c r="AL47" s="68">
        <v>0</v>
      </c>
      <c r="AM47" s="71">
        <v>0</v>
      </c>
      <c r="AN47" s="68">
        <v>0</v>
      </c>
      <c r="AO47" s="68">
        <v>0</v>
      </c>
      <c r="AP47" s="68">
        <v>0</v>
      </c>
      <c r="AQ47" s="71">
        <v>0</v>
      </c>
      <c r="AR47" s="68">
        <v>0</v>
      </c>
      <c r="AS47" s="68">
        <v>0</v>
      </c>
      <c r="AT47" s="68">
        <v>0</v>
      </c>
      <c r="AU47" s="71">
        <v>0</v>
      </c>
      <c r="AV47" s="68">
        <v>0</v>
      </c>
      <c r="AW47" s="68">
        <v>0</v>
      </c>
      <c r="AX47" s="68">
        <v>0</v>
      </c>
      <c r="AY47" s="71">
        <v>0</v>
      </c>
      <c r="AZ47" s="68">
        <v>0</v>
      </c>
      <c r="BA47" s="68">
        <v>0</v>
      </c>
      <c r="BB47" s="68">
        <v>0</v>
      </c>
      <c r="BC47" s="71">
        <v>0</v>
      </c>
      <c r="BD47" s="68">
        <v>0</v>
      </c>
      <c r="BE47" s="68">
        <v>0</v>
      </c>
      <c r="BF47" s="68">
        <v>0</v>
      </c>
      <c r="BG47" s="71">
        <v>0</v>
      </c>
      <c r="BH47" s="68">
        <v>0</v>
      </c>
      <c r="BI47" s="68">
        <v>0</v>
      </c>
      <c r="BJ47" s="68">
        <v>0</v>
      </c>
      <c r="BK47" s="71">
        <v>0</v>
      </c>
      <c r="BL47" s="68">
        <v>0</v>
      </c>
      <c r="BM47" s="68">
        <v>0</v>
      </c>
      <c r="BN47" s="68">
        <v>0</v>
      </c>
      <c r="BO47" s="71">
        <v>0</v>
      </c>
      <c r="BP47" s="68">
        <v>0</v>
      </c>
      <c r="BQ47" s="68">
        <v>0</v>
      </c>
      <c r="BR47" s="68">
        <v>0</v>
      </c>
      <c r="BS47" s="71">
        <v>0</v>
      </c>
      <c r="BT47" s="68">
        <v>0</v>
      </c>
      <c r="BU47" s="68">
        <v>0</v>
      </c>
      <c r="BV47" s="68">
        <v>0</v>
      </c>
      <c r="BW47" s="71">
        <v>0</v>
      </c>
      <c r="BX47" s="68">
        <v>0</v>
      </c>
      <c r="BY47" s="68">
        <v>0</v>
      </c>
      <c r="BZ47" s="68">
        <v>0</v>
      </c>
      <c r="CA47" s="71">
        <v>0</v>
      </c>
      <c r="CB47" s="68">
        <v>0</v>
      </c>
      <c r="CC47" s="68">
        <v>0</v>
      </c>
      <c r="CD47" s="68">
        <v>0</v>
      </c>
      <c r="CE47" s="71">
        <v>0</v>
      </c>
      <c r="CF47" s="68">
        <v>0</v>
      </c>
      <c r="CG47" s="68">
        <v>0</v>
      </c>
      <c r="CH47" s="68">
        <v>0</v>
      </c>
      <c r="CI47" s="71">
        <v>0</v>
      </c>
      <c r="CJ47" s="68">
        <v>0</v>
      </c>
      <c r="CK47" s="68">
        <v>0</v>
      </c>
      <c r="CL47" s="68">
        <v>0</v>
      </c>
      <c r="CM47" s="71">
        <v>0</v>
      </c>
      <c r="CN47" s="68">
        <v>0</v>
      </c>
      <c r="CO47" s="68">
        <v>0</v>
      </c>
      <c r="CP47" s="68">
        <v>0</v>
      </c>
      <c r="CQ47" s="71">
        <v>0</v>
      </c>
      <c r="CR47" s="68">
        <v>0</v>
      </c>
      <c r="CS47" s="68">
        <v>0</v>
      </c>
      <c r="CT47" s="68">
        <v>0</v>
      </c>
      <c r="CU47" s="71">
        <v>0</v>
      </c>
      <c r="CV47" s="68">
        <v>0</v>
      </c>
      <c r="CW47" s="68">
        <v>0</v>
      </c>
      <c r="CX47" s="68">
        <v>0</v>
      </c>
      <c r="CY47" s="71">
        <v>0</v>
      </c>
      <c r="CZ47" s="68">
        <v>0</v>
      </c>
      <c r="DA47" s="68">
        <v>0</v>
      </c>
      <c r="DB47" s="68">
        <v>0</v>
      </c>
      <c r="DC47" s="71">
        <v>0</v>
      </c>
      <c r="DD47" s="68">
        <v>0</v>
      </c>
      <c r="DE47" s="68">
        <v>0</v>
      </c>
      <c r="DF47" s="68">
        <v>0</v>
      </c>
      <c r="DG47" s="71">
        <v>0</v>
      </c>
      <c r="DH47" s="68">
        <v>0</v>
      </c>
      <c r="DI47" s="68">
        <v>0</v>
      </c>
      <c r="DJ47" s="68">
        <v>0</v>
      </c>
      <c r="DK47" s="71">
        <v>0</v>
      </c>
      <c r="DL47" s="68">
        <v>0</v>
      </c>
      <c r="DM47" s="68">
        <v>0</v>
      </c>
      <c r="DN47" s="68">
        <v>0</v>
      </c>
      <c r="DO47" s="71">
        <v>0</v>
      </c>
      <c r="DP47" s="68">
        <v>0</v>
      </c>
      <c r="DQ47" s="68">
        <v>0</v>
      </c>
      <c r="DR47" s="68">
        <v>0</v>
      </c>
      <c r="DS47" s="71">
        <v>0</v>
      </c>
      <c r="DT47" s="68">
        <v>0</v>
      </c>
      <c r="DU47" s="68">
        <v>0</v>
      </c>
      <c r="DV47" s="68">
        <v>0</v>
      </c>
      <c r="DW47" s="71">
        <v>0</v>
      </c>
      <c r="DX47" s="68">
        <v>0</v>
      </c>
      <c r="DY47" s="68">
        <v>0</v>
      </c>
      <c r="DZ47" s="68">
        <v>0</v>
      </c>
      <c r="EA47" s="71">
        <v>0</v>
      </c>
      <c r="EB47" s="68">
        <v>0</v>
      </c>
      <c r="EC47" s="68">
        <v>0</v>
      </c>
      <c r="ED47" s="68">
        <v>0</v>
      </c>
      <c r="EE47" s="71">
        <v>0</v>
      </c>
      <c r="EF47" s="68">
        <v>0</v>
      </c>
      <c r="EG47" s="68">
        <v>0</v>
      </c>
      <c r="EH47" s="68">
        <v>0</v>
      </c>
      <c r="EI47" s="71">
        <v>0</v>
      </c>
      <c r="EJ47" s="68">
        <v>0</v>
      </c>
      <c r="EK47" s="68">
        <v>0</v>
      </c>
      <c r="EL47" s="68">
        <v>0</v>
      </c>
      <c r="EM47" s="71">
        <v>0</v>
      </c>
      <c r="EN47" s="68">
        <v>0</v>
      </c>
      <c r="EO47" s="68">
        <v>0</v>
      </c>
      <c r="EP47" s="68">
        <v>0</v>
      </c>
      <c r="EQ47" s="71">
        <v>0</v>
      </c>
      <c r="ER47" s="68">
        <v>0</v>
      </c>
      <c r="ES47" s="68">
        <v>0</v>
      </c>
      <c r="ET47" s="68">
        <v>0</v>
      </c>
      <c r="EU47" s="71">
        <v>0</v>
      </c>
      <c r="EV47" s="68">
        <v>0</v>
      </c>
      <c r="EW47" s="68">
        <v>0</v>
      </c>
      <c r="EX47" s="68">
        <v>0</v>
      </c>
      <c r="EY47" s="71">
        <v>0</v>
      </c>
      <c r="EZ47" s="68">
        <v>0</v>
      </c>
      <c r="FA47" s="68">
        <v>0</v>
      </c>
      <c r="FB47" s="68">
        <v>0</v>
      </c>
      <c r="FC47" s="71">
        <v>0</v>
      </c>
      <c r="FD47" s="68">
        <v>0</v>
      </c>
      <c r="FE47" s="68">
        <v>0</v>
      </c>
      <c r="FF47" s="68">
        <v>0</v>
      </c>
      <c r="FG47" s="71">
        <v>0</v>
      </c>
      <c r="FH47" s="68">
        <v>0</v>
      </c>
      <c r="FI47" s="68">
        <v>0</v>
      </c>
      <c r="FJ47" s="68">
        <v>0</v>
      </c>
      <c r="FK47" s="71">
        <v>0</v>
      </c>
      <c r="FL47" s="68">
        <v>0</v>
      </c>
      <c r="FM47" s="68">
        <v>0</v>
      </c>
      <c r="FN47" s="68">
        <v>0</v>
      </c>
      <c r="FO47" s="71">
        <v>0</v>
      </c>
      <c r="FP47" s="68">
        <v>0</v>
      </c>
      <c r="FQ47" s="68">
        <v>0</v>
      </c>
      <c r="FR47" s="68">
        <v>0</v>
      </c>
      <c r="FS47" s="71">
        <v>0</v>
      </c>
      <c r="FT47" s="68">
        <v>0</v>
      </c>
      <c r="FU47" s="68">
        <v>0</v>
      </c>
      <c r="FV47" s="68">
        <v>0</v>
      </c>
      <c r="FW47" s="71">
        <v>0</v>
      </c>
      <c r="FX47" s="68">
        <v>0</v>
      </c>
      <c r="FY47" s="68">
        <v>0</v>
      </c>
      <c r="FZ47" s="68">
        <v>0</v>
      </c>
      <c r="GA47" s="71">
        <v>0</v>
      </c>
      <c r="GB47" s="68">
        <v>0</v>
      </c>
      <c r="GC47" s="68">
        <v>0</v>
      </c>
      <c r="GD47" s="68">
        <v>0</v>
      </c>
      <c r="GE47" s="71">
        <v>0</v>
      </c>
      <c r="GF47" s="68">
        <v>0</v>
      </c>
      <c r="GG47" s="68">
        <v>0</v>
      </c>
      <c r="GH47" s="68">
        <v>0</v>
      </c>
      <c r="GI47" s="71">
        <v>0</v>
      </c>
      <c r="GJ47" s="68">
        <v>0</v>
      </c>
      <c r="GK47" s="68">
        <v>0</v>
      </c>
      <c r="GL47" s="68">
        <v>0</v>
      </c>
      <c r="GM47" s="71">
        <v>0</v>
      </c>
      <c r="GN47" s="68">
        <v>0</v>
      </c>
      <c r="GO47" s="68">
        <v>0</v>
      </c>
      <c r="GP47" s="68">
        <v>0</v>
      </c>
      <c r="GQ47" s="71">
        <v>0</v>
      </c>
      <c r="GR47" s="68">
        <v>0</v>
      </c>
      <c r="GS47" s="68">
        <v>0</v>
      </c>
      <c r="GT47" s="68">
        <v>0</v>
      </c>
      <c r="GU47" s="71">
        <v>0</v>
      </c>
      <c r="GV47" s="68">
        <v>0</v>
      </c>
      <c r="GW47" s="68">
        <v>0</v>
      </c>
      <c r="GX47" s="68">
        <v>0</v>
      </c>
      <c r="GY47" s="71">
        <v>0</v>
      </c>
      <c r="GZ47" s="68">
        <v>0</v>
      </c>
      <c r="HA47" s="68">
        <v>0</v>
      </c>
      <c r="HB47" s="68">
        <v>0</v>
      </c>
      <c r="HC47" s="71">
        <v>0</v>
      </c>
      <c r="HD47" s="68">
        <v>0</v>
      </c>
      <c r="HE47" s="68">
        <v>0</v>
      </c>
      <c r="HF47" s="68">
        <v>0</v>
      </c>
      <c r="HG47" s="71">
        <v>0</v>
      </c>
      <c r="HH47" s="68">
        <v>0</v>
      </c>
      <c r="HI47" s="68">
        <v>0</v>
      </c>
      <c r="HJ47" s="68">
        <v>0</v>
      </c>
      <c r="HK47" s="71">
        <v>0</v>
      </c>
      <c r="HL47" s="68">
        <v>0</v>
      </c>
      <c r="HM47" s="68">
        <v>0</v>
      </c>
      <c r="HN47" s="68">
        <v>0</v>
      </c>
      <c r="HO47" s="71">
        <v>0</v>
      </c>
      <c r="HP47" s="68">
        <v>0</v>
      </c>
      <c r="HQ47" s="68">
        <v>0</v>
      </c>
      <c r="HR47" s="68">
        <v>0</v>
      </c>
      <c r="HS47" s="71">
        <v>0</v>
      </c>
      <c r="HT47" s="68">
        <v>0</v>
      </c>
      <c r="HU47" s="68">
        <v>0</v>
      </c>
      <c r="HV47" s="68">
        <v>0</v>
      </c>
    </row>
    <row r="48" spans="1:230" x14ac:dyDescent="0.25">
      <c r="N48" s="22"/>
      <c r="O48" s="22"/>
      <c r="P48" s="22"/>
    </row>
    <row r="49" spans="1:248" x14ac:dyDescent="0.25">
      <c r="N49" s="22"/>
      <c r="O49" s="22"/>
      <c r="P49" s="22"/>
    </row>
    <row r="50" spans="1:248" x14ac:dyDescent="0.25">
      <c r="N50" s="22"/>
      <c r="O50" s="22"/>
      <c r="P50" s="22"/>
    </row>
    <row r="51" spans="1:248" x14ac:dyDescent="0.25">
      <c r="N51" s="22"/>
      <c r="O51" s="22"/>
      <c r="P51" s="22"/>
    </row>
    <row r="52" spans="1:248" x14ac:dyDescent="0.25">
      <c r="N52" s="22"/>
      <c r="O52" s="22"/>
      <c r="P52" s="22"/>
    </row>
    <row r="53" spans="1:248" x14ac:dyDescent="0.25">
      <c r="N53" s="22"/>
      <c r="O53" s="22"/>
      <c r="P53" s="22"/>
    </row>
    <row r="54" spans="1:248" x14ac:dyDescent="0.25">
      <c r="N54" s="22"/>
      <c r="O54" s="22"/>
      <c r="P54" s="22"/>
    </row>
    <row r="55" spans="1:248" x14ac:dyDescent="0.25">
      <c r="N55" s="22"/>
      <c r="O55" s="22"/>
      <c r="P55" s="22"/>
    </row>
    <row r="56" spans="1:248" x14ac:dyDescent="0.25">
      <c r="N56" s="22"/>
      <c r="O56" s="22"/>
      <c r="P56" s="22"/>
    </row>
    <row r="57" spans="1:248" x14ac:dyDescent="0.25">
      <c r="N57" s="22"/>
      <c r="O57" s="22"/>
      <c r="P57" s="22"/>
    </row>
    <row r="58" spans="1:248" x14ac:dyDescent="0.25">
      <c r="N58" s="22"/>
      <c r="O58" s="22"/>
      <c r="P58" s="22"/>
    </row>
    <row r="59" spans="1:248" s="7" customFormat="1" x14ac:dyDescent="0.25">
      <c r="A59"/>
      <c r="B59"/>
      <c r="C59"/>
      <c r="D59"/>
      <c r="E59"/>
      <c r="F59"/>
      <c r="G59"/>
      <c r="H59"/>
      <c r="I59"/>
      <c r="J59"/>
      <c r="M59" s="21"/>
      <c r="N59" s="22"/>
      <c r="O59" s="22"/>
      <c r="P59" s="22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  <c r="GB59"/>
      <c r="GC59"/>
      <c r="GD59"/>
      <c r="GE59"/>
      <c r="GF59"/>
      <c r="GG59"/>
      <c r="GH59"/>
      <c r="GI59"/>
      <c r="GJ59"/>
      <c r="GK59"/>
      <c r="GL59"/>
      <c r="GM59"/>
      <c r="GN59"/>
      <c r="GO59"/>
      <c r="GP59"/>
      <c r="GQ59"/>
      <c r="GR59"/>
      <c r="GS59"/>
      <c r="GT59"/>
      <c r="GU59"/>
      <c r="GV59"/>
      <c r="GW59"/>
      <c r="GX59"/>
      <c r="GY59"/>
      <c r="GZ59"/>
      <c r="HA59"/>
      <c r="HB59"/>
      <c r="HC59"/>
      <c r="HD59"/>
      <c r="HE59"/>
      <c r="HF59"/>
      <c r="HG59"/>
      <c r="HH59"/>
      <c r="HI59"/>
      <c r="HJ59"/>
      <c r="HK59"/>
      <c r="HL59"/>
      <c r="HM59"/>
      <c r="HN59"/>
      <c r="HO59"/>
      <c r="HP59"/>
      <c r="HQ59"/>
      <c r="HR59"/>
      <c r="HS59"/>
      <c r="HT59"/>
      <c r="HU59"/>
      <c r="HV59"/>
      <c r="HW59"/>
      <c r="HX59"/>
      <c r="HY59"/>
      <c r="HZ59"/>
      <c r="IA59"/>
      <c r="IB59"/>
      <c r="IC59"/>
      <c r="ID59"/>
      <c r="IE59"/>
      <c r="IF59"/>
      <c r="IG59"/>
      <c r="IH59"/>
      <c r="II59"/>
      <c r="IJ59"/>
      <c r="IK59"/>
      <c r="IL59"/>
      <c r="IM59"/>
      <c r="IN59"/>
    </row>
    <row r="60" spans="1:248" s="7" customFormat="1" x14ac:dyDescent="0.25">
      <c r="A60"/>
      <c r="B60"/>
      <c r="C60"/>
      <c r="D60"/>
      <c r="E60"/>
      <c r="F60"/>
      <c r="G60"/>
      <c r="H60"/>
      <c r="I60"/>
      <c r="J60"/>
      <c r="M60" s="21"/>
      <c r="N60" s="22"/>
      <c r="O60" s="22"/>
      <c r="P60" s="22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/>
      <c r="FS60"/>
      <c r="FT60"/>
      <c r="FU60"/>
      <c r="FV60"/>
      <c r="FW60"/>
      <c r="FX60"/>
      <c r="FY60"/>
      <c r="FZ60"/>
      <c r="GA60"/>
      <c r="GB60"/>
      <c r="GC60"/>
      <c r="GD60"/>
      <c r="GE60"/>
      <c r="GF60"/>
      <c r="GG60"/>
      <c r="GH60"/>
      <c r="GI60"/>
      <c r="GJ60"/>
      <c r="GK60"/>
      <c r="GL60"/>
      <c r="GM60"/>
      <c r="GN60"/>
      <c r="GO60"/>
      <c r="GP60"/>
      <c r="GQ60"/>
      <c r="GR60"/>
      <c r="GS60"/>
      <c r="GT60"/>
      <c r="GU60"/>
      <c r="GV60"/>
      <c r="GW60"/>
      <c r="GX60"/>
      <c r="GY60"/>
      <c r="GZ60"/>
      <c r="HA60"/>
      <c r="HB60"/>
      <c r="HC60"/>
      <c r="HD60"/>
      <c r="HE60"/>
      <c r="HF60"/>
      <c r="HG60"/>
      <c r="HH60"/>
      <c r="HI60"/>
      <c r="HJ60"/>
      <c r="HK60"/>
      <c r="HL60"/>
      <c r="HM60"/>
      <c r="HN60"/>
      <c r="HO60"/>
      <c r="HP60"/>
      <c r="HQ60"/>
      <c r="HR60"/>
      <c r="HS60"/>
      <c r="HT60"/>
      <c r="HU60"/>
      <c r="HV60"/>
      <c r="HW60"/>
      <c r="HX60"/>
      <c r="HY60"/>
      <c r="HZ60"/>
      <c r="IA60"/>
      <c r="IB60"/>
      <c r="IC60"/>
      <c r="ID60"/>
      <c r="IE60"/>
      <c r="IF60"/>
      <c r="IG60"/>
      <c r="IH60"/>
      <c r="II60"/>
      <c r="IJ60"/>
      <c r="IK60"/>
      <c r="IL60"/>
      <c r="IM60"/>
      <c r="IN60"/>
    </row>
    <row r="61" spans="1:248" s="7" customFormat="1" x14ac:dyDescent="0.25">
      <c r="A61"/>
      <c r="B61"/>
      <c r="C61"/>
      <c r="D61"/>
      <c r="E61"/>
      <c r="F61"/>
      <c r="G61"/>
      <c r="H61"/>
      <c r="I61"/>
      <c r="J61"/>
      <c r="M61" s="21"/>
      <c r="N61" s="22"/>
      <c r="O61" s="22"/>
      <c r="P61" s="22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  <c r="FY61"/>
      <c r="FZ61"/>
      <c r="GA61"/>
      <c r="GB61"/>
      <c r="GC61"/>
      <c r="GD61"/>
      <c r="GE61"/>
      <c r="GF61"/>
      <c r="GG61"/>
      <c r="GH61"/>
      <c r="GI61"/>
      <c r="GJ61"/>
      <c r="GK61"/>
      <c r="GL61"/>
      <c r="GM61"/>
      <c r="GN61"/>
      <c r="GO61"/>
      <c r="GP61"/>
      <c r="GQ61"/>
      <c r="GR61"/>
      <c r="GS61"/>
      <c r="GT61"/>
      <c r="GU61"/>
      <c r="GV61"/>
      <c r="GW61"/>
      <c r="GX61"/>
      <c r="GY61"/>
      <c r="GZ61"/>
      <c r="HA61"/>
      <c r="HB61"/>
      <c r="HC61"/>
      <c r="HD61"/>
      <c r="HE61"/>
      <c r="HF61"/>
      <c r="HG61"/>
      <c r="HH61"/>
      <c r="HI61"/>
      <c r="HJ61"/>
      <c r="HK61"/>
      <c r="HL61"/>
      <c r="HM61"/>
      <c r="HN61"/>
      <c r="HO61"/>
      <c r="HP61"/>
      <c r="HQ61"/>
      <c r="HR61"/>
      <c r="HS61"/>
      <c r="HT61"/>
      <c r="HU61"/>
      <c r="HV61"/>
      <c r="HW61"/>
      <c r="HX61"/>
      <c r="HY61"/>
      <c r="HZ61"/>
      <c r="IA61"/>
      <c r="IB61"/>
      <c r="IC61"/>
      <c r="ID61"/>
      <c r="IE61"/>
      <c r="IF61"/>
      <c r="IG61"/>
      <c r="IH61"/>
      <c r="II61"/>
      <c r="IJ61"/>
      <c r="IK61"/>
      <c r="IL61"/>
      <c r="IM61"/>
      <c r="IN61"/>
    </row>
    <row r="62" spans="1:248" s="7" customFormat="1" x14ac:dyDescent="0.25">
      <c r="A62"/>
      <c r="B62"/>
      <c r="C62"/>
      <c r="D62"/>
      <c r="E62"/>
      <c r="F62"/>
      <c r="G62"/>
      <c r="H62"/>
      <c r="I62"/>
      <c r="J62"/>
      <c r="M62" s="21"/>
      <c r="N62" s="22"/>
      <c r="O62" s="22"/>
      <c r="P62" s="2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  <c r="GF62"/>
      <c r="GG62"/>
      <c r="GH62"/>
      <c r="GI62"/>
      <c r="GJ62"/>
      <c r="GK62"/>
      <c r="GL62"/>
      <c r="GM62"/>
      <c r="GN62"/>
      <c r="GO62"/>
      <c r="GP62"/>
      <c r="GQ62"/>
      <c r="GR62"/>
      <c r="GS62"/>
      <c r="GT62"/>
      <c r="GU62"/>
      <c r="GV62"/>
      <c r="GW62"/>
      <c r="GX62"/>
      <c r="GY62"/>
      <c r="GZ62"/>
      <c r="HA62"/>
      <c r="HB62"/>
      <c r="HC62"/>
      <c r="HD62"/>
      <c r="HE62"/>
      <c r="HF62"/>
      <c r="HG62"/>
      <c r="HH62"/>
      <c r="HI62"/>
      <c r="HJ62"/>
      <c r="HK62"/>
      <c r="HL62"/>
      <c r="HM62"/>
      <c r="HN62"/>
      <c r="HO62"/>
      <c r="HP62"/>
      <c r="HQ62"/>
      <c r="HR62"/>
      <c r="HS62"/>
      <c r="HT62"/>
      <c r="HU62"/>
      <c r="HV62"/>
      <c r="HW62"/>
      <c r="HX62"/>
      <c r="HY62"/>
      <c r="HZ62"/>
      <c r="IA62"/>
      <c r="IB62"/>
      <c r="IC62"/>
      <c r="ID62"/>
      <c r="IE62"/>
      <c r="IF62"/>
      <c r="IG62"/>
      <c r="IH62"/>
      <c r="II62"/>
      <c r="IJ62"/>
      <c r="IK62"/>
      <c r="IL62"/>
      <c r="IM62"/>
      <c r="IN62"/>
    </row>
    <row r="63" spans="1:248" s="7" customFormat="1" x14ac:dyDescent="0.25">
      <c r="A63"/>
      <c r="B63"/>
      <c r="C63"/>
      <c r="D63"/>
      <c r="E63"/>
      <c r="F63"/>
      <c r="G63"/>
      <c r="H63"/>
      <c r="I63"/>
      <c r="J63"/>
      <c r="M63" s="21"/>
      <c r="N63" s="22"/>
      <c r="O63" s="22"/>
      <c r="P63" s="22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/>
      <c r="FT63"/>
      <c r="FU63"/>
      <c r="FV63"/>
      <c r="FW63"/>
      <c r="FX63"/>
      <c r="FY63"/>
      <c r="FZ63"/>
      <c r="GA63"/>
      <c r="GB63"/>
      <c r="GC63"/>
      <c r="GD63"/>
      <c r="GE63"/>
      <c r="GF63"/>
      <c r="GG63"/>
      <c r="GH63"/>
      <c r="GI63"/>
      <c r="GJ63"/>
      <c r="GK63"/>
      <c r="GL63"/>
      <c r="GM63"/>
      <c r="GN63"/>
      <c r="GO63"/>
      <c r="GP63"/>
      <c r="GQ63"/>
      <c r="GR63"/>
      <c r="GS63"/>
      <c r="GT63"/>
      <c r="GU63"/>
      <c r="GV63"/>
      <c r="GW63"/>
      <c r="GX63"/>
      <c r="GY63"/>
      <c r="GZ63"/>
      <c r="HA63"/>
      <c r="HB63"/>
      <c r="HC63"/>
      <c r="HD63"/>
      <c r="HE63"/>
      <c r="HF63"/>
      <c r="HG63"/>
      <c r="HH63"/>
      <c r="HI63"/>
      <c r="HJ63"/>
      <c r="HK63"/>
      <c r="HL63"/>
      <c r="HM63"/>
      <c r="HN63"/>
      <c r="HO63"/>
      <c r="HP63"/>
      <c r="HQ63"/>
      <c r="HR63"/>
      <c r="HS63"/>
      <c r="HT63"/>
      <c r="HU63"/>
      <c r="HV63"/>
      <c r="HW63"/>
      <c r="HX63"/>
      <c r="HY63"/>
      <c r="HZ63"/>
      <c r="IA63"/>
      <c r="IB63"/>
      <c r="IC63"/>
      <c r="ID63"/>
      <c r="IE63"/>
      <c r="IF63"/>
      <c r="IG63"/>
      <c r="IH63"/>
      <c r="II63"/>
      <c r="IJ63"/>
      <c r="IK63"/>
      <c r="IL63"/>
      <c r="IM63"/>
      <c r="IN63"/>
    </row>
    <row r="64" spans="1:248" s="7" customFormat="1" x14ac:dyDescent="0.25">
      <c r="A64"/>
      <c r="B64"/>
      <c r="C64"/>
      <c r="D64"/>
      <c r="E64"/>
      <c r="F64"/>
      <c r="G64"/>
      <c r="H64"/>
      <c r="I64"/>
      <c r="J64"/>
      <c r="M64" s="21"/>
      <c r="N64" s="22"/>
      <c r="O64" s="22"/>
      <c r="P64" s="22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  <c r="FK64"/>
      <c r="FL64"/>
      <c r="FM64"/>
      <c r="FN64"/>
      <c r="FO64"/>
      <c r="FP64"/>
      <c r="FQ64"/>
      <c r="FR64"/>
      <c r="FS64"/>
      <c r="FT64"/>
      <c r="FU64"/>
      <c r="FV64"/>
      <c r="FW64"/>
      <c r="FX64"/>
      <c r="FY64"/>
      <c r="FZ64"/>
      <c r="GA64"/>
      <c r="GB64"/>
      <c r="GC64"/>
      <c r="GD64"/>
      <c r="GE64"/>
      <c r="GF64"/>
      <c r="GG64"/>
      <c r="GH64"/>
      <c r="GI64"/>
      <c r="GJ64"/>
      <c r="GK64"/>
      <c r="GL64"/>
      <c r="GM64"/>
      <c r="GN64"/>
      <c r="GO64"/>
      <c r="GP64"/>
      <c r="GQ64"/>
      <c r="GR64"/>
      <c r="GS64"/>
      <c r="GT64"/>
      <c r="GU64"/>
      <c r="GV64"/>
      <c r="GW64"/>
      <c r="GX64"/>
      <c r="GY64"/>
      <c r="GZ64"/>
      <c r="HA64"/>
      <c r="HB64"/>
      <c r="HC64"/>
      <c r="HD64"/>
      <c r="HE64"/>
      <c r="HF64"/>
      <c r="HG64"/>
      <c r="HH64"/>
      <c r="HI64"/>
      <c r="HJ64"/>
      <c r="HK64"/>
      <c r="HL64"/>
      <c r="HM64"/>
      <c r="HN64"/>
      <c r="HO64"/>
      <c r="HP64"/>
      <c r="HQ64"/>
      <c r="HR64"/>
      <c r="HS64"/>
      <c r="HT64"/>
      <c r="HU64"/>
      <c r="HV64"/>
      <c r="HW64"/>
      <c r="HX64"/>
      <c r="HY64"/>
      <c r="HZ64"/>
      <c r="IA64"/>
      <c r="IB64"/>
      <c r="IC64"/>
      <c r="ID64"/>
      <c r="IE64"/>
      <c r="IF64"/>
      <c r="IG64"/>
      <c r="IH64"/>
      <c r="II64"/>
      <c r="IJ64"/>
      <c r="IK64"/>
      <c r="IL64"/>
      <c r="IM64"/>
      <c r="IN64"/>
    </row>
    <row r="65" spans="1:248" s="7" customFormat="1" x14ac:dyDescent="0.25">
      <c r="A65"/>
      <c r="B65"/>
      <c r="C65"/>
      <c r="D65"/>
      <c r="E65"/>
      <c r="F65"/>
      <c r="G65"/>
      <c r="H65"/>
      <c r="I65"/>
      <c r="J65"/>
      <c r="M65" s="21"/>
      <c r="N65" s="22"/>
      <c r="O65" s="22"/>
      <c r="P65" s="22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/>
      <c r="EQ65"/>
      <c r="ER65"/>
      <c r="ES65"/>
      <c r="ET65"/>
      <c r="EU65"/>
      <c r="EV65"/>
      <c r="EW65"/>
      <c r="EX65"/>
      <c r="EY65"/>
      <c r="EZ65"/>
      <c r="FA65"/>
      <c r="FB65"/>
      <c r="FC65"/>
      <c r="FD65"/>
      <c r="FE65"/>
      <c r="FF65"/>
      <c r="FG65"/>
      <c r="FH65"/>
      <c r="FI65"/>
      <c r="FJ65"/>
      <c r="FK65"/>
      <c r="FL65"/>
      <c r="FM65"/>
      <c r="FN65"/>
      <c r="FO65"/>
      <c r="FP65"/>
      <c r="FQ65"/>
      <c r="FR65"/>
      <c r="FS65"/>
      <c r="FT65"/>
      <c r="FU65"/>
      <c r="FV65"/>
      <c r="FW65"/>
      <c r="FX65"/>
      <c r="FY65"/>
      <c r="FZ65"/>
      <c r="GA65"/>
      <c r="GB65"/>
      <c r="GC65"/>
      <c r="GD65"/>
      <c r="GE65"/>
      <c r="GF65"/>
      <c r="GG65"/>
      <c r="GH65"/>
      <c r="GI65"/>
      <c r="GJ65"/>
      <c r="GK65"/>
      <c r="GL65"/>
      <c r="GM65"/>
      <c r="GN65"/>
      <c r="GO65"/>
      <c r="GP65"/>
      <c r="GQ65"/>
      <c r="GR65"/>
      <c r="GS65"/>
      <c r="GT65"/>
      <c r="GU65"/>
      <c r="GV65"/>
      <c r="GW65"/>
      <c r="GX65"/>
      <c r="GY65"/>
      <c r="GZ65"/>
      <c r="HA65"/>
      <c r="HB65"/>
      <c r="HC65"/>
      <c r="HD65"/>
      <c r="HE65"/>
      <c r="HF65"/>
      <c r="HG65"/>
      <c r="HH65"/>
      <c r="HI65"/>
      <c r="HJ65"/>
      <c r="HK65"/>
      <c r="HL65"/>
      <c r="HM65"/>
      <c r="HN65"/>
      <c r="HO65"/>
      <c r="HP65"/>
      <c r="HQ65"/>
      <c r="HR65"/>
      <c r="HS65"/>
      <c r="HT65"/>
      <c r="HU65"/>
      <c r="HV65"/>
      <c r="HW65"/>
      <c r="HX65"/>
      <c r="HY65"/>
      <c r="HZ65"/>
      <c r="IA65"/>
      <c r="IB65"/>
      <c r="IC65"/>
      <c r="ID65"/>
      <c r="IE65"/>
      <c r="IF65"/>
      <c r="IG65"/>
      <c r="IH65"/>
      <c r="II65"/>
      <c r="IJ65"/>
      <c r="IK65"/>
      <c r="IL65"/>
      <c r="IM65"/>
      <c r="IN65"/>
    </row>
    <row r="66" spans="1:248" s="7" customFormat="1" x14ac:dyDescent="0.25">
      <c r="A66"/>
      <c r="B66"/>
      <c r="C66"/>
      <c r="D66"/>
      <c r="E66"/>
      <c r="F66"/>
      <c r="G66"/>
      <c r="H66"/>
      <c r="I66"/>
      <c r="J66"/>
      <c r="M66" s="21"/>
      <c r="N66" s="22"/>
      <c r="O66" s="22"/>
      <c r="P66" s="22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  <c r="FE66"/>
      <c r="FF66"/>
      <c r="FG66"/>
      <c r="FH66"/>
      <c r="FI66"/>
      <c r="FJ66"/>
      <c r="FK66"/>
      <c r="FL66"/>
      <c r="FM66"/>
      <c r="FN66"/>
      <c r="FO66"/>
      <c r="FP66"/>
      <c r="FQ66"/>
      <c r="FR66"/>
      <c r="FS66"/>
      <c r="FT66"/>
      <c r="FU66"/>
      <c r="FV66"/>
      <c r="FW66"/>
      <c r="FX66"/>
      <c r="FY66"/>
      <c r="FZ66"/>
      <c r="GA66"/>
      <c r="GB66"/>
      <c r="GC66"/>
      <c r="GD66"/>
      <c r="GE66"/>
      <c r="GF66"/>
      <c r="GG66"/>
      <c r="GH66"/>
      <c r="GI66"/>
      <c r="GJ66"/>
      <c r="GK66"/>
      <c r="GL66"/>
      <c r="GM66"/>
      <c r="GN66"/>
      <c r="GO66"/>
      <c r="GP66"/>
      <c r="GQ66"/>
      <c r="GR66"/>
      <c r="GS66"/>
      <c r="GT66"/>
      <c r="GU66"/>
      <c r="GV66"/>
      <c r="GW66"/>
      <c r="GX66"/>
      <c r="GY66"/>
      <c r="GZ66"/>
      <c r="HA66"/>
      <c r="HB66"/>
      <c r="HC66"/>
      <c r="HD66"/>
      <c r="HE66"/>
      <c r="HF66"/>
      <c r="HG66"/>
      <c r="HH66"/>
      <c r="HI66"/>
      <c r="HJ66"/>
      <c r="HK66"/>
      <c r="HL66"/>
      <c r="HM66"/>
      <c r="HN66"/>
      <c r="HO66"/>
      <c r="HP66"/>
      <c r="HQ66"/>
      <c r="HR66"/>
      <c r="HS66"/>
      <c r="HT66"/>
      <c r="HU66"/>
      <c r="HV66"/>
      <c r="HW66"/>
      <c r="HX66"/>
      <c r="HY66"/>
      <c r="HZ66"/>
      <c r="IA66"/>
      <c r="IB66"/>
      <c r="IC66"/>
      <c r="ID66"/>
      <c r="IE66"/>
      <c r="IF66"/>
      <c r="IG66"/>
      <c r="IH66"/>
      <c r="II66"/>
      <c r="IJ66"/>
      <c r="IK66"/>
      <c r="IL66"/>
      <c r="IM66"/>
      <c r="IN66"/>
    </row>
    <row r="67" spans="1:248" s="7" customFormat="1" x14ac:dyDescent="0.25">
      <c r="A67"/>
      <c r="B67"/>
      <c r="C67"/>
      <c r="D67"/>
      <c r="E67"/>
      <c r="F67"/>
      <c r="G67"/>
      <c r="H67"/>
      <c r="I67"/>
      <c r="J67"/>
      <c r="M67" s="21"/>
      <c r="N67" s="22"/>
      <c r="O67" s="22"/>
      <c r="P67" s="22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  <c r="FG67"/>
      <c r="FH67"/>
      <c r="FI67"/>
      <c r="FJ67"/>
      <c r="FK67"/>
      <c r="FL67"/>
      <c r="FM67"/>
      <c r="FN67"/>
      <c r="FO67"/>
      <c r="FP67"/>
      <c r="FQ67"/>
      <c r="FR67"/>
      <c r="FS67"/>
      <c r="FT67"/>
      <c r="FU67"/>
      <c r="FV67"/>
      <c r="FW67"/>
      <c r="FX67"/>
      <c r="FY67"/>
      <c r="FZ67"/>
      <c r="GA67"/>
      <c r="GB67"/>
      <c r="GC67"/>
      <c r="GD67"/>
      <c r="GE67"/>
      <c r="GF67"/>
      <c r="GG67"/>
      <c r="GH67"/>
      <c r="GI67"/>
      <c r="GJ67"/>
      <c r="GK67"/>
      <c r="GL67"/>
      <c r="GM67"/>
      <c r="GN67"/>
      <c r="GO67"/>
      <c r="GP67"/>
      <c r="GQ67"/>
      <c r="GR67"/>
      <c r="GS67"/>
      <c r="GT67"/>
      <c r="GU67"/>
      <c r="GV67"/>
      <c r="GW67"/>
      <c r="GX67"/>
      <c r="GY67"/>
      <c r="GZ67"/>
      <c r="HA67"/>
      <c r="HB67"/>
      <c r="HC67"/>
      <c r="HD67"/>
      <c r="HE67"/>
      <c r="HF67"/>
      <c r="HG67"/>
      <c r="HH67"/>
      <c r="HI67"/>
      <c r="HJ67"/>
      <c r="HK67"/>
      <c r="HL67"/>
      <c r="HM67"/>
      <c r="HN67"/>
      <c r="HO67"/>
      <c r="HP67"/>
      <c r="HQ67"/>
      <c r="HR67"/>
      <c r="HS67"/>
      <c r="HT67"/>
      <c r="HU67"/>
      <c r="HV67"/>
      <c r="HW67"/>
      <c r="HX67"/>
      <c r="HY67"/>
      <c r="HZ67"/>
      <c r="IA67"/>
      <c r="IB67"/>
      <c r="IC67"/>
      <c r="ID67"/>
      <c r="IE67"/>
      <c r="IF67"/>
      <c r="IG67"/>
      <c r="IH67"/>
      <c r="II67"/>
      <c r="IJ67"/>
      <c r="IK67"/>
      <c r="IL67"/>
      <c r="IM67"/>
      <c r="IN67"/>
    </row>
    <row r="68" spans="1:248" s="7" customFormat="1" x14ac:dyDescent="0.25">
      <c r="A68"/>
      <c r="B68"/>
      <c r="C68"/>
      <c r="D68"/>
      <c r="E68"/>
      <c r="F68"/>
      <c r="G68"/>
      <c r="H68"/>
      <c r="I68"/>
      <c r="J68"/>
      <c r="M68" s="21"/>
      <c r="N68" s="22"/>
      <c r="O68" s="22"/>
      <c r="P68" s="22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  <c r="EG68"/>
      <c r="EH68"/>
      <c r="EI68"/>
      <c r="EJ68"/>
      <c r="EK68"/>
      <c r="EL68"/>
      <c r="EM68"/>
      <c r="EN68"/>
      <c r="EO68"/>
      <c r="EP68"/>
      <c r="EQ68"/>
      <c r="ER68"/>
      <c r="ES68"/>
      <c r="ET68"/>
      <c r="EU68"/>
      <c r="EV68"/>
      <c r="EW68"/>
      <c r="EX68"/>
      <c r="EY68"/>
      <c r="EZ68"/>
      <c r="FA68"/>
      <c r="FB68"/>
      <c r="FC68"/>
      <c r="FD68"/>
      <c r="FE68"/>
      <c r="FF68"/>
      <c r="FG68"/>
      <c r="FH68"/>
      <c r="FI68"/>
      <c r="FJ68"/>
      <c r="FK68"/>
      <c r="FL68"/>
      <c r="FM68"/>
      <c r="FN68"/>
      <c r="FO68"/>
      <c r="FP68"/>
      <c r="FQ68"/>
      <c r="FR68"/>
      <c r="FS68"/>
      <c r="FT68"/>
      <c r="FU68"/>
      <c r="FV68"/>
      <c r="FW68"/>
      <c r="FX68"/>
      <c r="FY68"/>
      <c r="FZ68"/>
      <c r="GA68"/>
      <c r="GB68"/>
      <c r="GC68"/>
      <c r="GD68"/>
      <c r="GE68"/>
      <c r="GF68"/>
      <c r="GG68"/>
      <c r="GH68"/>
      <c r="GI68"/>
      <c r="GJ68"/>
      <c r="GK68"/>
      <c r="GL68"/>
      <c r="GM68"/>
      <c r="GN68"/>
      <c r="GO68"/>
      <c r="GP68"/>
      <c r="GQ68"/>
      <c r="GR68"/>
      <c r="GS68"/>
      <c r="GT68"/>
      <c r="GU68"/>
      <c r="GV68"/>
      <c r="GW68"/>
      <c r="GX68"/>
      <c r="GY68"/>
      <c r="GZ68"/>
      <c r="HA68"/>
      <c r="HB68"/>
      <c r="HC68"/>
      <c r="HD68"/>
      <c r="HE68"/>
      <c r="HF68"/>
      <c r="HG68"/>
      <c r="HH68"/>
      <c r="HI68"/>
      <c r="HJ68"/>
      <c r="HK68"/>
      <c r="HL68"/>
      <c r="HM68"/>
      <c r="HN68"/>
      <c r="HO68"/>
      <c r="HP68"/>
      <c r="HQ68"/>
      <c r="HR68"/>
      <c r="HS68"/>
      <c r="HT68"/>
      <c r="HU68"/>
      <c r="HV68"/>
      <c r="HW68"/>
      <c r="HX68"/>
      <c r="HY68"/>
      <c r="HZ68"/>
      <c r="IA68"/>
      <c r="IB68"/>
      <c r="IC68"/>
      <c r="ID68"/>
      <c r="IE68"/>
      <c r="IF68"/>
      <c r="IG68"/>
      <c r="IH68"/>
      <c r="II68"/>
      <c r="IJ68"/>
      <c r="IK68"/>
      <c r="IL68"/>
      <c r="IM68"/>
      <c r="IN68"/>
    </row>
    <row r="69" spans="1:248" s="7" customFormat="1" x14ac:dyDescent="0.25">
      <c r="A69"/>
      <c r="B69"/>
      <c r="C69"/>
      <c r="D69"/>
      <c r="E69"/>
      <c r="F69"/>
      <c r="G69"/>
      <c r="H69"/>
      <c r="I69"/>
      <c r="J69"/>
      <c r="M69" s="21"/>
      <c r="N69" s="22"/>
      <c r="O69" s="22"/>
      <c r="P69" s="22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  <c r="FE69"/>
      <c r="FF69"/>
      <c r="FG69"/>
      <c r="FH69"/>
      <c r="FI69"/>
      <c r="FJ69"/>
      <c r="FK69"/>
      <c r="FL69"/>
      <c r="FM69"/>
      <c r="FN69"/>
      <c r="FO69"/>
      <c r="FP69"/>
      <c r="FQ69"/>
      <c r="FR69"/>
      <c r="FS69"/>
      <c r="FT69"/>
      <c r="FU69"/>
      <c r="FV69"/>
      <c r="FW69"/>
      <c r="FX69"/>
      <c r="FY69"/>
      <c r="FZ69"/>
      <c r="GA69"/>
      <c r="GB69"/>
      <c r="GC69"/>
      <c r="GD69"/>
      <c r="GE69"/>
      <c r="GF69"/>
      <c r="GG69"/>
      <c r="GH69"/>
      <c r="GI69"/>
      <c r="GJ69"/>
      <c r="GK69"/>
      <c r="GL69"/>
      <c r="GM69"/>
      <c r="GN69"/>
      <c r="GO69"/>
      <c r="GP69"/>
      <c r="GQ69"/>
      <c r="GR69"/>
      <c r="GS69"/>
      <c r="GT69"/>
      <c r="GU69"/>
      <c r="GV69"/>
      <c r="GW69"/>
      <c r="GX69"/>
      <c r="GY69"/>
      <c r="GZ69"/>
      <c r="HA69"/>
      <c r="HB69"/>
      <c r="HC69"/>
      <c r="HD69"/>
      <c r="HE69"/>
      <c r="HF69"/>
      <c r="HG69"/>
      <c r="HH69"/>
      <c r="HI69"/>
      <c r="HJ69"/>
      <c r="HK69"/>
      <c r="HL69"/>
      <c r="HM69"/>
      <c r="HN69"/>
      <c r="HO69"/>
      <c r="HP69"/>
      <c r="HQ69"/>
      <c r="HR69"/>
      <c r="HS69"/>
      <c r="HT69"/>
      <c r="HU69"/>
      <c r="HV69"/>
      <c r="HW69"/>
      <c r="HX69"/>
      <c r="HY69"/>
      <c r="HZ69"/>
      <c r="IA69"/>
      <c r="IB69"/>
      <c r="IC69"/>
      <c r="ID69"/>
      <c r="IE69"/>
      <c r="IF69"/>
      <c r="IG69"/>
      <c r="IH69"/>
      <c r="II69"/>
      <c r="IJ69"/>
      <c r="IK69"/>
      <c r="IL69"/>
      <c r="IM69"/>
      <c r="IN69"/>
    </row>
    <row r="70" spans="1:248" s="7" customFormat="1" x14ac:dyDescent="0.25">
      <c r="A70"/>
      <c r="B70"/>
      <c r="C70"/>
      <c r="D70"/>
      <c r="E70"/>
      <c r="F70"/>
      <c r="G70"/>
      <c r="H70"/>
      <c r="I70"/>
      <c r="J70"/>
      <c r="M70" s="21"/>
      <c r="N70" s="22"/>
      <c r="O70" s="22"/>
      <c r="P70" s="22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  <c r="EP70"/>
      <c r="EQ70"/>
      <c r="ER70"/>
      <c r="ES70"/>
      <c r="ET70"/>
      <c r="EU70"/>
      <c r="EV70"/>
      <c r="EW70"/>
      <c r="EX70"/>
      <c r="EY70"/>
      <c r="EZ70"/>
      <c r="FA70"/>
      <c r="FB70"/>
      <c r="FC70"/>
      <c r="FD70"/>
      <c r="FE70"/>
      <c r="FF70"/>
      <c r="FG70"/>
      <c r="FH70"/>
      <c r="FI70"/>
      <c r="FJ70"/>
      <c r="FK70"/>
      <c r="FL70"/>
      <c r="FM70"/>
      <c r="FN70"/>
      <c r="FO70"/>
      <c r="FP70"/>
      <c r="FQ70"/>
      <c r="FR70"/>
      <c r="FS70"/>
      <c r="FT70"/>
      <c r="FU70"/>
      <c r="FV70"/>
      <c r="FW70"/>
      <c r="FX70"/>
      <c r="FY70"/>
      <c r="FZ70"/>
      <c r="GA70"/>
      <c r="GB70"/>
      <c r="GC70"/>
      <c r="GD70"/>
      <c r="GE70"/>
      <c r="GF70"/>
      <c r="GG70"/>
      <c r="GH70"/>
      <c r="GI70"/>
      <c r="GJ70"/>
      <c r="GK70"/>
      <c r="GL70"/>
      <c r="GM70"/>
      <c r="GN70"/>
      <c r="GO70"/>
      <c r="GP70"/>
      <c r="GQ70"/>
      <c r="GR70"/>
      <c r="GS70"/>
      <c r="GT70"/>
      <c r="GU70"/>
      <c r="GV70"/>
      <c r="GW70"/>
      <c r="GX70"/>
      <c r="GY70"/>
      <c r="GZ70"/>
      <c r="HA70"/>
      <c r="HB70"/>
      <c r="HC70"/>
      <c r="HD70"/>
      <c r="HE70"/>
      <c r="HF70"/>
      <c r="HG70"/>
      <c r="HH70"/>
      <c r="HI70"/>
      <c r="HJ70"/>
      <c r="HK70"/>
      <c r="HL70"/>
      <c r="HM70"/>
      <c r="HN70"/>
      <c r="HO70"/>
      <c r="HP70"/>
      <c r="HQ70"/>
      <c r="HR70"/>
      <c r="HS70"/>
      <c r="HT70"/>
      <c r="HU70"/>
      <c r="HV70"/>
      <c r="HW70"/>
      <c r="HX70"/>
      <c r="HY70"/>
      <c r="HZ70"/>
      <c r="IA70"/>
      <c r="IB70"/>
      <c r="IC70"/>
      <c r="ID70"/>
      <c r="IE70"/>
      <c r="IF70"/>
      <c r="IG70"/>
      <c r="IH70"/>
      <c r="II70"/>
      <c r="IJ70"/>
      <c r="IK70"/>
      <c r="IL70"/>
      <c r="IM70"/>
      <c r="IN70"/>
    </row>
    <row r="71" spans="1:248" s="7" customFormat="1" x14ac:dyDescent="0.25">
      <c r="A71"/>
      <c r="B71"/>
      <c r="C71"/>
      <c r="D71"/>
      <c r="E71"/>
      <c r="F71"/>
      <c r="G71"/>
      <c r="H71"/>
      <c r="I71"/>
      <c r="J71"/>
      <c r="M71" s="21"/>
      <c r="N71" s="22"/>
      <c r="O71" s="22"/>
      <c r="P71" s="22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F71"/>
      <c r="EG71"/>
      <c r="EH71"/>
      <c r="EI71"/>
      <c r="EJ71"/>
      <c r="EK71"/>
      <c r="EL71"/>
      <c r="EM71"/>
      <c r="EN71"/>
      <c r="EO71"/>
      <c r="EP71"/>
      <c r="EQ71"/>
      <c r="ER71"/>
      <c r="ES71"/>
      <c r="ET71"/>
      <c r="EU71"/>
      <c r="EV71"/>
      <c r="EW71"/>
      <c r="EX71"/>
      <c r="EY71"/>
      <c r="EZ71"/>
      <c r="FA71"/>
      <c r="FB71"/>
      <c r="FC71"/>
      <c r="FD71"/>
      <c r="FE71"/>
      <c r="FF71"/>
      <c r="FG71"/>
      <c r="FH71"/>
      <c r="FI71"/>
      <c r="FJ71"/>
      <c r="FK71"/>
      <c r="FL71"/>
      <c r="FM71"/>
      <c r="FN71"/>
      <c r="FO71"/>
      <c r="FP71"/>
      <c r="FQ71"/>
      <c r="FR71"/>
      <c r="FS71"/>
      <c r="FT71"/>
      <c r="FU71"/>
      <c r="FV71"/>
      <c r="FW71"/>
      <c r="FX71"/>
      <c r="FY71"/>
      <c r="FZ71"/>
      <c r="GA71"/>
      <c r="GB71"/>
      <c r="GC71"/>
      <c r="GD71"/>
      <c r="GE71"/>
      <c r="GF71"/>
      <c r="GG71"/>
      <c r="GH71"/>
      <c r="GI71"/>
      <c r="GJ71"/>
      <c r="GK71"/>
      <c r="GL71"/>
      <c r="GM71"/>
      <c r="GN71"/>
      <c r="GO71"/>
      <c r="GP71"/>
      <c r="GQ71"/>
      <c r="GR71"/>
      <c r="GS71"/>
      <c r="GT71"/>
      <c r="GU71"/>
      <c r="GV71"/>
      <c r="GW71"/>
      <c r="GX71"/>
      <c r="GY71"/>
      <c r="GZ71"/>
      <c r="HA71"/>
      <c r="HB71"/>
      <c r="HC71"/>
      <c r="HD71"/>
      <c r="HE71"/>
      <c r="HF71"/>
      <c r="HG71"/>
      <c r="HH71"/>
      <c r="HI71"/>
      <c r="HJ71"/>
      <c r="HK71"/>
      <c r="HL71"/>
      <c r="HM71"/>
      <c r="HN71"/>
      <c r="HO71"/>
      <c r="HP71"/>
      <c r="HQ71"/>
      <c r="HR71"/>
      <c r="HS71"/>
      <c r="HT71"/>
      <c r="HU71"/>
      <c r="HV71"/>
      <c r="HW71"/>
      <c r="HX71"/>
      <c r="HY71"/>
      <c r="HZ71"/>
      <c r="IA71"/>
      <c r="IB71"/>
      <c r="IC71"/>
      <c r="ID71"/>
      <c r="IE71"/>
      <c r="IF71"/>
      <c r="IG71"/>
      <c r="IH71"/>
      <c r="II71"/>
      <c r="IJ71"/>
      <c r="IK71"/>
      <c r="IL71"/>
      <c r="IM71"/>
      <c r="IN71"/>
    </row>
    <row r="72" spans="1:248" s="7" customFormat="1" x14ac:dyDescent="0.25">
      <c r="A72"/>
      <c r="B72"/>
      <c r="C72"/>
      <c r="D72"/>
      <c r="E72"/>
      <c r="F72"/>
      <c r="G72"/>
      <c r="H72"/>
      <c r="I72"/>
      <c r="J72"/>
      <c r="M72" s="21"/>
      <c r="N72" s="22"/>
      <c r="O72" s="22"/>
      <c r="P72" s="2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  <c r="EM72"/>
      <c r="EN72"/>
      <c r="EO72"/>
      <c r="EP72"/>
      <c r="EQ72"/>
      <c r="ER72"/>
      <c r="ES72"/>
      <c r="ET72"/>
      <c r="EU72"/>
      <c r="EV72"/>
      <c r="EW72"/>
      <c r="EX72"/>
      <c r="EY72"/>
      <c r="EZ72"/>
      <c r="FA72"/>
      <c r="FB72"/>
      <c r="FC72"/>
      <c r="FD72"/>
      <c r="FE72"/>
      <c r="FF72"/>
      <c r="FG72"/>
      <c r="FH72"/>
      <c r="FI72"/>
      <c r="FJ72"/>
      <c r="FK72"/>
      <c r="FL72"/>
      <c r="FM72"/>
      <c r="FN72"/>
      <c r="FO72"/>
      <c r="FP72"/>
      <c r="FQ72"/>
      <c r="FR72"/>
      <c r="FS72"/>
      <c r="FT72"/>
      <c r="FU72"/>
      <c r="FV72"/>
      <c r="FW72"/>
      <c r="FX72"/>
      <c r="FY72"/>
      <c r="FZ72"/>
      <c r="GA72"/>
      <c r="GB72"/>
      <c r="GC72"/>
      <c r="GD72"/>
      <c r="GE72"/>
      <c r="GF72"/>
      <c r="GG72"/>
      <c r="GH72"/>
      <c r="GI72"/>
      <c r="GJ72"/>
      <c r="GK72"/>
      <c r="GL72"/>
      <c r="GM72"/>
      <c r="GN72"/>
      <c r="GO72"/>
      <c r="GP72"/>
      <c r="GQ72"/>
      <c r="GR72"/>
      <c r="GS72"/>
      <c r="GT72"/>
      <c r="GU72"/>
      <c r="GV72"/>
      <c r="GW72"/>
      <c r="GX72"/>
      <c r="GY72"/>
      <c r="GZ72"/>
      <c r="HA72"/>
      <c r="HB72"/>
      <c r="HC72"/>
      <c r="HD72"/>
      <c r="HE72"/>
      <c r="HF72"/>
      <c r="HG72"/>
      <c r="HH72"/>
      <c r="HI72"/>
      <c r="HJ72"/>
      <c r="HK72"/>
      <c r="HL72"/>
      <c r="HM72"/>
      <c r="HN72"/>
      <c r="HO72"/>
      <c r="HP72"/>
      <c r="HQ72"/>
      <c r="HR72"/>
      <c r="HS72"/>
      <c r="HT72"/>
      <c r="HU72"/>
      <c r="HV72"/>
      <c r="HW72"/>
      <c r="HX72"/>
      <c r="HY72"/>
      <c r="HZ72"/>
      <c r="IA72"/>
      <c r="IB72"/>
      <c r="IC72"/>
      <c r="ID72"/>
      <c r="IE72"/>
      <c r="IF72"/>
      <c r="IG72"/>
      <c r="IH72"/>
      <c r="II72"/>
      <c r="IJ72"/>
      <c r="IK72"/>
      <c r="IL72"/>
      <c r="IM72"/>
      <c r="IN72"/>
    </row>
    <row r="73" spans="1:248" s="7" customFormat="1" x14ac:dyDescent="0.25">
      <c r="A73"/>
      <c r="B73"/>
      <c r="C73"/>
      <c r="D73"/>
      <c r="E73"/>
      <c r="F73"/>
      <c r="G73"/>
      <c r="H73"/>
      <c r="I73"/>
      <c r="J73"/>
      <c r="M73" s="21"/>
      <c r="N73" s="22"/>
      <c r="O73" s="22"/>
      <c r="P73" s="22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  <c r="EO73"/>
      <c r="EP73"/>
      <c r="EQ73"/>
      <c r="ER73"/>
      <c r="ES73"/>
      <c r="ET73"/>
      <c r="EU73"/>
      <c r="EV73"/>
      <c r="EW73"/>
      <c r="EX73"/>
      <c r="EY73"/>
      <c r="EZ73"/>
      <c r="FA73"/>
      <c r="FB73"/>
      <c r="FC73"/>
      <c r="FD73"/>
      <c r="FE73"/>
      <c r="FF73"/>
      <c r="FG73"/>
      <c r="FH73"/>
      <c r="FI73"/>
      <c r="FJ73"/>
      <c r="FK73"/>
      <c r="FL73"/>
      <c r="FM73"/>
      <c r="FN73"/>
      <c r="FO73"/>
      <c r="FP73"/>
      <c r="FQ73"/>
      <c r="FR73"/>
      <c r="FS73"/>
      <c r="FT73"/>
      <c r="FU73"/>
      <c r="FV73"/>
      <c r="FW73"/>
      <c r="FX73"/>
      <c r="FY73"/>
      <c r="FZ73"/>
      <c r="GA73"/>
      <c r="GB73"/>
      <c r="GC73"/>
      <c r="GD73"/>
      <c r="GE73"/>
      <c r="GF73"/>
      <c r="GG73"/>
      <c r="GH73"/>
      <c r="GI73"/>
      <c r="GJ73"/>
      <c r="GK73"/>
      <c r="GL73"/>
      <c r="GM73"/>
      <c r="GN73"/>
      <c r="GO73"/>
      <c r="GP73"/>
      <c r="GQ73"/>
      <c r="GR73"/>
      <c r="GS73"/>
      <c r="GT73"/>
      <c r="GU73"/>
      <c r="GV73"/>
      <c r="GW73"/>
      <c r="GX73"/>
      <c r="GY73"/>
      <c r="GZ73"/>
      <c r="HA73"/>
      <c r="HB73"/>
      <c r="HC73"/>
      <c r="HD73"/>
      <c r="HE73"/>
      <c r="HF73"/>
      <c r="HG73"/>
      <c r="HH73"/>
      <c r="HI73"/>
      <c r="HJ73"/>
      <c r="HK73"/>
      <c r="HL73"/>
      <c r="HM73"/>
      <c r="HN73"/>
      <c r="HO73"/>
      <c r="HP73"/>
      <c r="HQ73"/>
      <c r="HR73"/>
      <c r="HS73"/>
      <c r="HT73"/>
      <c r="HU73"/>
      <c r="HV73"/>
      <c r="HW73"/>
      <c r="HX73"/>
      <c r="HY73"/>
      <c r="HZ73"/>
      <c r="IA73"/>
      <c r="IB73"/>
      <c r="IC73"/>
      <c r="ID73"/>
      <c r="IE73"/>
      <c r="IF73"/>
      <c r="IG73"/>
      <c r="IH73"/>
      <c r="II73"/>
      <c r="IJ73"/>
      <c r="IK73"/>
      <c r="IL73"/>
      <c r="IM73"/>
      <c r="IN73"/>
    </row>
    <row r="74" spans="1:248" s="7" customFormat="1" x14ac:dyDescent="0.25">
      <c r="A74"/>
      <c r="B74"/>
      <c r="C74"/>
      <c r="D74"/>
      <c r="E74"/>
      <c r="F74"/>
      <c r="G74"/>
      <c r="H74"/>
      <c r="I74"/>
      <c r="J74"/>
      <c r="M74" s="21"/>
      <c r="N74" s="22"/>
      <c r="O74" s="22"/>
      <c r="P74" s="22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  <c r="EF74"/>
      <c r="EG74"/>
      <c r="EH74"/>
      <c r="EI74"/>
      <c r="EJ74"/>
      <c r="EK74"/>
      <c r="EL74"/>
      <c r="EM74"/>
      <c r="EN74"/>
      <c r="EO74"/>
      <c r="EP74"/>
      <c r="EQ74"/>
      <c r="ER74"/>
      <c r="ES74"/>
      <c r="ET74"/>
      <c r="EU74"/>
      <c r="EV74"/>
      <c r="EW74"/>
      <c r="EX74"/>
      <c r="EY74"/>
      <c r="EZ74"/>
      <c r="FA74"/>
      <c r="FB74"/>
      <c r="FC74"/>
      <c r="FD74"/>
      <c r="FE74"/>
      <c r="FF74"/>
      <c r="FG74"/>
      <c r="FH74"/>
      <c r="FI74"/>
      <c r="FJ74"/>
      <c r="FK74"/>
      <c r="FL74"/>
      <c r="FM74"/>
      <c r="FN74"/>
      <c r="FO74"/>
      <c r="FP74"/>
      <c r="FQ74"/>
      <c r="FR74"/>
      <c r="FS74"/>
      <c r="FT74"/>
      <c r="FU74"/>
      <c r="FV74"/>
      <c r="FW74"/>
      <c r="FX74"/>
      <c r="FY74"/>
      <c r="FZ74"/>
      <c r="GA74"/>
      <c r="GB74"/>
      <c r="GC74"/>
      <c r="GD74"/>
      <c r="GE74"/>
      <c r="GF74"/>
      <c r="GG74"/>
      <c r="GH74"/>
      <c r="GI74"/>
      <c r="GJ74"/>
      <c r="GK74"/>
      <c r="GL74"/>
      <c r="GM74"/>
      <c r="GN74"/>
      <c r="GO74"/>
      <c r="GP74"/>
      <c r="GQ74"/>
      <c r="GR74"/>
      <c r="GS74"/>
      <c r="GT74"/>
      <c r="GU74"/>
      <c r="GV74"/>
      <c r="GW74"/>
      <c r="GX74"/>
      <c r="GY74"/>
      <c r="GZ74"/>
      <c r="HA74"/>
      <c r="HB74"/>
      <c r="HC74"/>
      <c r="HD74"/>
      <c r="HE74"/>
      <c r="HF74"/>
      <c r="HG74"/>
      <c r="HH74"/>
      <c r="HI74"/>
      <c r="HJ74"/>
      <c r="HK74"/>
      <c r="HL74"/>
      <c r="HM74"/>
      <c r="HN74"/>
      <c r="HO74"/>
      <c r="HP74"/>
      <c r="HQ74"/>
      <c r="HR74"/>
      <c r="HS74"/>
      <c r="HT74"/>
      <c r="HU74"/>
      <c r="HV74"/>
      <c r="HW74"/>
      <c r="HX74"/>
      <c r="HY74"/>
      <c r="HZ74"/>
      <c r="IA74"/>
      <c r="IB74"/>
      <c r="IC74"/>
      <c r="ID74"/>
      <c r="IE74"/>
      <c r="IF74"/>
      <c r="IG74"/>
      <c r="IH74"/>
      <c r="II74"/>
      <c r="IJ74"/>
      <c r="IK74"/>
      <c r="IL74"/>
      <c r="IM74"/>
      <c r="IN74"/>
    </row>
    <row r="75" spans="1:248" s="7" customFormat="1" x14ac:dyDescent="0.25">
      <c r="A75"/>
      <c r="B75"/>
      <c r="C75"/>
      <c r="D75"/>
      <c r="E75"/>
      <c r="F75"/>
      <c r="G75"/>
      <c r="H75"/>
      <c r="I75"/>
      <c r="J75"/>
      <c r="M75" s="21"/>
      <c r="N75" s="22"/>
      <c r="O75" s="22"/>
      <c r="P75" s="22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  <c r="EF75"/>
      <c r="EG75"/>
      <c r="EH75"/>
      <c r="EI75"/>
      <c r="EJ75"/>
      <c r="EK75"/>
      <c r="EL75"/>
      <c r="EM75"/>
      <c r="EN75"/>
      <c r="EO75"/>
      <c r="EP75"/>
      <c r="EQ75"/>
      <c r="ER75"/>
      <c r="ES75"/>
      <c r="ET75"/>
      <c r="EU75"/>
      <c r="EV75"/>
      <c r="EW75"/>
      <c r="EX75"/>
      <c r="EY75"/>
      <c r="EZ75"/>
      <c r="FA75"/>
      <c r="FB75"/>
      <c r="FC75"/>
      <c r="FD75"/>
      <c r="FE75"/>
      <c r="FF75"/>
      <c r="FG75"/>
      <c r="FH75"/>
      <c r="FI75"/>
      <c r="FJ75"/>
      <c r="FK75"/>
      <c r="FL75"/>
      <c r="FM75"/>
      <c r="FN75"/>
      <c r="FO75"/>
      <c r="FP75"/>
      <c r="FQ75"/>
      <c r="FR75"/>
      <c r="FS75"/>
      <c r="FT75"/>
      <c r="FU75"/>
      <c r="FV75"/>
      <c r="FW75"/>
      <c r="FX75"/>
      <c r="FY75"/>
      <c r="FZ75"/>
      <c r="GA75"/>
      <c r="GB75"/>
      <c r="GC75"/>
      <c r="GD75"/>
      <c r="GE75"/>
      <c r="GF75"/>
      <c r="GG75"/>
      <c r="GH75"/>
      <c r="GI75"/>
      <c r="GJ75"/>
      <c r="GK75"/>
      <c r="GL75"/>
      <c r="GM75"/>
      <c r="GN75"/>
      <c r="GO75"/>
      <c r="GP75"/>
      <c r="GQ75"/>
      <c r="GR75"/>
      <c r="GS75"/>
      <c r="GT75"/>
      <c r="GU75"/>
      <c r="GV75"/>
      <c r="GW75"/>
      <c r="GX75"/>
      <c r="GY75"/>
      <c r="GZ75"/>
      <c r="HA75"/>
      <c r="HB75"/>
      <c r="HC75"/>
      <c r="HD75"/>
      <c r="HE75"/>
      <c r="HF75"/>
      <c r="HG75"/>
      <c r="HH75"/>
      <c r="HI75"/>
      <c r="HJ75"/>
      <c r="HK75"/>
      <c r="HL75"/>
      <c r="HM75"/>
      <c r="HN75"/>
      <c r="HO75"/>
      <c r="HP75"/>
      <c r="HQ75"/>
      <c r="HR75"/>
      <c r="HS75"/>
      <c r="HT75"/>
      <c r="HU75"/>
      <c r="HV75"/>
      <c r="HW75"/>
      <c r="HX75"/>
      <c r="HY75"/>
      <c r="HZ75"/>
      <c r="IA75"/>
      <c r="IB75"/>
      <c r="IC75"/>
      <c r="ID75"/>
      <c r="IE75"/>
      <c r="IF75"/>
      <c r="IG75"/>
      <c r="IH75"/>
      <c r="II75"/>
      <c r="IJ75"/>
      <c r="IK75"/>
      <c r="IL75"/>
      <c r="IM75"/>
      <c r="IN75"/>
    </row>
    <row r="76" spans="1:248" s="7" customFormat="1" x14ac:dyDescent="0.25">
      <c r="A76"/>
      <c r="B76"/>
      <c r="C76"/>
      <c r="D76"/>
      <c r="E76"/>
      <c r="F76"/>
      <c r="G76"/>
      <c r="H76"/>
      <c r="I76"/>
      <c r="J76"/>
      <c r="M76" s="21"/>
      <c r="N76" s="22"/>
      <c r="O76" s="22"/>
      <c r="P76" s="22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  <c r="EE76"/>
      <c r="EF76"/>
      <c r="EG76"/>
      <c r="EH76"/>
      <c r="EI76"/>
      <c r="EJ76"/>
      <c r="EK76"/>
      <c r="EL76"/>
      <c r="EM76"/>
      <c r="EN76"/>
      <c r="EO76"/>
      <c r="EP76"/>
      <c r="EQ76"/>
      <c r="ER76"/>
      <c r="ES76"/>
      <c r="ET76"/>
      <c r="EU76"/>
      <c r="EV76"/>
      <c r="EW76"/>
      <c r="EX76"/>
      <c r="EY76"/>
      <c r="EZ76"/>
      <c r="FA76"/>
      <c r="FB76"/>
      <c r="FC76"/>
      <c r="FD76"/>
      <c r="FE76"/>
      <c r="FF76"/>
      <c r="FG76"/>
      <c r="FH76"/>
      <c r="FI76"/>
      <c r="FJ76"/>
      <c r="FK76"/>
      <c r="FL76"/>
      <c r="FM76"/>
      <c r="FN76"/>
      <c r="FO76"/>
      <c r="FP76"/>
      <c r="FQ76"/>
      <c r="FR76"/>
      <c r="FS76"/>
      <c r="FT76"/>
      <c r="FU76"/>
      <c r="FV76"/>
      <c r="FW76"/>
      <c r="FX76"/>
      <c r="FY76"/>
      <c r="FZ76"/>
      <c r="GA76"/>
      <c r="GB76"/>
      <c r="GC76"/>
      <c r="GD76"/>
      <c r="GE76"/>
      <c r="GF76"/>
      <c r="GG76"/>
      <c r="GH76"/>
      <c r="GI76"/>
      <c r="GJ76"/>
      <c r="GK76"/>
      <c r="GL76"/>
      <c r="GM76"/>
      <c r="GN76"/>
      <c r="GO76"/>
      <c r="GP76"/>
      <c r="GQ76"/>
      <c r="GR76"/>
      <c r="GS76"/>
      <c r="GT76"/>
      <c r="GU76"/>
      <c r="GV76"/>
      <c r="GW76"/>
      <c r="GX76"/>
      <c r="GY76"/>
      <c r="GZ76"/>
      <c r="HA76"/>
      <c r="HB76"/>
      <c r="HC76"/>
      <c r="HD76"/>
      <c r="HE76"/>
      <c r="HF76"/>
      <c r="HG76"/>
      <c r="HH76"/>
      <c r="HI76"/>
      <c r="HJ76"/>
      <c r="HK76"/>
      <c r="HL76"/>
      <c r="HM76"/>
      <c r="HN76"/>
      <c r="HO76"/>
      <c r="HP76"/>
      <c r="HQ76"/>
      <c r="HR76"/>
      <c r="HS76"/>
      <c r="HT76"/>
      <c r="HU76"/>
      <c r="HV76"/>
      <c r="HW76"/>
      <c r="HX76"/>
      <c r="HY76"/>
      <c r="HZ76"/>
      <c r="IA76"/>
      <c r="IB76"/>
      <c r="IC76"/>
      <c r="ID76"/>
      <c r="IE76"/>
      <c r="IF76"/>
      <c r="IG76"/>
      <c r="IH76"/>
      <c r="II76"/>
      <c r="IJ76"/>
      <c r="IK76"/>
      <c r="IL76"/>
      <c r="IM76"/>
      <c r="IN76"/>
    </row>
    <row r="77" spans="1:248" s="7" customFormat="1" x14ac:dyDescent="0.25">
      <c r="A77"/>
      <c r="B77"/>
      <c r="C77"/>
      <c r="D77"/>
      <c r="E77"/>
      <c r="F77"/>
      <c r="G77"/>
      <c r="H77"/>
      <c r="I77"/>
      <c r="J77"/>
      <c r="M77" s="21"/>
      <c r="N77" s="22"/>
      <c r="O77" s="22"/>
      <c r="P77" s="22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  <c r="EE77"/>
      <c r="EF77"/>
      <c r="EG77"/>
      <c r="EH77"/>
      <c r="EI77"/>
      <c r="EJ77"/>
      <c r="EK77"/>
      <c r="EL77"/>
      <c r="EM77"/>
      <c r="EN77"/>
      <c r="EO77"/>
      <c r="EP77"/>
      <c r="EQ77"/>
      <c r="ER77"/>
      <c r="ES77"/>
      <c r="ET77"/>
      <c r="EU77"/>
      <c r="EV77"/>
      <c r="EW77"/>
      <c r="EX77"/>
      <c r="EY77"/>
      <c r="EZ77"/>
      <c r="FA77"/>
      <c r="FB77"/>
      <c r="FC77"/>
      <c r="FD77"/>
      <c r="FE77"/>
      <c r="FF77"/>
      <c r="FG77"/>
      <c r="FH77"/>
      <c r="FI77"/>
      <c r="FJ77"/>
      <c r="FK77"/>
      <c r="FL77"/>
      <c r="FM77"/>
      <c r="FN77"/>
      <c r="FO77"/>
      <c r="FP77"/>
      <c r="FQ77"/>
      <c r="FR77"/>
      <c r="FS77"/>
      <c r="FT77"/>
      <c r="FU77"/>
      <c r="FV77"/>
      <c r="FW77"/>
      <c r="FX77"/>
      <c r="FY77"/>
      <c r="FZ77"/>
      <c r="GA77"/>
      <c r="GB77"/>
      <c r="GC77"/>
      <c r="GD77"/>
      <c r="GE77"/>
      <c r="GF77"/>
      <c r="GG77"/>
      <c r="GH77"/>
      <c r="GI77"/>
      <c r="GJ77"/>
      <c r="GK77"/>
      <c r="GL77"/>
      <c r="GM77"/>
      <c r="GN77"/>
      <c r="GO77"/>
      <c r="GP77"/>
      <c r="GQ77"/>
      <c r="GR77"/>
      <c r="GS77"/>
      <c r="GT77"/>
      <c r="GU77"/>
      <c r="GV77"/>
      <c r="GW77"/>
      <c r="GX77"/>
      <c r="GY77"/>
      <c r="GZ77"/>
      <c r="HA77"/>
      <c r="HB77"/>
      <c r="HC77"/>
      <c r="HD77"/>
      <c r="HE77"/>
      <c r="HF77"/>
      <c r="HG77"/>
      <c r="HH77"/>
      <c r="HI77"/>
      <c r="HJ77"/>
      <c r="HK77"/>
      <c r="HL77"/>
      <c r="HM77"/>
      <c r="HN77"/>
      <c r="HO77"/>
      <c r="HP77"/>
      <c r="HQ77"/>
      <c r="HR77"/>
      <c r="HS77"/>
      <c r="HT77"/>
      <c r="HU77"/>
      <c r="HV77"/>
      <c r="HW77"/>
      <c r="HX77"/>
      <c r="HY77"/>
      <c r="HZ77"/>
      <c r="IA77"/>
      <c r="IB77"/>
      <c r="IC77"/>
      <c r="ID77"/>
      <c r="IE77"/>
      <c r="IF77"/>
      <c r="IG77"/>
      <c r="IH77"/>
      <c r="II77"/>
      <c r="IJ77"/>
      <c r="IK77"/>
      <c r="IL77"/>
      <c r="IM77"/>
      <c r="IN77"/>
    </row>
    <row r="78" spans="1:248" s="7" customFormat="1" x14ac:dyDescent="0.25">
      <c r="A78"/>
      <c r="B78"/>
      <c r="C78"/>
      <c r="D78"/>
      <c r="E78"/>
      <c r="F78"/>
      <c r="G78"/>
      <c r="H78"/>
      <c r="I78"/>
      <c r="J78"/>
      <c r="M78" s="21"/>
      <c r="N78" s="22"/>
      <c r="O78" s="22"/>
      <c r="P78" s="22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  <c r="EE78"/>
      <c r="EF78"/>
      <c r="EG78"/>
      <c r="EH78"/>
      <c r="EI78"/>
      <c r="EJ78"/>
      <c r="EK78"/>
      <c r="EL78"/>
      <c r="EM78"/>
      <c r="EN78"/>
      <c r="EO78"/>
      <c r="EP78"/>
      <c r="EQ78"/>
      <c r="ER78"/>
      <c r="ES78"/>
      <c r="ET78"/>
      <c r="EU78"/>
      <c r="EV78"/>
      <c r="EW78"/>
      <c r="EX78"/>
      <c r="EY78"/>
      <c r="EZ78"/>
      <c r="FA78"/>
      <c r="FB78"/>
      <c r="FC78"/>
      <c r="FD78"/>
      <c r="FE78"/>
      <c r="FF78"/>
      <c r="FG78"/>
      <c r="FH78"/>
      <c r="FI78"/>
      <c r="FJ78"/>
      <c r="FK78"/>
      <c r="FL78"/>
      <c r="FM78"/>
      <c r="FN78"/>
      <c r="FO78"/>
      <c r="FP78"/>
      <c r="FQ78"/>
      <c r="FR78"/>
      <c r="FS78"/>
      <c r="FT78"/>
      <c r="FU78"/>
      <c r="FV78"/>
      <c r="FW78"/>
      <c r="FX78"/>
      <c r="FY78"/>
      <c r="FZ78"/>
      <c r="GA78"/>
      <c r="GB78"/>
      <c r="GC78"/>
      <c r="GD78"/>
      <c r="GE78"/>
      <c r="GF78"/>
      <c r="GG78"/>
      <c r="GH78"/>
      <c r="GI78"/>
      <c r="GJ78"/>
      <c r="GK78"/>
      <c r="GL78"/>
      <c r="GM78"/>
      <c r="GN78"/>
      <c r="GO78"/>
      <c r="GP78"/>
      <c r="GQ78"/>
      <c r="GR78"/>
      <c r="GS78"/>
      <c r="GT78"/>
      <c r="GU78"/>
      <c r="GV78"/>
      <c r="GW78"/>
      <c r="GX78"/>
      <c r="GY78"/>
      <c r="GZ78"/>
      <c r="HA78"/>
      <c r="HB78"/>
      <c r="HC78"/>
      <c r="HD78"/>
      <c r="HE78"/>
      <c r="HF78"/>
      <c r="HG78"/>
      <c r="HH78"/>
      <c r="HI78"/>
      <c r="HJ78"/>
      <c r="HK78"/>
      <c r="HL78"/>
      <c r="HM78"/>
      <c r="HN78"/>
      <c r="HO78"/>
      <c r="HP78"/>
      <c r="HQ78"/>
      <c r="HR78"/>
      <c r="HS78"/>
      <c r="HT78"/>
      <c r="HU78"/>
      <c r="HV78"/>
      <c r="HW78"/>
      <c r="HX78"/>
      <c r="HY78"/>
      <c r="HZ78"/>
      <c r="IA78"/>
      <c r="IB78"/>
      <c r="IC78"/>
      <c r="ID78"/>
      <c r="IE78"/>
      <c r="IF78"/>
      <c r="IG78"/>
      <c r="IH78"/>
      <c r="II78"/>
      <c r="IJ78"/>
      <c r="IK78"/>
      <c r="IL78"/>
      <c r="IM78"/>
      <c r="IN78"/>
    </row>
    <row r="79" spans="1:248" s="7" customFormat="1" x14ac:dyDescent="0.25">
      <c r="A79"/>
      <c r="B79"/>
      <c r="C79"/>
      <c r="D79"/>
      <c r="E79"/>
      <c r="F79"/>
      <c r="G79"/>
      <c r="H79"/>
      <c r="I79"/>
      <c r="J79"/>
      <c r="M79" s="21"/>
      <c r="N79" s="22"/>
      <c r="O79" s="22"/>
      <c r="P79" s="22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  <c r="EE79"/>
      <c r="EF79"/>
      <c r="EG79"/>
      <c r="EH79"/>
      <c r="EI79"/>
      <c r="EJ79"/>
      <c r="EK79"/>
      <c r="EL79"/>
      <c r="EM79"/>
      <c r="EN79"/>
      <c r="EO79"/>
      <c r="EP79"/>
      <c r="EQ79"/>
      <c r="ER79"/>
      <c r="ES79"/>
      <c r="ET79"/>
      <c r="EU79"/>
      <c r="EV79"/>
      <c r="EW79"/>
      <c r="EX79"/>
      <c r="EY79"/>
      <c r="EZ79"/>
      <c r="FA79"/>
      <c r="FB79"/>
      <c r="FC79"/>
      <c r="FD79"/>
      <c r="FE79"/>
      <c r="FF79"/>
      <c r="FG79"/>
      <c r="FH79"/>
      <c r="FI79"/>
      <c r="FJ79"/>
      <c r="FK79"/>
      <c r="FL79"/>
      <c r="FM79"/>
      <c r="FN79"/>
      <c r="FO79"/>
      <c r="FP79"/>
      <c r="FQ79"/>
      <c r="FR79"/>
      <c r="FS79"/>
      <c r="FT79"/>
      <c r="FU79"/>
      <c r="FV79"/>
      <c r="FW79"/>
      <c r="FX79"/>
      <c r="FY79"/>
      <c r="FZ79"/>
      <c r="GA79"/>
      <c r="GB79"/>
      <c r="GC79"/>
      <c r="GD79"/>
      <c r="GE79"/>
      <c r="GF79"/>
      <c r="GG79"/>
      <c r="GH79"/>
      <c r="GI79"/>
      <c r="GJ79"/>
      <c r="GK79"/>
      <c r="GL79"/>
      <c r="GM79"/>
      <c r="GN79"/>
      <c r="GO79"/>
      <c r="GP79"/>
      <c r="GQ79"/>
      <c r="GR79"/>
      <c r="GS79"/>
      <c r="GT79"/>
      <c r="GU79"/>
      <c r="GV79"/>
      <c r="GW79"/>
      <c r="GX79"/>
      <c r="GY79"/>
      <c r="GZ79"/>
      <c r="HA79"/>
      <c r="HB79"/>
      <c r="HC79"/>
      <c r="HD79"/>
      <c r="HE79"/>
      <c r="HF79"/>
      <c r="HG79"/>
      <c r="HH79"/>
      <c r="HI79"/>
      <c r="HJ79"/>
      <c r="HK79"/>
      <c r="HL79"/>
      <c r="HM79"/>
      <c r="HN79"/>
      <c r="HO79"/>
      <c r="HP79"/>
      <c r="HQ79"/>
      <c r="HR79"/>
      <c r="HS79"/>
      <c r="HT79"/>
      <c r="HU79"/>
      <c r="HV79"/>
      <c r="HW79"/>
      <c r="HX79"/>
      <c r="HY79"/>
      <c r="HZ79"/>
      <c r="IA79"/>
      <c r="IB79"/>
      <c r="IC79"/>
      <c r="ID79"/>
      <c r="IE79"/>
      <c r="IF79"/>
      <c r="IG79"/>
      <c r="IH79"/>
      <c r="II79"/>
      <c r="IJ79"/>
      <c r="IK79"/>
      <c r="IL79"/>
      <c r="IM79"/>
      <c r="IN79"/>
    </row>
    <row r="80" spans="1:248" s="7" customFormat="1" x14ac:dyDescent="0.25">
      <c r="A80"/>
      <c r="B80"/>
      <c r="C80"/>
      <c r="D80"/>
      <c r="E80"/>
      <c r="F80"/>
      <c r="G80"/>
      <c r="H80"/>
      <c r="I80"/>
      <c r="J80"/>
      <c r="M80" s="21"/>
      <c r="N80" s="22"/>
      <c r="O80" s="22"/>
      <c r="P80" s="22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  <c r="EE80"/>
      <c r="EF80"/>
      <c r="EG80"/>
      <c r="EH80"/>
      <c r="EI80"/>
      <c r="EJ80"/>
      <c r="EK80"/>
      <c r="EL80"/>
      <c r="EM80"/>
      <c r="EN80"/>
      <c r="EO80"/>
      <c r="EP80"/>
      <c r="EQ80"/>
      <c r="ER80"/>
      <c r="ES80"/>
      <c r="ET80"/>
      <c r="EU80"/>
      <c r="EV80"/>
      <c r="EW80"/>
      <c r="EX80"/>
      <c r="EY80"/>
      <c r="EZ80"/>
      <c r="FA80"/>
      <c r="FB80"/>
      <c r="FC80"/>
      <c r="FD80"/>
      <c r="FE80"/>
      <c r="FF80"/>
      <c r="FG80"/>
      <c r="FH80"/>
      <c r="FI80"/>
      <c r="FJ80"/>
      <c r="FK80"/>
      <c r="FL80"/>
      <c r="FM80"/>
      <c r="FN80"/>
      <c r="FO80"/>
      <c r="FP80"/>
      <c r="FQ80"/>
      <c r="FR80"/>
      <c r="FS80"/>
      <c r="FT80"/>
      <c r="FU80"/>
      <c r="FV80"/>
      <c r="FW80"/>
      <c r="FX80"/>
      <c r="FY80"/>
      <c r="FZ80"/>
      <c r="GA80"/>
      <c r="GB80"/>
      <c r="GC80"/>
      <c r="GD80"/>
      <c r="GE80"/>
      <c r="GF80"/>
      <c r="GG80"/>
      <c r="GH80"/>
      <c r="GI80"/>
      <c r="GJ80"/>
      <c r="GK80"/>
      <c r="GL80"/>
      <c r="GM80"/>
      <c r="GN80"/>
      <c r="GO80"/>
      <c r="GP80"/>
      <c r="GQ80"/>
      <c r="GR80"/>
      <c r="GS80"/>
      <c r="GT80"/>
      <c r="GU80"/>
      <c r="GV80"/>
      <c r="GW80"/>
      <c r="GX80"/>
      <c r="GY80"/>
      <c r="GZ80"/>
      <c r="HA80"/>
      <c r="HB80"/>
      <c r="HC80"/>
      <c r="HD80"/>
      <c r="HE80"/>
      <c r="HF80"/>
      <c r="HG80"/>
      <c r="HH80"/>
      <c r="HI80"/>
      <c r="HJ80"/>
      <c r="HK80"/>
      <c r="HL80"/>
      <c r="HM80"/>
      <c r="HN80"/>
      <c r="HO80"/>
      <c r="HP80"/>
      <c r="HQ80"/>
      <c r="HR80"/>
      <c r="HS80"/>
      <c r="HT80"/>
      <c r="HU80"/>
      <c r="HV80"/>
      <c r="HW80"/>
      <c r="HX80"/>
      <c r="HY80"/>
      <c r="HZ80"/>
      <c r="IA80"/>
      <c r="IB80"/>
      <c r="IC80"/>
      <c r="ID80"/>
      <c r="IE80"/>
      <c r="IF80"/>
      <c r="IG80"/>
      <c r="IH80"/>
      <c r="II80"/>
      <c r="IJ80"/>
      <c r="IK80"/>
      <c r="IL80"/>
      <c r="IM80"/>
      <c r="IN80"/>
    </row>
    <row r="81" spans="1:248" s="7" customFormat="1" x14ac:dyDescent="0.25">
      <c r="A81"/>
      <c r="B81"/>
      <c r="C81"/>
      <c r="D81"/>
      <c r="E81"/>
      <c r="F81"/>
      <c r="G81"/>
      <c r="H81"/>
      <c r="I81"/>
      <c r="J81"/>
      <c r="M81" s="21"/>
      <c r="N81" s="22"/>
      <c r="O81" s="22"/>
      <c r="P81" s="22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  <c r="BH81"/>
      <c r="BI81"/>
      <c r="BJ81"/>
      <c r="BK81"/>
      <c r="BL81"/>
      <c r="BM81"/>
      <c r="BN81"/>
      <c r="BO81"/>
      <c r="BP81"/>
      <c r="BQ81"/>
      <c r="BR81"/>
      <c r="BS81"/>
      <c r="BT81"/>
      <c r="BU81"/>
      <c r="BV81"/>
      <c r="BW81"/>
      <c r="BX81"/>
      <c r="BY81"/>
      <c r="BZ81"/>
      <c r="CA81"/>
      <c r="CB81"/>
      <c r="CC81"/>
      <c r="CD81"/>
      <c r="CE81"/>
      <c r="CF81"/>
      <c r="CG81"/>
      <c r="CH81"/>
      <c r="CI81"/>
      <c r="CJ81"/>
      <c r="CK81"/>
      <c r="CL81"/>
      <c r="CM81"/>
      <c r="CN81"/>
      <c r="CO81"/>
      <c r="CP81"/>
      <c r="CQ81"/>
      <c r="CR81"/>
      <c r="CS81"/>
      <c r="CT81"/>
      <c r="CU81"/>
      <c r="CV81"/>
      <c r="CW81"/>
      <c r="CX81"/>
      <c r="CY81"/>
      <c r="CZ81"/>
      <c r="DA81"/>
      <c r="DB81"/>
      <c r="DC81"/>
      <c r="DD81"/>
      <c r="DE81"/>
      <c r="DF81"/>
      <c r="DG81"/>
      <c r="DH81"/>
      <c r="DI81"/>
      <c r="DJ81"/>
      <c r="DK81"/>
      <c r="DL81"/>
      <c r="DM81"/>
      <c r="DN81"/>
      <c r="DO81"/>
      <c r="DP81"/>
      <c r="DQ81"/>
      <c r="DR81"/>
      <c r="DS81"/>
      <c r="DT81"/>
      <c r="DU81"/>
      <c r="DV81"/>
      <c r="DW81"/>
      <c r="DX81"/>
      <c r="DY81"/>
      <c r="DZ81"/>
      <c r="EA81"/>
      <c r="EB81"/>
      <c r="EC81"/>
      <c r="ED81"/>
      <c r="EE81"/>
      <c r="EF81"/>
      <c r="EG81"/>
      <c r="EH81"/>
      <c r="EI81"/>
      <c r="EJ81"/>
      <c r="EK81"/>
      <c r="EL81"/>
      <c r="EM81"/>
      <c r="EN81"/>
      <c r="EO81"/>
      <c r="EP81"/>
      <c r="EQ81"/>
      <c r="ER81"/>
      <c r="ES81"/>
      <c r="ET81"/>
      <c r="EU81"/>
      <c r="EV81"/>
      <c r="EW81"/>
      <c r="EX81"/>
      <c r="EY81"/>
      <c r="EZ81"/>
      <c r="FA81"/>
      <c r="FB81"/>
      <c r="FC81"/>
      <c r="FD81"/>
      <c r="FE81"/>
      <c r="FF81"/>
      <c r="FG81"/>
      <c r="FH81"/>
      <c r="FI81"/>
      <c r="FJ81"/>
      <c r="FK81"/>
      <c r="FL81"/>
      <c r="FM81"/>
      <c r="FN81"/>
      <c r="FO81"/>
      <c r="FP81"/>
      <c r="FQ81"/>
      <c r="FR81"/>
      <c r="FS81"/>
      <c r="FT81"/>
      <c r="FU81"/>
      <c r="FV81"/>
      <c r="FW81"/>
      <c r="FX81"/>
      <c r="FY81"/>
      <c r="FZ81"/>
      <c r="GA81"/>
      <c r="GB81"/>
      <c r="GC81"/>
      <c r="GD81"/>
      <c r="GE81"/>
      <c r="GF81"/>
      <c r="GG81"/>
      <c r="GH81"/>
      <c r="GI81"/>
      <c r="GJ81"/>
      <c r="GK81"/>
      <c r="GL81"/>
      <c r="GM81"/>
      <c r="GN81"/>
      <c r="GO81"/>
      <c r="GP81"/>
      <c r="GQ81"/>
      <c r="GR81"/>
      <c r="GS81"/>
      <c r="GT81"/>
      <c r="GU81"/>
      <c r="GV81"/>
      <c r="GW81"/>
      <c r="GX81"/>
      <c r="GY81"/>
      <c r="GZ81"/>
      <c r="HA81"/>
      <c r="HB81"/>
      <c r="HC81"/>
      <c r="HD81"/>
      <c r="HE81"/>
      <c r="HF81"/>
      <c r="HG81"/>
      <c r="HH81"/>
      <c r="HI81"/>
      <c r="HJ81"/>
      <c r="HK81"/>
      <c r="HL81"/>
      <c r="HM81"/>
      <c r="HN81"/>
      <c r="HO81"/>
      <c r="HP81"/>
      <c r="HQ81"/>
      <c r="HR81"/>
      <c r="HS81"/>
      <c r="HT81"/>
      <c r="HU81"/>
      <c r="HV81"/>
      <c r="HW81"/>
      <c r="HX81"/>
      <c r="HY81"/>
      <c r="HZ81"/>
      <c r="IA81"/>
      <c r="IB81"/>
      <c r="IC81"/>
      <c r="ID81"/>
      <c r="IE81"/>
      <c r="IF81"/>
      <c r="IG81"/>
      <c r="IH81"/>
      <c r="II81"/>
      <c r="IJ81"/>
      <c r="IK81"/>
      <c r="IL81"/>
      <c r="IM81"/>
      <c r="IN81"/>
    </row>
    <row r="82" spans="1:248" s="7" customFormat="1" x14ac:dyDescent="0.25">
      <c r="A82"/>
      <c r="B82"/>
      <c r="C82"/>
      <c r="D82"/>
      <c r="E82"/>
      <c r="F82"/>
      <c r="G82"/>
      <c r="H82"/>
      <c r="I82"/>
      <c r="J82"/>
      <c r="M82" s="21"/>
      <c r="N82" s="22"/>
      <c r="O82" s="22"/>
      <c r="P82" s="2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  <c r="BM82"/>
      <c r="BN82"/>
      <c r="BO82"/>
      <c r="BP82"/>
      <c r="BQ82"/>
      <c r="BR82"/>
      <c r="BS82"/>
      <c r="BT82"/>
      <c r="BU82"/>
      <c r="BV82"/>
      <c r="BW82"/>
      <c r="BX82"/>
      <c r="BY82"/>
      <c r="BZ82"/>
      <c r="CA82"/>
      <c r="CB82"/>
      <c r="CC82"/>
      <c r="CD82"/>
      <c r="CE82"/>
      <c r="CF82"/>
      <c r="CG82"/>
      <c r="CH82"/>
      <c r="CI82"/>
      <c r="CJ82"/>
      <c r="CK82"/>
      <c r="CL82"/>
      <c r="CM82"/>
      <c r="CN82"/>
      <c r="CO82"/>
      <c r="CP82"/>
      <c r="CQ82"/>
      <c r="CR82"/>
      <c r="CS82"/>
      <c r="CT82"/>
      <c r="CU82"/>
      <c r="CV82"/>
      <c r="CW82"/>
      <c r="CX82"/>
      <c r="CY82"/>
      <c r="CZ82"/>
      <c r="DA82"/>
      <c r="DB82"/>
      <c r="DC82"/>
      <c r="DD82"/>
      <c r="DE82"/>
      <c r="DF82"/>
      <c r="DG82"/>
      <c r="DH82"/>
      <c r="DI82"/>
      <c r="DJ82"/>
      <c r="DK82"/>
      <c r="DL82"/>
      <c r="DM82"/>
      <c r="DN82"/>
      <c r="DO82"/>
      <c r="DP82"/>
      <c r="DQ82"/>
      <c r="DR82"/>
      <c r="DS82"/>
      <c r="DT82"/>
      <c r="DU82"/>
      <c r="DV82"/>
      <c r="DW82"/>
      <c r="DX82"/>
      <c r="DY82"/>
      <c r="DZ82"/>
      <c r="EA82"/>
      <c r="EB82"/>
      <c r="EC82"/>
      <c r="ED82"/>
      <c r="EE82"/>
      <c r="EF82"/>
      <c r="EG82"/>
      <c r="EH82"/>
      <c r="EI82"/>
      <c r="EJ82"/>
      <c r="EK82"/>
      <c r="EL82"/>
      <c r="EM82"/>
      <c r="EN82"/>
      <c r="EO82"/>
      <c r="EP82"/>
      <c r="EQ82"/>
      <c r="ER82"/>
      <c r="ES82"/>
      <c r="ET82"/>
      <c r="EU82"/>
      <c r="EV82"/>
      <c r="EW82"/>
      <c r="EX82"/>
      <c r="EY82"/>
      <c r="EZ82"/>
      <c r="FA82"/>
      <c r="FB82"/>
      <c r="FC82"/>
      <c r="FD82"/>
      <c r="FE82"/>
      <c r="FF82"/>
      <c r="FG82"/>
      <c r="FH82"/>
      <c r="FI82"/>
      <c r="FJ82"/>
      <c r="FK82"/>
      <c r="FL82"/>
      <c r="FM82"/>
      <c r="FN82"/>
      <c r="FO82"/>
      <c r="FP82"/>
      <c r="FQ82"/>
      <c r="FR82"/>
      <c r="FS82"/>
      <c r="FT82"/>
      <c r="FU82"/>
      <c r="FV82"/>
      <c r="FW82"/>
      <c r="FX82"/>
      <c r="FY82"/>
      <c r="FZ82"/>
      <c r="GA82"/>
      <c r="GB82"/>
      <c r="GC82"/>
      <c r="GD82"/>
      <c r="GE82"/>
      <c r="GF82"/>
      <c r="GG82"/>
      <c r="GH82"/>
      <c r="GI82"/>
      <c r="GJ82"/>
      <c r="GK82"/>
      <c r="GL82"/>
      <c r="GM82"/>
      <c r="GN82"/>
      <c r="GO82"/>
      <c r="GP82"/>
      <c r="GQ82"/>
      <c r="GR82"/>
      <c r="GS82"/>
      <c r="GT82"/>
      <c r="GU82"/>
      <c r="GV82"/>
      <c r="GW82"/>
      <c r="GX82"/>
      <c r="GY82"/>
      <c r="GZ82"/>
      <c r="HA82"/>
      <c r="HB82"/>
      <c r="HC82"/>
      <c r="HD82"/>
      <c r="HE82"/>
      <c r="HF82"/>
      <c r="HG82"/>
      <c r="HH82"/>
      <c r="HI82"/>
      <c r="HJ82"/>
      <c r="HK82"/>
      <c r="HL82"/>
      <c r="HM82"/>
      <c r="HN82"/>
      <c r="HO82"/>
      <c r="HP82"/>
      <c r="HQ82"/>
      <c r="HR82"/>
      <c r="HS82"/>
      <c r="HT82"/>
      <c r="HU82"/>
      <c r="HV82"/>
      <c r="HW82"/>
      <c r="HX82"/>
      <c r="HY82"/>
      <c r="HZ82"/>
      <c r="IA82"/>
      <c r="IB82"/>
      <c r="IC82"/>
      <c r="ID82"/>
      <c r="IE82"/>
      <c r="IF82"/>
      <c r="IG82"/>
      <c r="IH82"/>
      <c r="II82"/>
      <c r="IJ82"/>
      <c r="IK82"/>
      <c r="IL82"/>
      <c r="IM82"/>
      <c r="IN82"/>
    </row>
    <row r="83" spans="1:248" s="7" customFormat="1" x14ac:dyDescent="0.25">
      <c r="A83"/>
      <c r="B83"/>
      <c r="C83"/>
      <c r="D83"/>
      <c r="E83"/>
      <c r="F83"/>
      <c r="G83"/>
      <c r="H83"/>
      <c r="I83"/>
      <c r="J83"/>
      <c r="M83" s="21"/>
      <c r="N83" s="22"/>
      <c r="O83" s="22"/>
      <c r="P83" s="22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/>
      <c r="BT83"/>
      <c r="BU83"/>
      <c r="BV83"/>
      <c r="BW83"/>
      <c r="BX83"/>
      <c r="BY83"/>
      <c r="BZ83"/>
      <c r="CA83"/>
      <c r="CB83"/>
      <c r="CC83"/>
      <c r="CD83"/>
      <c r="CE83"/>
      <c r="CF83"/>
      <c r="CG83"/>
      <c r="CH83"/>
      <c r="CI83"/>
      <c r="CJ83"/>
      <c r="CK83"/>
      <c r="CL83"/>
      <c r="CM83"/>
      <c r="CN83"/>
      <c r="CO83"/>
      <c r="CP83"/>
      <c r="CQ83"/>
      <c r="CR83"/>
      <c r="CS83"/>
      <c r="CT83"/>
      <c r="CU83"/>
      <c r="CV83"/>
      <c r="CW83"/>
      <c r="CX83"/>
      <c r="CY83"/>
      <c r="CZ83"/>
      <c r="DA83"/>
      <c r="DB83"/>
      <c r="DC83"/>
      <c r="DD83"/>
      <c r="DE83"/>
      <c r="DF83"/>
      <c r="DG83"/>
      <c r="DH83"/>
      <c r="DI83"/>
      <c r="DJ83"/>
      <c r="DK83"/>
      <c r="DL83"/>
      <c r="DM83"/>
      <c r="DN83"/>
      <c r="DO83"/>
      <c r="DP83"/>
      <c r="DQ83"/>
      <c r="DR83"/>
      <c r="DS83"/>
      <c r="DT83"/>
      <c r="DU83"/>
      <c r="DV83"/>
      <c r="DW83"/>
      <c r="DX83"/>
      <c r="DY83"/>
      <c r="DZ83"/>
      <c r="EA83"/>
      <c r="EB83"/>
      <c r="EC83"/>
      <c r="ED83"/>
      <c r="EE83"/>
      <c r="EF83"/>
      <c r="EG83"/>
      <c r="EH83"/>
      <c r="EI83"/>
      <c r="EJ83"/>
      <c r="EK83"/>
      <c r="EL83"/>
      <c r="EM83"/>
      <c r="EN83"/>
      <c r="EO83"/>
      <c r="EP83"/>
      <c r="EQ83"/>
      <c r="ER83"/>
      <c r="ES83"/>
      <c r="ET83"/>
      <c r="EU83"/>
      <c r="EV83"/>
      <c r="EW83"/>
      <c r="EX83"/>
      <c r="EY83"/>
      <c r="EZ83"/>
      <c r="FA83"/>
      <c r="FB83"/>
      <c r="FC83"/>
      <c r="FD83"/>
      <c r="FE83"/>
      <c r="FF83"/>
      <c r="FG83"/>
      <c r="FH83"/>
      <c r="FI83"/>
      <c r="FJ83"/>
      <c r="FK83"/>
      <c r="FL83"/>
      <c r="FM83"/>
      <c r="FN83"/>
      <c r="FO83"/>
      <c r="FP83"/>
      <c r="FQ83"/>
      <c r="FR83"/>
      <c r="FS83"/>
      <c r="FT83"/>
      <c r="FU83"/>
      <c r="FV83"/>
      <c r="FW83"/>
      <c r="FX83"/>
      <c r="FY83"/>
      <c r="FZ83"/>
      <c r="GA83"/>
      <c r="GB83"/>
      <c r="GC83"/>
      <c r="GD83"/>
      <c r="GE83"/>
      <c r="GF83"/>
      <c r="GG83"/>
      <c r="GH83"/>
      <c r="GI83"/>
      <c r="GJ83"/>
      <c r="GK83"/>
      <c r="GL83"/>
      <c r="GM83"/>
      <c r="GN83"/>
      <c r="GO83"/>
      <c r="GP83"/>
      <c r="GQ83"/>
      <c r="GR83"/>
      <c r="GS83"/>
      <c r="GT83"/>
      <c r="GU83"/>
      <c r="GV83"/>
      <c r="GW83"/>
      <c r="GX83"/>
      <c r="GY83"/>
      <c r="GZ83"/>
      <c r="HA83"/>
      <c r="HB83"/>
      <c r="HC83"/>
      <c r="HD83"/>
      <c r="HE83"/>
      <c r="HF83"/>
      <c r="HG83"/>
      <c r="HH83"/>
      <c r="HI83"/>
      <c r="HJ83"/>
      <c r="HK83"/>
      <c r="HL83"/>
      <c r="HM83"/>
      <c r="HN83"/>
      <c r="HO83"/>
      <c r="HP83"/>
      <c r="HQ83"/>
      <c r="HR83"/>
      <c r="HS83"/>
      <c r="HT83"/>
      <c r="HU83"/>
      <c r="HV83"/>
      <c r="HW83"/>
      <c r="HX83"/>
      <c r="HY83"/>
      <c r="HZ83"/>
      <c r="IA83"/>
      <c r="IB83"/>
      <c r="IC83"/>
      <c r="ID83"/>
      <c r="IE83"/>
      <c r="IF83"/>
      <c r="IG83"/>
      <c r="IH83"/>
      <c r="II83"/>
      <c r="IJ83"/>
      <c r="IK83"/>
      <c r="IL83"/>
      <c r="IM83"/>
      <c r="IN83"/>
    </row>
    <row r="84" spans="1:248" s="7" customFormat="1" x14ac:dyDescent="0.25">
      <c r="A84"/>
      <c r="B84"/>
      <c r="C84"/>
      <c r="D84"/>
      <c r="E84"/>
      <c r="F84"/>
      <c r="G84"/>
      <c r="H84"/>
      <c r="I84"/>
      <c r="J84"/>
      <c r="M84" s="21"/>
      <c r="N84" s="22"/>
      <c r="O84" s="22"/>
      <c r="P84" s="22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  <c r="BM84"/>
      <c r="BN84"/>
      <c r="BO84"/>
      <c r="BP84"/>
      <c r="BQ84"/>
      <c r="BR84"/>
      <c r="BS84"/>
      <c r="BT84"/>
      <c r="BU84"/>
      <c r="BV84"/>
      <c r="BW84"/>
      <c r="BX84"/>
      <c r="BY84"/>
      <c r="BZ84"/>
      <c r="CA84"/>
      <c r="CB84"/>
      <c r="CC84"/>
      <c r="CD84"/>
      <c r="CE84"/>
      <c r="CF84"/>
      <c r="CG84"/>
      <c r="CH84"/>
      <c r="CI84"/>
      <c r="CJ84"/>
      <c r="CK84"/>
      <c r="CL84"/>
      <c r="CM84"/>
      <c r="CN84"/>
      <c r="CO84"/>
      <c r="CP84"/>
      <c r="CQ84"/>
      <c r="CR84"/>
      <c r="CS84"/>
      <c r="CT84"/>
      <c r="CU84"/>
      <c r="CV84"/>
      <c r="CW84"/>
      <c r="CX84"/>
      <c r="CY84"/>
      <c r="CZ84"/>
      <c r="DA84"/>
      <c r="DB84"/>
      <c r="DC84"/>
      <c r="DD84"/>
      <c r="DE84"/>
      <c r="DF84"/>
      <c r="DG84"/>
      <c r="DH84"/>
      <c r="DI84"/>
      <c r="DJ84"/>
      <c r="DK84"/>
      <c r="DL84"/>
      <c r="DM84"/>
      <c r="DN84"/>
      <c r="DO84"/>
      <c r="DP84"/>
      <c r="DQ84"/>
      <c r="DR84"/>
      <c r="DS84"/>
      <c r="DT84"/>
      <c r="DU84"/>
      <c r="DV84"/>
      <c r="DW84"/>
      <c r="DX84"/>
      <c r="DY84"/>
      <c r="DZ84"/>
      <c r="EA84"/>
      <c r="EB84"/>
      <c r="EC84"/>
      <c r="ED84"/>
      <c r="EE84"/>
      <c r="EF84"/>
      <c r="EG84"/>
      <c r="EH84"/>
      <c r="EI84"/>
      <c r="EJ84"/>
      <c r="EK84"/>
      <c r="EL84"/>
      <c r="EM84"/>
      <c r="EN84"/>
      <c r="EO84"/>
      <c r="EP84"/>
      <c r="EQ84"/>
      <c r="ER84"/>
      <c r="ES84"/>
      <c r="ET84"/>
      <c r="EU84"/>
      <c r="EV84"/>
      <c r="EW84"/>
      <c r="EX84"/>
      <c r="EY84"/>
      <c r="EZ84"/>
      <c r="FA84"/>
      <c r="FB84"/>
      <c r="FC84"/>
      <c r="FD84"/>
      <c r="FE84"/>
      <c r="FF84"/>
      <c r="FG84"/>
      <c r="FH84"/>
      <c r="FI84"/>
      <c r="FJ84"/>
      <c r="FK84"/>
      <c r="FL84"/>
      <c r="FM84"/>
      <c r="FN84"/>
      <c r="FO84"/>
      <c r="FP84"/>
      <c r="FQ84"/>
      <c r="FR84"/>
      <c r="FS84"/>
      <c r="FT84"/>
      <c r="FU84"/>
      <c r="FV84"/>
      <c r="FW84"/>
      <c r="FX84"/>
      <c r="FY84"/>
      <c r="FZ84"/>
      <c r="GA84"/>
      <c r="GB84"/>
      <c r="GC84"/>
      <c r="GD84"/>
      <c r="GE84"/>
      <c r="GF84"/>
      <c r="GG84"/>
      <c r="GH84"/>
      <c r="GI84"/>
      <c r="GJ84"/>
      <c r="GK84"/>
      <c r="GL84"/>
      <c r="GM84"/>
      <c r="GN84"/>
      <c r="GO84"/>
      <c r="GP84"/>
      <c r="GQ84"/>
      <c r="GR84"/>
      <c r="GS84"/>
      <c r="GT84"/>
      <c r="GU84"/>
      <c r="GV84"/>
      <c r="GW84"/>
      <c r="GX84"/>
      <c r="GY84"/>
      <c r="GZ84"/>
      <c r="HA84"/>
      <c r="HB84"/>
      <c r="HC84"/>
      <c r="HD84"/>
      <c r="HE84"/>
      <c r="HF84"/>
      <c r="HG84"/>
      <c r="HH84"/>
      <c r="HI84"/>
      <c r="HJ84"/>
      <c r="HK84"/>
      <c r="HL84"/>
      <c r="HM84"/>
      <c r="HN84"/>
      <c r="HO84"/>
      <c r="HP84"/>
      <c r="HQ84"/>
      <c r="HR84"/>
      <c r="HS84"/>
      <c r="HT84"/>
      <c r="HU84"/>
      <c r="HV84"/>
      <c r="HW84"/>
      <c r="HX84"/>
      <c r="HY84"/>
      <c r="HZ84"/>
      <c r="IA84"/>
      <c r="IB84"/>
      <c r="IC84"/>
      <c r="ID84"/>
      <c r="IE84"/>
      <c r="IF84"/>
      <c r="IG84"/>
      <c r="IH84"/>
      <c r="II84"/>
      <c r="IJ84"/>
      <c r="IK84"/>
      <c r="IL84"/>
      <c r="IM84"/>
      <c r="IN84"/>
    </row>
    <row r="85" spans="1:248" s="7" customFormat="1" x14ac:dyDescent="0.25">
      <c r="A85"/>
      <c r="B85"/>
      <c r="C85"/>
      <c r="D85"/>
      <c r="E85"/>
      <c r="F85"/>
      <c r="G85"/>
      <c r="H85"/>
      <c r="I85"/>
      <c r="J85"/>
      <c r="M85" s="21"/>
      <c r="N85" s="22"/>
      <c r="O85" s="22"/>
      <c r="P85" s="22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  <c r="BM85"/>
      <c r="BN85"/>
      <c r="BO85"/>
      <c r="BP85"/>
      <c r="BQ85"/>
      <c r="BR85"/>
      <c r="BS85"/>
      <c r="BT85"/>
      <c r="BU85"/>
      <c r="BV85"/>
      <c r="BW85"/>
      <c r="BX85"/>
      <c r="BY85"/>
      <c r="BZ85"/>
      <c r="CA85"/>
      <c r="CB85"/>
      <c r="CC85"/>
      <c r="CD85"/>
      <c r="CE85"/>
      <c r="CF85"/>
      <c r="CG85"/>
      <c r="CH85"/>
      <c r="CI85"/>
      <c r="CJ85"/>
      <c r="CK85"/>
      <c r="CL85"/>
      <c r="CM85"/>
      <c r="CN85"/>
      <c r="CO85"/>
      <c r="CP85"/>
      <c r="CQ85"/>
      <c r="CR85"/>
      <c r="CS85"/>
      <c r="CT85"/>
      <c r="CU85"/>
      <c r="CV85"/>
      <c r="CW85"/>
      <c r="CX85"/>
      <c r="CY85"/>
      <c r="CZ85"/>
      <c r="DA85"/>
      <c r="DB85"/>
      <c r="DC85"/>
      <c r="DD85"/>
      <c r="DE85"/>
      <c r="DF85"/>
      <c r="DG85"/>
      <c r="DH85"/>
      <c r="DI85"/>
      <c r="DJ85"/>
      <c r="DK85"/>
      <c r="DL85"/>
      <c r="DM85"/>
      <c r="DN85"/>
      <c r="DO85"/>
      <c r="DP85"/>
      <c r="DQ85"/>
      <c r="DR85"/>
      <c r="DS85"/>
      <c r="DT85"/>
      <c r="DU85"/>
      <c r="DV85"/>
      <c r="DW85"/>
      <c r="DX85"/>
      <c r="DY85"/>
      <c r="DZ85"/>
      <c r="EA85"/>
      <c r="EB85"/>
      <c r="EC85"/>
      <c r="ED85"/>
      <c r="EE85"/>
      <c r="EF85"/>
      <c r="EG85"/>
      <c r="EH85"/>
      <c r="EI85"/>
      <c r="EJ85"/>
      <c r="EK85"/>
      <c r="EL85"/>
      <c r="EM85"/>
      <c r="EN85"/>
      <c r="EO85"/>
      <c r="EP85"/>
      <c r="EQ85"/>
      <c r="ER85"/>
      <c r="ES85"/>
      <c r="ET85"/>
      <c r="EU85"/>
      <c r="EV85"/>
      <c r="EW85"/>
      <c r="EX85"/>
      <c r="EY85"/>
      <c r="EZ85"/>
      <c r="FA85"/>
      <c r="FB85"/>
      <c r="FC85"/>
      <c r="FD85"/>
      <c r="FE85"/>
      <c r="FF85"/>
      <c r="FG85"/>
      <c r="FH85"/>
      <c r="FI85"/>
      <c r="FJ85"/>
      <c r="FK85"/>
      <c r="FL85"/>
      <c r="FM85"/>
      <c r="FN85"/>
      <c r="FO85"/>
      <c r="FP85"/>
      <c r="FQ85"/>
      <c r="FR85"/>
      <c r="FS85"/>
      <c r="FT85"/>
      <c r="FU85"/>
      <c r="FV85"/>
      <c r="FW85"/>
      <c r="FX85"/>
      <c r="FY85"/>
      <c r="FZ85"/>
      <c r="GA85"/>
      <c r="GB85"/>
      <c r="GC85"/>
      <c r="GD85"/>
      <c r="GE85"/>
      <c r="GF85"/>
      <c r="GG85"/>
      <c r="GH85"/>
      <c r="GI85"/>
      <c r="GJ85"/>
      <c r="GK85"/>
      <c r="GL85"/>
      <c r="GM85"/>
      <c r="GN85"/>
      <c r="GO85"/>
      <c r="GP85"/>
      <c r="GQ85"/>
      <c r="GR85"/>
      <c r="GS85"/>
      <c r="GT85"/>
      <c r="GU85"/>
      <c r="GV85"/>
      <c r="GW85"/>
      <c r="GX85"/>
      <c r="GY85"/>
      <c r="GZ85"/>
      <c r="HA85"/>
      <c r="HB85"/>
      <c r="HC85"/>
      <c r="HD85"/>
      <c r="HE85"/>
      <c r="HF85"/>
      <c r="HG85"/>
      <c r="HH85"/>
      <c r="HI85"/>
      <c r="HJ85"/>
      <c r="HK85"/>
      <c r="HL85"/>
      <c r="HM85"/>
      <c r="HN85"/>
      <c r="HO85"/>
      <c r="HP85"/>
      <c r="HQ85"/>
      <c r="HR85"/>
      <c r="HS85"/>
      <c r="HT85"/>
      <c r="HU85"/>
      <c r="HV85"/>
      <c r="HW85"/>
      <c r="HX85"/>
      <c r="HY85"/>
      <c r="HZ85"/>
      <c r="IA85"/>
      <c r="IB85"/>
      <c r="IC85"/>
      <c r="ID85"/>
      <c r="IE85"/>
      <c r="IF85"/>
      <c r="IG85"/>
      <c r="IH85"/>
      <c r="II85"/>
      <c r="IJ85"/>
      <c r="IK85"/>
      <c r="IL85"/>
      <c r="IM85"/>
      <c r="IN85"/>
    </row>
    <row r="86" spans="1:248" s="7" customFormat="1" x14ac:dyDescent="0.25">
      <c r="A86"/>
      <c r="B86"/>
      <c r="C86"/>
      <c r="D86"/>
      <c r="E86"/>
      <c r="F86"/>
      <c r="G86"/>
      <c r="H86"/>
      <c r="I86"/>
      <c r="J86"/>
      <c r="M86" s="21"/>
      <c r="N86" s="22"/>
      <c r="O86" s="22"/>
      <c r="P86" s="22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  <c r="BF86"/>
      <c r="BG86"/>
      <c r="BH86"/>
      <c r="BI86"/>
      <c r="BJ86"/>
      <c r="BK86"/>
      <c r="BL86"/>
      <c r="BM86"/>
      <c r="BN86"/>
      <c r="BO86"/>
      <c r="BP86"/>
      <c r="BQ86"/>
      <c r="BR86"/>
      <c r="BS86"/>
      <c r="BT86"/>
      <c r="BU86"/>
      <c r="BV86"/>
      <c r="BW86"/>
      <c r="BX86"/>
      <c r="BY86"/>
      <c r="BZ86"/>
      <c r="CA86"/>
      <c r="CB86"/>
      <c r="CC86"/>
      <c r="CD86"/>
      <c r="CE86"/>
      <c r="CF86"/>
      <c r="CG86"/>
      <c r="CH86"/>
      <c r="CI86"/>
      <c r="CJ86"/>
      <c r="CK86"/>
      <c r="CL86"/>
      <c r="CM86"/>
      <c r="CN86"/>
      <c r="CO86"/>
      <c r="CP86"/>
      <c r="CQ86"/>
      <c r="CR86"/>
      <c r="CS86"/>
      <c r="CT86"/>
      <c r="CU86"/>
      <c r="CV86"/>
      <c r="CW86"/>
      <c r="CX86"/>
      <c r="CY86"/>
      <c r="CZ86"/>
      <c r="DA86"/>
      <c r="DB86"/>
      <c r="DC86"/>
      <c r="DD86"/>
      <c r="DE86"/>
      <c r="DF86"/>
      <c r="DG86"/>
      <c r="DH86"/>
      <c r="DI86"/>
      <c r="DJ86"/>
      <c r="DK86"/>
      <c r="DL86"/>
      <c r="DM86"/>
      <c r="DN86"/>
      <c r="DO86"/>
      <c r="DP86"/>
      <c r="DQ86"/>
      <c r="DR86"/>
      <c r="DS86"/>
      <c r="DT86"/>
      <c r="DU86"/>
      <c r="DV86"/>
      <c r="DW86"/>
      <c r="DX86"/>
      <c r="DY86"/>
      <c r="DZ86"/>
      <c r="EA86"/>
      <c r="EB86"/>
      <c r="EC86"/>
      <c r="ED86"/>
      <c r="EE86"/>
      <c r="EF86"/>
      <c r="EG86"/>
      <c r="EH86"/>
      <c r="EI86"/>
      <c r="EJ86"/>
      <c r="EK86"/>
      <c r="EL86"/>
      <c r="EM86"/>
      <c r="EN86"/>
      <c r="EO86"/>
      <c r="EP86"/>
      <c r="EQ86"/>
      <c r="ER86"/>
      <c r="ES86"/>
      <c r="ET86"/>
      <c r="EU86"/>
      <c r="EV86"/>
      <c r="EW86"/>
      <c r="EX86"/>
      <c r="EY86"/>
      <c r="EZ86"/>
      <c r="FA86"/>
      <c r="FB86"/>
      <c r="FC86"/>
      <c r="FD86"/>
      <c r="FE86"/>
      <c r="FF86"/>
      <c r="FG86"/>
      <c r="FH86"/>
      <c r="FI86"/>
      <c r="FJ86"/>
      <c r="FK86"/>
      <c r="FL86"/>
      <c r="FM86"/>
      <c r="FN86"/>
      <c r="FO86"/>
      <c r="FP86"/>
      <c r="FQ86"/>
      <c r="FR86"/>
      <c r="FS86"/>
      <c r="FT86"/>
      <c r="FU86"/>
      <c r="FV86"/>
      <c r="FW86"/>
      <c r="FX86"/>
      <c r="FY86"/>
      <c r="FZ86"/>
      <c r="GA86"/>
      <c r="GB86"/>
      <c r="GC86"/>
      <c r="GD86"/>
      <c r="GE86"/>
      <c r="GF86"/>
      <c r="GG86"/>
      <c r="GH86"/>
      <c r="GI86"/>
      <c r="GJ86"/>
      <c r="GK86"/>
      <c r="GL86"/>
      <c r="GM86"/>
      <c r="GN86"/>
      <c r="GO86"/>
      <c r="GP86"/>
      <c r="GQ86"/>
      <c r="GR86"/>
      <c r="GS86"/>
      <c r="GT86"/>
      <c r="GU86"/>
      <c r="GV86"/>
      <c r="GW86"/>
      <c r="GX86"/>
      <c r="GY86"/>
      <c r="GZ86"/>
      <c r="HA86"/>
      <c r="HB86"/>
      <c r="HC86"/>
      <c r="HD86"/>
      <c r="HE86"/>
      <c r="HF86"/>
      <c r="HG86"/>
      <c r="HH86"/>
      <c r="HI86"/>
      <c r="HJ86"/>
      <c r="HK86"/>
      <c r="HL86"/>
      <c r="HM86"/>
      <c r="HN86"/>
      <c r="HO86"/>
      <c r="HP86"/>
      <c r="HQ86"/>
      <c r="HR86"/>
      <c r="HS86"/>
      <c r="HT86"/>
      <c r="HU86"/>
      <c r="HV86"/>
      <c r="HW86"/>
      <c r="HX86"/>
      <c r="HY86"/>
      <c r="HZ86"/>
      <c r="IA86"/>
      <c r="IB86"/>
      <c r="IC86"/>
      <c r="ID86"/>
      <c r="IE86"/>
      <c r="IF86"/>
      <c r="IG86"/>
      <c r="IH86"/>
      <c r="II86"/>
      <c r="IJ86"/>
      <c r="IK86"/>
      <c r="IL86"/>
      <c r="IM86"/>
      <c r="IN86"/>
    </row>
    <row r="87" spans="1:248" s="7" customFormat="1" x14ac:dyDescent="0.25">
      <c r="A87"/>
      <c r="B87"/>
      <c r="C87"/>
      <c r="D87"/>
      <c r="E87"/>
      <c r="F87"/>
      <c r="G87"/>
      <c r="H87"/>
      <c r="I87"/>
      <c r="J87"/>
      <c r="M87" s="21"/>
      <c r="N87" s="22"/>
      <c r="O87" s="22"/>
      <c r="P87" s="22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/>
      <c r="BF87"/>
      <c r="BG87"/>
      <c r="BH87"/>
      <c r="BI87"/>
      <c r="BJ87"/>
      <c r="BK87"/>
      <c r="BL87"/>
      <c r="BM87"/>
      <c r="BN87"/>
      <c r="BO87"/>
      <c r="BP87"/>
      <c r="BQ87"/>
      <c r="BR87"/>
      <c r="BS87"/>
      <c r="BT87"/>
      <c r="BU87"/>
      <c r="BV87"/>
      <c r="BW87"/>
      <c r="BX87"/>
      <c r="BY87"/>
      <c r="BZ87"/>
      <c r="CA87"/>
      <c r="CB87"/>
      <c r="CC87"/>
      <c r="CD87"/>
      <c r="CE87"/>
      <c r="CF87"/>
      <c r="CG87"/>
      <c r="CH87"/>
      <c r="CI87"/>
      <c r="CJ87"/>
      <c r="CK87"/>
      <c r="CL87"/>
      <c r="CM87"/>
      <c r="CN87"/>
      <c r="CO87"/>
      <c r="CP87"/>
      <c r="CQ87"/>
      <c r="CR87"/>
      <c r="CS87"/>
      <c r="CT87"/>
      <c r="CU87"/>
      <c r="CV87"/>
      <c r="CW87"/>
      <c r="CX87"/>
      <c r="CY87"/>
      <c r="CZ87"/>
      <c r="DA87"/>
      <c r="DB87"/>
      <c r="DC87"/>
      <c r="DD87"/>
      <c r="DE87"/>
      <c r="DF87"/>
      <c r="DG87"/>
      <c r="DH87"/>
      <c r="DI87"/>
      <c r="DJ87"/>
      <c r="DK87"/>
      <c r="DL87"/>
      <c r="DM87"/>
      <c r="DN87"/>
      <c r="DO87"/>
      <c r="DP87"/>
      <c r="DQ87"/>
      <c r="DR87"/>
      <c r="DS87"/>
      <c r="DT87"/>
      <c r="DU87"/>
      <c r="DV87"/>
      <c r="DW87"/>
      <c r="DX87"/>
      <c r="DY87"/>
      <c r="DZ87"/>
      <c r="EA87"/>
      <c r="EB87"/>
      <c r="EC87"/>
      <c r="ED87"/>
      <c r="EE87"/>
      <c r="EF87"/>
      <c r="EG87"/>
      <c r="EH87"/>
      <c r="EI87"/>
      <c r="EJ87"/>
      <c r="EK87"/>
      <c r="EL87"/>
      <c r="EM87"/>
      <c r="EN87"/>
      <c r="EO87"/>
      <c r="EP87"/>
      <c r="EQ87"/>
      <c r="ER87"/>
      <c r="ES87"/>
      <c r="ET87"/>
      <c r="EU87"/>
      <c r="EV87"/>
      <c r="EW87"/>
      <c r="EX87"/>
      <c r="EY87"/>
      <c r="EZ87"/>
      <c r="FA87"/>
      <c r="FB87"/>
      <c r="FC87"/>
      <c r="FD87"/>
      <c r="FE87"/>
      <c r="FF87"/>
      <c r="FG87"/>
      <c r="FH87"/>
      <c r="FI87"/>
      <c r="FJ87"/>
      <c r="FK87"/>
      <c r="FL87"/>
      <c r="FM87"/>
      <c r="FN87"/>
      <c r="FO87"/>
      <c r="FP87"/>
      <c r="FQ87"/>
      <c r="FR87"/>
      <c r="FS87"/>
      <c r="FT87"/>
      <c r="FU87"/>
      <c r="FV87"/>
      <c r="FW87"/>
      <c r="FX87"/>
      <c r="FY87"/>
      <c r="FZ87"/>
      <c r="GA87"/>
      <c r="GB87"/>
      <c r="GC87"/>
      <c r="GD87"/>
      <c r="GE87"/>
      <c r="GF87"/>
      <c r="GG87"/>
      <c r="GH87"/>
      <c r="GI87"/>
      <c r="GJ87"/>
      <c r="GK87"/>
      <c r="GL87"/>
      <c r="GM87"/>
      <c r="GN87"/>
      <c r="GO87"/>
      <c r="GP87"/>
      <c r="GQ87"/>
      <c r="GR87"/>
      <c r="GS87"/>
      <c r="GT87"/>
      <c r="GU87"/>
      <c r="GV87"/>
      <c r="GW87"/>
      <c r="GX87"/>
      <c r="GY87"/>
      <c r="GZ87"/>
      <c r="HA87"/>
      <c r="HB87"/>
      <c r="HC87"/>
      <c r="HD87"/>
      <c r="HE87"/>
      <c r="HF87"/>
      <c r="HG87"/>
      <c r="HH87"/>
      <c r="HI87"/>
      <c r="HJ87"/>
      <c r="HK87"/>
      <c r="HL87"/>
      <c r="HM87"/>
      <c r="HN87"/>
      <c r="HO87"/>
      <c r="HP87"/>
      <c r="HQ87"/>
      <c r="HR87"/>
      <c r="HS87"/>
      <c r="HT87"/>
      <c r="HU87"/>
      <c r="HV87"/>
      <c r="HW87"/>
      <c r="HX87"/>
      <c r="HY87"/>
      <c r="HZ87"/>
      <c r="IA87"/>
      <c r="IB87"/>
      <c r="IC87"/>
      <c r="ID87"/>
      <c r="IE87"/>
      <c r="IF87"/>
      <c r="IG87"/>
      <c r="IH87"/>
      <c r="II87"/>
      <c r="IJ87"/>
      <c r="IK87"/>
      <c r="IL87"/>
      <c r="IM87"/>
      <c r="IN87"/>
    </row>
    <row r="88" spans="1:248" s="7" customFormat="1" x14ac:dyDescent="0.25">
      <c r="A88"/>
      <c r="B88"/>
      <c r="C88"/>
      <c r="D88"/>
      <c r="E88"/>
      <c r="F88"/>
      <c r="G88"/>
      <c r="H88"/>
      <c r="I88"/>
      <c r="J88"/>
      <c r="M88" s="21"/>
      <c r="N88" s="22"/>
      <c r="O88" s="22"/>
      <c r="P88" s="22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/>
      <c r="BF88"/>
      <c r="BG88"/>
      <c r="BH88"/>
      <c r="BI88"/>
      <c r="BJ88"/>
      <c r="BK88"/>
      <c r="BL88"/>
      <c r="BM88"/>
      <c r="BN88"/>
      <c r="BO88"/>
      <c r="BP88"/>
      <c r="BQ88"/>
      <c r="BR88"/>
      <c r="BS88"/>
      <c r="BT88"/>
      <c r="BU88"/>
      <c r="BV88"/>
      <c r="BW88"/>
      <c r="BX88"/>
      <c r="BY88"/>
      <c r="BZ88"/>
      <c r="CA88"/>
      <c r="CB88"/>
      <c r="CC88"/>
      <c r="CD88"/>
      <c r="CE88"/>
      <c r="CF88"/>
      <c r="CG88"/>
      <c r="CH88"/>
      <c r="CI88"/>
      <c r="CJ88"/>
      <c r="CK88"/>
      <c r="CL88"/>
      <c r="CM88"/>
      <c r="CN88"/>
      <c r="CO88"/>
      <c r="CP88"/>
      <c r="CQ88"/>
      <c r="CR88"/>
      <c r="CS88"/>
      <c r="CT88"/>
      <c r="CU88"/>
      <c r="CV88"/>
      <c r="CW88"/>
      <c r="CX88"/>
      <c r="CY88"/>
      <c r="CZ88"/>
      <c r="DA88"/>
      <c r="DB88"/>
      <c r="DC88"/>
      <c r="DD88"/>
      <c r="DE88"/>
      <c r="DF88"/>
      <c r="DG88"/>
      <c r="DH88"/>
      <c r="DI88"/>
      <c r="DJ88"/>
      <c r="DK88"/>
      <c r="DL88"/>
      <c r="DM88"/>
      <c r="DN88"/>
      <c r="DO88"/>
      <c r="DP88"/>
      <c r="DQ88"/>
      <c r="DR88"/>
      <c r="DS88"/>
      <c r="DT88"/>
      <c r="DU88"/>
      <c r="DV88"/>
      <c r="DW88"/>
      <c r="DX88"/>
      <c r="DY88"/>
      <c r="DZ88"/>
      <c r="EA88"/>
      <c r="EB88"/>
      <c r="EC88"/>
      <c r="ED88"/>
      <c r="EE88"/>
      <c r="EF88"/>
      <c r="EG88"/>
      <c r="EH88"/>
      <c r="EI88"/>
      <c r="EJ88"/>
      <c r="EK88"/>
      <c r="EL88"/>
      <c r="EM88"/>
      <c r="EN88"/>
      <c r="EO88"/>
      <c r="EP88"/>
      <c r="EQ88"/>
      <c r="ER88"/>
      <c r="ES88"/>
      <c r="ET88"/>
      <c r="EU88"/>
      <c r="EV88"/>
      <c r="EW88"/>
      <c r="EX88"/>
      <c r="EY88"/>
      <c r="EZ88"/>
      <c r="FA88"/>
      <c r="FB88"/>
      <c r="FC88"/>
      <c r="FD88"/>
      <c r="FE88"/>
      <c r="FF88"/>
      <c r="FG88"/>
      <c r="FH88"/>
      <c r="FI88"/>
      <c r="FJ88"/>
      <c r="FK88"/>
      <c r="FL88"/>
      <c r="FM88"/>
      <c r="FN88"/>
      <c r="FO88"/>
      <c r="FP88"/>
      <c r="FQ88"/>
      <c r="FR88"/>
      <c r="FS88"/>
      <c r="FT88"/>
      <c r="FU88"/>
      <c r="FV88"/>
      <c r="FW88"/>
      <c r="FX88"/>
      <c r="FY88"/>
      <c r="FZ88"/>
      <c r="GA88"/>
      <c r="GB88"/>
      <c r="GC88"/>
      <c r="GD88"/>
      <c r="GE88"/>
      <c r="GF88"/>
      <c r="GG88"/>
      <c r="GH88"/>
      <c r="GI88"/>
      <c r="GJ88"/>
      <c r="GK88"/>
      <c r="GL88"/>
      <c r="GM88"/>
      <c r="GN88"/>
      <c r="GO88"/>
      <c r="GP88"/>
      <c r="GQ88"/>
      <c r="GR88"/>
      <c r="GS88"/>
      <c r="GT88"/>
      <c r="GU88"/>
      <c r="GV88"/>
      <c r="GW88"/>
      <c r="GX88"/>
      <c r="GY88"/>
      <c r="GZ88"/>
      <c r="HA88"/>
      <c r="HB88"/>
      <c r="HC88"/>
      <c r="HD88"/>
      <c r="HE88"/>
      <c r="HF88"/>
      <c r="HG88"/>
      <c r="HH88"/>
      <c r="HI88"/>
      <c r="HJ88"/>
      <c r="HK88"/>
      <c r="HL88"/>
      <c r="HM88"/>
      <c r="HN88"/>
      <c r="HO88"/>
      <c r="HP88"/>
      <c r="HQ88"/>
      <c r="HR88"/>
      <c r="HS88"/>
      <c r="HT88"/>
      <c r="HU88"/>
      <c r="HV88"/>
      <c r="HW88"/>
      <c r="HX88"/>
      <c r="HY88"/>
      <c r="HZ88"/>
      <c r="IA88"/>
      <c r="IB88"/>
      <c r="IC88"/>
      <c r="ID88"/>
      <c r="IE88"/>
      <c r="IF88"/>
      <c r="IG88"/>
      <c r="IH88"/>
      <c r="II88"/>
      <c r="IJ88"/>
      <c r="IK88"/>
      <c r="IL88"/>
      <c r="IM88"/>
      <c r="IN88"/>
    </row>
    <row r="89" spans="1:248" s="7" customFormat="1" x14ac:dyDescent="0.25">
      <c r="A89"/>
      <c r="B89"/>
      <c r="C89"/>
      <c r="D89"/>
      <c r="E89"/>
      <c r="F89"/>
      <c r="G89"/>
      <c r="H89"/>
      <c r="I89"/>
      <c r="J89"/>
      <c r="M89" s="21"/>
      <c r="N89" s="22"/>
      <c r="O89" s="22"/>
      <c r="P89" s="22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/>
      <c r="BF89"/>
      <c r="BG89"/>
      <c r="BH89"/>
      <c r="BI89"/>
      <c r="BJ89"/>
      <c r="BK89"/>
      <c r="BL89"/>
      <c r="BM89"/>
      <c r="BN89"/>
      <c r="BO89"/>
      <c r="BP89"/>
      <c r="BQ89"/>
      <c r="BR89"/>
      <c r="BS89"/>
      <c r="BT89"/>
      <c r="BU89"/>
      <c r="BV89"/>
      <c r="BW89"/>
      <c r="BX89"/>
      <c r="BY89"/>
      <c r="BZ89"/>
      <c r="CA89"/>
      <c r="CB89"/>
      <c r="CC89"/>
      <c r="CD89"/>
      <c r="CE89"/>
      <c r="CF89"/>
      <c r="CG89"/>
      <c r="CH89"/>
      <c r="CI89"/>
      <c r="CJ89"/>
      <c r="CK89"/>
      <c r="CL89"/>
      <c r="CM89"/>
      <c r="CN89"/>
      <c r="CO89"/>
      <c r="CP89"/>
      <c r="CQ89"/>
      <c r="CR89"/>
      <c r="CS89"/>
      <c r="CT89"/>
      <c r="CU89"/>
      <c r="CV89"/>
      <c r="CW89"/>
      <c r="CX89"/>
      <c r="CY89"/>
      <c r="CZ89"/>
      <c r="DA89"/>
      <c r="DB89"/>
      <c r="DC89"/>
      <c r="DD89"/>
      <c r="DE89"/>
      <c r="DF89"/>
      <c r="DG89"/>
      <c r="DH89"/>
      <c r="DI89"/>
      <c r="DJ89"/>
      <c r="DK89"/>
      <c r="DL89"/>
      <c r="DM89"/>
      <c r="DN89"/>
      <c r="DO89"/>
      <c r="DP89"/>
      <c r="DQ89"/>
      <c r="DR89"/>
      <c r="DS89"/>
      <c r="DT89"/>
      <c r="DU89"/>
      <c r="DV89"/>
      <c r="DW89"/>
      <c r="DX89"/>
      <c r="DY89"/>
      <c r="DZ89"/>
      <c r="EA89"/>
      <c r="EB89"/>
      <c r="EC89"/>
      <c r="ED89"/>
      <c r="EE89"/>
      <c r="EF89"/>
      <c r="EG89"/>
      <c r="EH89"/>
      <c r="EI89"/>
      <c r="EJ89"/>
      <c r="EK89"/>
      <c r="EL89"/>
      <c r="EM89"/>
      <c r="EN89"/>
      <c r="EO89"/>
      <c r="EP89"/>
      <c r="EQ89"/>
      <c r="ER89"/>
      <c r="ES89"/>
      <c r="ET89"/>
      <c r="EU89"/>
      <c r="EV89"/>
      <c r="EW89"/>
      <c r="EX89"/>
      <c r="EY89"/>
      <c r="EZ89"/>
      <c r="FA89"/>
      <c r="FB89"/>
      <c r="FC89"/>
      <c r="FD89"/>
      <c r="FE89"/>
      <c r="FF89"/>
      <c r="FG89"/>
      <c r="FH89"/>
      <c r="FI89"/>
      <c r="FJ89"/>
      <c r="FK89"/>
      <c r="FL89"/>
      <c r="FM89"/>
      <c r="FN89"/>
      <c r="FO89"/>
      <c r="FP89"/>
      <c r="FQ89"/>
      <c r="FR89"/>
      <c r="FS89"/>
      <c r="FT89"/>
      <c r="FU89"/>
      <c r="FV89"/>
      <c r="FW89"/>
      <c r="FX89"/>
      <c r="FY89"/>
      <c r="FZ89"/>
      <c r="GA89"/>
      <c r="GB89"/>
      <c r="GC89"/>
      <c r="GD89"/>
      <c r="GE89"/>
      <c r="GF89"/>
      <c r="GG89"/>
      <c r="GH89"/>
      <c r="GI89"/>
      <c r="GJ89"/>
      <c r="GK89"/>
      <c r="GL89"/>
      <c r="GM89"/>
      <c r="GN89"/>
      <c r="GO89"/>
      <c r="GP89"/>
      <c r="GQ89"/>
      <c r="GR89"/>
      <c r="GS89"/>
      <c r="GT89"/>
      <c r="GU89"/>
      <c r="GV89"/>
      <c r="GW89"/>
      <c r="GX89"/>
      <c r="GY89"/>
      <c r="GZ89"/>
      <c r="HA89"/>
      <c r="HB89"/>
      <c r="HC89"/>
      <c r="HD89"/>
      <c r="HE89"/>
      <c r="HF89"/>
      <c r="HG89"/>
      <c r="HH89"/>
      <c r="HI89"/>
      <c r="HJ89"/>
      <c r="HK89"/>
      <c r="HL89"/>
      <c r="HM89"/>
      <c r="HN89"/>
      <c r="HO89"/>
      <c r="HP89"/>
      <c r="HQ89"/>
      <c r="HR89"/>
      <c r="HS89"/>
      <c r="HT89"/>
      <c r="HU89"/>
      <c r="HV89"/>
      <c r="HW89"/>
      <c r="HX89"/>
      <c r="HY89"/>
      <c r="HZ89"/>
      <c r="IA89"/>
      <c r="IB89"/>
      <c r="IC89"/>
      <c r="ID89"/>
      <c r="IE89"/>
      <c r="IF89"/>
      <c r="IG89"/>
      <c r="IH89"/>
      <c r="II89"/>
      <c r="IJ89"/>
      <c r="IK89"/>
      <c r="IL89"/>
      <c r="IM89"/>
      <c r="IN89"/>
    </row>
    <row r="90" spans="1:248" s="7" customFormat="1" x14ac:dyDescent="0.25">
      <c r="A90"/>
      <c r="B90"/>
      <c r="C90"/>
      <c r="D90"/>
      <c r="E90"/>
      <c r="F90"/>
      <c r="G90"/>
      <c r="H90"/>
      <c r="I90"/>
      <c r="J90"/>
      <c r="M90" s="21"/>
      <c r="N90" s="22"/>
      <c r="O90" s="22"/>
      <c r="P90" s="22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  <c r="BM90"/>
      <c r="BN90"/>
      <c r="BO90"/>
      <c r="BP90"/>
      <c r="BQ90"/>
      <c r="BR90"/>
      <c r="BS90"/>
      <c r="BT90"/>
      <c r="BU90"/>
      <c r="BV90"/>
      <c r="BW90"/>
      <c r="BX90"/>
      <c r="BY90"/>
      <c r="BZ90"/>
      <c r="CA90"/>
      <c r="CB90"/>
      <c r="CC90"/>
      <c r="CD90"/>
      <c r="CE90"/>
      <c r="CF90"/>
      <c r="CG90"/>
      <c r="CH90"/>
      <c r="CI90"/>
      <c r="CJ90"/>
      <c r="CK90"/>
      <c r="CL90"/>
      <c r="CM90"/>
      <c r="CN90"/>
      <c r="CO90"/>
      <c r="CP90"/>
      <c r="CQ90"/>
      <c r="CR90"/>
      <c r="CS90"/>
      <c r="CT90"/>
      <c r="CU90"/>
      <c r="CV90"/>
      <c r="CW90"/>
      <c r="CX90"/>
      <c r="CY90"/>
      <c r="CZ90"/>
      <c r="DA90"/>
      <c r="DB90"/>
      <c r="DC90"/>
      <c r="DD90"/>
      <c r="DE90"/>
      <c r="DF90"/>
      <c r="DG90"/>
      <c r="DH90"/>
      <c r="DI90"/>
      <c r="DJ90"/>
      <c r="DK90"/>
      <c r="DL90"/>
      <c r="DM90"/>
      <c r="DN90"/>
      <c r="DO90"/>
      <c r="DP90"/>
      <c r="DQ90"/>
      <c r="DR90"/>
      <c r="DS90"/>
      <c r="DT90"/>
      <c r="DU90"/>
      <c r="DV90"/>
      <c r="DW90"/>
      <c r="DX90"/>
      <c r="DY90"/>
      <c r="DZ90"/>
      <c r="EA90"/>
      <c r="EB90"/>
      <c r="EC90"/>
      <c r="ED90"/>
      <c r="EE90"/>
      <c r="EF90"/>
      <c r="EG90"/>
      <c r="EH90"/>
      <c r="EI90"/>
      <c r="EJ90"/>
      <c r="EK90"/>
      <c r="EL90"/>
      <c r="EM90"/>
      <c r="EN90"/>
      <c r="EO90"/>
      <c r="EP90"/>
      <c r="EQ90"/>
      <c r="ER90"/>
      <c r="ES90"/>
      <c r="ET90"/>
      <c r="EU90"/>
      <c r="EV90"/>
      <c r="EW90"/>
      <c r="EX90"/>
      <c r="EY90"/>
      <c r="EZ90"/>
      <c r="FA90"/>
      <c r="FB90"/>
      <c r="FC90"/>
      <c r="FD90"/>
      <c r="FE90"/>
      <c r="FF90"/>
      <c r="FG90"/>
      <c r="FH90"/>
      <c r="FI90"/>
      <c r="FJ90"/>
      <c r="FK90"/>
      <c r="FL90"/>
      <c r="FM90"/>
      <c r="FN90"/>
      <c r="FO90"/>
      <c r="FP90"/>
      <c r="FQ90"/>
      <c r="FR90"/>
      <c r="FS90"/>
      <c r="FT90"/>
      <c r="FU90"/>
      <c r="FV90"/>
      <c r="FW90"/>
      <c r="FX90"/>
      <c r="FY90"/>
      <c r="FZ90"/>
      <c r="GA90"/>
      <c r="GB90"/>
      <c r="GC90"/>
      <c r="GD90"/>
      <c r="GE90"/>
      <c r="GF90"/>
      <c r="GG90"/>
      <c r="GH90"/>
      <c r="GI90"/>
      <c r="GJ90"/>
      <c r="GK90"/>
      <c r="GL90"/>
      <c r="GM90"/>
      <c r="GN90"/>
      <c r="GO90"/>
      <c r="GP90"/>
      <c r="GQ90"/>
      <c r="GR90"/>
      <c r="GS90"/>
      <c r="GT90"/>
      <c r="GU90"/>
      <c r="GV90"/>
      <c r="GW90"/>
      <c r="GX90"/>
      <c r="GY90"/>
      <c r="GZ90"/>
      <c r="HA90"/>
      <c r="HB90"/>
      <c r="HC90"/>
      <c r="HD90"/>
      <c r="HE90"/>
      <c r="HF90"/>
      <c r="HG90"/>
      <c r="HH90"/>
      <c r="HI90"/>
      <c r="HJ90"/>
      <c r="HK90"/>
      <c r="HL90"/>
      <c r="HM90"/>
      <c r="HN90"/>
      <c r="HO90"/>
      <c r="HP90"/>
      <c r="HQ90"/>
      <c r="HR90"/>
      <c r="HS90"/>
      <c r="HT90"/>
      <c r="HU90"/>
      <c r="HV90"/>
      <c r="HW90"/>
      <c r="HX90"/>
      <c r="HY90"/>
      <c r="HZ90"/>
      <c r="IA90"/>
      <c r="IB90"/>
      <c r="IC90"/>
      <c r="ID90"/>
      <c r="IE90"/>
      <c r="IF90"/>
      <c r="IG90"/>
      <c r="IH90"/>
      <c r="II90"/>
      <c r="IJ90"/>
      <c r="IK90"/>
      <c r="IL90"/>
      <c r="IM90"/>
      <c r="IN90"/>
    </row>
    <row r="91" spans="1:248" s="7" customFormat="1" x14ac:dyDescent="0.25">
      <c r="A91"/>
      <c r="B91"/>
      <c r="C91"/>
      <c r="D91"/>
      <c r="E91"/>
      <c r="F91"/>
      <c r="G91"/>
      <c r="H91"/>
      <c r="I91"/>
      <c r="J91"/>
      <c r="M91" s="21"/>
      <c r="N91" s="22"/>
      <c r="O91" s="22"/>
      <c r="P91" s="22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  <c r="BH91"/>
      <c r="BI91"/>
      <c r="BJ91"/>
      <c r="BK91"/>
      <c r="BL91"/>
      <c r="BM91"/>
      <c r="BN91"/>
      <c r="BO91"/>
      <c r="BP91"/>
      <c r="BQ91"/>
      <c r="BR91"/>
      <c r="BS91"/>
      <c r="BT91"/>
      <c r="BU91"/>
      <c r="BV91"/>
      <c r="BW91"/>
      <c r="BX91"/>
      <c r="BY91"/>
      <c r="BZ91"/>
      <c r="CA91"/>
      <c r="CB91"/>
      <c r="CC91"/>
      <c r="CD91"/>
      <c r="CE91"/>
      <c r="CF91"/>
      <c r="CG91"/>
      <c r="CH91"/>
      <c r="CI91"/>
      <c r="CJ91"/>
      <c r="CK91"/>
      <c r="CL91"/>
      <c r="CM91"/>
      <c r="CN91"/>
      <c r="CO91"/>
      <c r="CP91"/>
      <c r="CQ91"/>
      <c r="CR91"/>
      <c r="CS91"/>
      <c r="CT91"/>
      <c r="CU91"/>
      <c r="CV91"/>
      <c r="CW91"/>
      <c r="CX91"/>
      <c r="CY91"/>
      <c r="CZ91"/>
      <c r="DA91"/>
      <c r="DB91"/>
      <c r="DC91"/>
      <c r="DD91"/>
      <c r="DE91"/>
      <c r="DF91"/>
      <c r="DG91"/>
      <c r="DH91"/>
      <c r="DI91"/>
      <c r="DJ91"/>
      <c r="DK91"/>
      <c r="DL91"/>
      <c r="DM91"/>
      <c r="DN91"/>
      <c r="DO91"/>
      <c r="DP91"/>
      <c r="DQ91"/>
      <c r="DR91"/>
      <c r="DS91"/>
      <c r="DT91"/>
      <c r="DU91"/>
      <c r="DV91"/>
      <c r="DW91"/>
      <c r="DX91"/>
      <c r="DY91"/>
      <c r="DZ91"/>
      <c r="EA91"/>
      <c r="EB91"/>
      <c r="EC91"/>
      <c r="ED91"/>
      <c r="EE91"/>
      <c r="EF91"/>
      <c r="EG91"/>
      <c r="EH91"/>
      <c r="EI91"/>
      <c r="EJ91"/>
      <c r="EK91"/>
      <c r="EL91"/>
      <c r="EM91"/>
      <c r="EN91"/>
      <c r="EO91"/>
      <c r="EP91"/>
      <c r="EQ91"/>
      <c r="ER91"/>
      <c r="ES91"/>
      <c r="ET91"/>
      <c r="EU91"/>
      <c r="EV91"/>
      <c r="EW91"/>
      <c r="EX91"/>
      <c r="EY91"/>
      <c r="EZ91"/>
      <c r="FA91"/>
      <c r="FB91"/>
      <c r="FC91"/>
      <c r="FD91"/>
      <c r="FE91"/>
      <c r="FF91"/>
      <c r="FG91"/>
      <c r="FH91"/>
      <c r="FI91"/>
      <c r="FJ91"/>
      <c r="FK91"/>
      <c r="FL91"/>
      <c r="FM91"/>
      <c r="FN91"/>
      <c r="FO91"/>
      <c r="FP91"/>
      <c r="FQ91"/>
      <c r="FR91"/>
      <c r="FS91"/>
      <c r="FT91"/>
      <c r="FU91"/>
      <c r="FV91"/>
      <c r="FW91"/>
      <c r="FX91"/>
      <c r="FY91"/>
      <c r="FZ91"/>
      <c r="GA91"/>
      <c r="GB91"/>
      <c r="GC91"/>
      <c r="GD91"/>
      <c r="GE91"/>
      <c r="GF91"/>
      <c r="GG91"/>
      <c r="GH91"/>
      <c r="GI91"/>
      <c r="GJ91"/>
      <c r="GK91"/>
      <c r="GL91"/>
      <c r="GM91"/>
      <c r="GN91"/>
      <c r="GO91"/>
      <c r="GP91"/>
      <c r="GQ91"/>
      <c r="GR91"/>
      <c r="GS91"/>
      <c r="GT91"/>
      <c r="GU91"/>
      <c r="GV91"/>
      <c r="GW91"/>
      <c r="GX91"/>
      <c r="GY91"/>
      <c r="GZ91"/>
      <c r="HA91"/>
      <c r="HB91"/>
      <c r="HC91"/>
      <c r="HD91"/>
      <c r="HE91"/>
      <c r="HF91"/>
      <c r="HG91"/>
      <c r="HH91"/>
      <c r="HI91"/>
      <c r="HJ91"/>
      <c r="HK91"/>
      <c r="HL91"/>
      <c r="HM91"/>
      <c r="HN91"/>
      <c r="HO91"/>
      <c r="HP91"/>
      <c r="HQ91"/>
      <c r="HR91"/>
      <c r="HS91"/>
      <c r="HT91"/>
      <c r="HU91"/>
      <c r="HV91"/>
      <c r="HW91"/>
      <c r="HX91"/>
      <c r="HY91"/>
      <c r="HZ91"/>
      <c r="IA91"/>
      <c r="IB91"/>
      <c r="IC91"/>
      <c r="ID91"/>
      <c r="IE91"/>
      <c r="IF91"/>
      <c r="IG91"/>
      <c r="IH91"/>
      <c r="II91"/>
      <c r="IJ91"/>
      <c r="IK91"/>
      <c r="IL91"/>
      <c r="IM91"/>
      <c r="IN91"/>
    </row>
    <row r="92" spans="1:248" s="7" customFormat="1" x14ac:dyDescent="0.25">
      <c r="A92"/>
      <c r="B92"/>
      <c r="C92"/>
      <c r="D92"/>
      <c r="E92"/>
      <c r="F92"/>
      <c r="G92"/>
      <c r="H92"/>
      <c r="I92"/>
      <c r="J92"/>
      <c r="M92" s="21"/>
      <c r="N92" s="22"/>
      <c r="O92" s="22"/>
      <c r="P92" s="2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  <c r="BL92"/>
      <c r="BM92"/>
      <c r="BN92"/>
      <c r="BO92"/>
      <c r="BP92"/>
      <c r="BQ92"/>
      <c r="BR92"/>
      <c r="BS92"/>
      <c r="BT92"/>
      <c r="BU92"/>
      <c r="BV92"/>
      <c r="BW92"/>
      <c r="BX92"/>
      <c r="BY92"/>
      <c r="BZ92"/>
      <c r="CA92"/>
      <c r="CB92"/>
      <c r="CC92"/>
      <c r="CD92"/>
      <c r="CE92"/>
      <c r="CF92"/>
      <c r="CG92"/>
      <c r="CH92"/>
      <c r="CI92"/>
      <c r="CJ92"/>
      <c r="CK92"/>
      <c r="CL92"/>
      <c r="CM92"/>
      <c r="CN92"/>
      <c r="CO92"/>
      <c r="CP92"/>
      <c r="CQ92"/>
      <c r="CR92"/>
      <c r="CS92"/>
      <c r="CT92"/>
      <c r="CU92"/>
      <c r="CV92"/>
      <c r="CW92"/>
      <c r="CX92"/>
      <c r="CY92"/>
      <c r="CZ92"/>
      <c r="DA92"/>
      <c r="DB92"/>
      <c r="DC92"/>
      <c r="DD92"/>
      <c r="DE92"/>
      <c r="DF92"/>
      <c r="DG92"/>
      <c r="DH92"/>
      <c r="DI92"/>
      <c r="DJ92"/>
      <c r="DK92"/>
      <c r="DL92"/>
      <c r="DM92"/>
      <c r="DN92"/>
      <c r="DO92"/>
      <c r="DP92"/>
      <c r="DQ92"/>
      <c r="DR92"/>
      <c r="DS92"/>
      <c r="DT92"/>
      <c r="DU92"/>
      <c r="DV92"/>
      <c r="DW92"/>
      <c r="DX92"/>
      <c r="DY92"/>
      <c r="DZ92"/>
      <c r="EA92"/>
      <c r="EB92"/>
      <c r="EC92"/>
      <c r="ED92"/>
      <c r="EE92"/>
      <c r="EF92"/>
      <c r="EG92"/>
      <c r="EH92"/>
      <c r="EI92"/>
      <c r="EJ92"/>
      <c r="EK92"/>
      <c r="EL92"/>
      <c r="EM92"/>
      <c r="EN92"/>
      <c r="EO92"/>
      <c r="EP92"/>
      <c r="EQ92"/>
      <c r="ER92"/>
      <c r="ES92"/>
      <c r="ET92"/>
      <c r="EU92"/>
      <c r="EV92"/>
      <c r="EW92"/>
      <c r="EX92"/>
      <c r="EY92"/>
      <c r="EZ92"/>
      <c r="FA92"/>
      <c r="FB92"/>
      <c r="FC92"/>
      <c r="FD92"/>
      <c r="FE92"/>
      <c r="FF92"/>
      <c r="FG92"/>
      <c r="FH92"/>
      <c r="FI92"/>
      <c r="FJ92"/>
      <c r="FK92"/>
      <c r="FL92"/>
      <c r="FM92"/>
      <c r="FN92"/>
      <c r="FO92"/>
      <c r="FP92"/>
      <c r="FQ92"/>
      <c r="FR92"/>
      <c r="FS92"/>
      <c r="FT92"/>
      <c r="FU92"/>
      <c r="FV92"/>
      <c r="FW92"/>
      <c r="FX92"/>
      <c r="FY92"/>
      <c r="FZ92"/>
      <c r="GA92"/>
      <c r="GB92"/>
      <c r="GC92"/>
      <c r="GD92"/>
      <c r="GE92"/>
      <c r="GF92"/>
      <c r="GG92"/>
      <c r="GH92"/>
      <c r="GI92"/>
      <c r="GJ92"/>
      <c r="GK92"/>
      <c r="GL92"/>
      <c r="GM92"/>
      <c r="GN92"/>
      <c r="GO92"/>
      <c r="GP92"/>
      <c r="GQ92"/>
      <c r="GR92"/>
      <c r="GS92"/>
      <c r="GT92"/>
      <c r="GU92"/>
      <c r="GV92"/>
      <c r="GW92"/>
      <c r="GX92"/>
      <c r="GY92"/>
      <c r="GZ92"/>
      <c r="HA92"/>
      <c r="HB92"/>
      <c r="HC92"/>
      <c r="HD92"/>
      <c r="HE92"/>
      <c r="HF92"/>
      <c r="HG92"/>
      <c r="HH92"/>
      <c r="HI92"/>
      <c r="HJ92"/>
      <c r="HK92"/>
      <c r="HL92"/>
      <c r="HM92"/>
      <c r="HN92"/>
      <c r="HO92"/>
      <c r="HP92"/>
      <c r="HQ92"/>
      <c r="HR92"/>
      <c r="HS92"/>
      <c r="HT92"/>
      <c r="HU92"/>
      <c r="HV92"/>
      <c r="HW92"/>
      <c r="HX92"/>
      <c r="HY92"/>
      <c r="HZ92"/>
      <c r="IA92"/>
      <c r="IB92"/>
      <c r="IC92"/>
      <c r="ID92"/>
      <c r="IE92"/>
      <c r="IF92"/>
      <c r="IG92"/>
      <c r="IH92"/>
      <c r="II92"/>
      <c r="IJ92"/>
      <c r="IK92"/>
      <c r="IL92"/>
      <c r="IM92"/>
      <c r="IN92"/>
    </row>
    <row r="93" spans="1:248" s="7" customFormat="1" x14ac:dyDescent="0.25">
      <c r="A93"/>
      <c r="B93"/>
      <c r="C93"/>
      <c r="D93"/>
      <c r="E93"/>
      <c r="F93"/>
      <c r="G93"/>
      <c r="H93"/>
      <c r="I93"/>
      <c r="J93"/>
      <c r="M93" s="21"/>
      <c r="N93" s="22"/>
      <c r="O93" s="22"/>
      <c r="P93" s="22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/>
      <c r="BF93"/>
      <c r="BG93"/>
      <c r="BH93"/>
      <c r="BI93"/>
      <c r="BJ93"/>
      <c r="BK93"/>
      <c r="BL93"/>
      <c r="BM93"/>
      <c r="BN93"/>
      <c r="BO93"/>
      <c r="BP93"/>
      <c r="BQ93"/>
      <c r="BR93"/>
      <c r="BS93"/>
      <c r="BT93"/>
      <c r="BU93"/>
      <c r="BV93"/>
      <c r="BW93"/>
      <c r="BX93"/>
      <c r="BY93"/>
      <c r="BZ93"/>
      <c r="CA93"/>
      <c r="CB93"/>
      <c r="CC93"/>
      <c r="CD93"/>
      <c r="CE93"/>
      <c r="CF93"/>
      <c r="CG93"/>
      <c r="CH93"/>
      <c r="CI93"/>
      <c r="CJ93"/>
      <c r="CK93"/>
      <c r="CL93"/>
      <c r="CM93"/>
      <c r="CN93"/>
      <c r="CO93"/>
      <c r="CP93"/>
      <c r="CQ93"/>
      <c r="CR93"/>
      <c r="CS93"/>
      <c r="CT93"/>
      <c r="CU93"/>
      <c r="CV93"/>
      <c r="CW93"/>
      <c r="CX93"/>
      <c r="CY93"/>
      <c r="CZ93"/>
      <c r="DA93"/>
      <c r="DB93"/>
      <c r="DC93"/>
      <c r="DD93"/>
      <c r="DE93"/>
      <c r="DF93"/>
      <c r="DG93"/>
      <c r="DH93"/>
      <c r="DI93"/>
      <c r="DJ93"/>
      <c r="DK93"/>
      <c r="DL93"/>
      <c r="DM93"/>
      <c r="DN93"/>
      <c r="DO93"/>
      <c r="DP93"/>
      <c r="DQ93"/>
      <c r="DR93"/>
      <c r="DS93"/>
      <c r="DT93"/>
      <c r="DU93"/>
      <c r="DV93"/>
      <c r="DW93"/>
      <c r="DX93"/>
      <c r="DY93"/>
      <c r="DZ93"/>
      <c r="EA93"/>
      <c r="EB93"/>
      <c r="EC93"/>
      <c r="ED93"/>
      <c r="EE93"/>
      <c r="EF93"/>
      <c r="EG93"/>
      <c r="EH93"/>
      <c r="EI93"/>
      <c r="EJ93"/>
      <c r="EK93"/>
      <c r="EL93"/>
      <c r="EM93"/>
      <c r="EN93"/>
      <c r="EO93"/>
      <c r="EP93"/>
      <c r="EQ93"/>
      <c r="ER93"/>
      <c r="ES93"/>
      <c r="ET93"/>
      <c r="EU93"/>
      <c r="EV93"/>
      <c r="EW93"/>
      <c r="EX93"/>
      <c r="EY93"/>
      <c r="EZ93"/>
      <c r="FA93"/>
      <c r="FB93"/>
      <c r="FC93"/>
      <c r="FD93"/>
      <c r="FE93"/>
      <c r="FF93"/>
      <c r="FG93"/>
      <c r="FH93"/>
      <c r="FI93"/>
      <c r="FJ93"/>
      <c r="FK93"/>
      <c r="FL93"/>
      <c r="FM93"/>
      <c r="FN93"/>
      <c r="FO93"/>
      <c r="FP93"/>
      <c r="FQ93"/>
      <c r="FR93"/>
      <c r="FS93"/>
      <c r="FT93"/>
      <c r="FU93"/>
      <c r="FV93"/>
      <c r="FW93"/>
      <c r="FX93"/>
      <c r="FY93"/>
      <c r="FZ93"/>
      <c r="GA93"/>
      <c r="GB93"/>
      <c r="GC93"/>
      <c r="GD93"/>
      <c r="GE93"/>
      <c r="GF93"/>
      <c r="GG93"/>
      <c r="GH93"/>
      <c r="GI93"/>
      <c r="GJ93"/>
      <c r="GK93"/>
      <c r="GL93"/>
      <c r="GM93"/>
      <c r="GN93"/>
      <c r="GO93"/>
      <c r="GP93"/>
      <c r="GQ93"/>
      <c r="GR93"/>
      <c r="GS93"/>
      <c r="GT93"/>
      <c r="GU93"/>
      <c r="GV93"/>
      <c r="GW93"/>
      <c r="GX93"/>
      <c r="GY93"/>
      <c r="GZ93"/>
      <c r="HA93"/>
      <c r="HB93"/>
      <c r="HC93"/>
      <c r="HD93"/>
      <c r="HE93"/>
      <c r="HF93"/>
      <c r="HG93"/>
      <c r="HH93"/>
      <c r="HI93"/>
      <c r="HJ93"/>
      <c r="HK93"/>
      <c r="HL93"/>
      <c r="HM93"/>
      <c r="HN93"/>
      <c r="HO93"/>
      <c r="HP93"/>
      <c r="HQ93"/>
      <c r="HR93"/>
      <c r="HS93"/>
      <c r="HT93"/>
      <c r="HU93"/>
      <c r="HV93"/>
      <c r="HW93"/>
      <c r="HX93"/>
      <c r="HY93"/>
      <c r="HZ93"/>
      <c r="IA93"/>
      <c r="IB93"/>
      <c r="IC93"/>
      <c r="ID93"/>
      <c r="IE93"/>
      <c r="IF93"/>
      <c r="IG93"/>
      <c r="IH93"/>
      <c r="II93"/>
      <c r="IJ93"/>
      <c r="IK93"/>
      <c r="IL93"/>
      <c r="IM93"/>
      <c r="IN93"/>
    </row>
    <row r="94" spans="1:248" s="7" customFormat="1" x14ac:dyDescent="0.25">
      <c r="A94"/>
      <c r="B94"/>
      <c r="C94"/>
      <c r="D94"/>
      <c r="E94"/>
      <c r="F94"/>
      <c r="G94"/>
      <c r="H94"/>
      <c r="I94"/>
      <c r="J94"/>
      <c r="M94" s="21"/>
      <c r="N94" s="22"/>
      <c r="O94" s="22"/>
      <c r="P94" s="22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  <c r="AX94"/>
      <c r="AY94"/>
      <c r="AZ94"/>
      <c r="BA94"/>
      <c r="BB94"/>
      <c r="BC94"/>
      <c r="BD94"/>
      <c r="BE94"/>
      <c r="BF94"/>
      <c r="BG94"/>
      <c r="BH94"/>
      <c r="BI94"/>
      <c r="BJ94"/>
      <c r="BK94"/>
      <c r="BL94"/>
      <c r="BM94"/>
      <c r="BN94"/>
      <c r="BO94"/>
      <c r="BP94"/>
      <c r="BQ94"/>
      <c r="BR94"/>
      <c r="BS94"/>
      <c r="BT94"/>
      <c r="BU94"/>
      <c r="BV94"/>
      <c r="BW94"/>
      <c r="BX94"/>
      <c r="BY94"/>
      <c r="BZ94"/>
      <c r="CA94"/>
      <c r="CB94"/>
      <c r="CC94"/>
      <c r="CD94"/>
      <c r="CE94"/>
      <c r="CF94"/>
      <c r="CG94"/>
      <c r="CH94"/>
      <c r="CI94"/>
      <c r="CJ94"/>
      <c r="CK94"/>
      <c r="CL94"/>
      <c r="CM94"/>
      <c r="CN94"/>
      <c r="CO94"/>
      <c r="CP94"/>
      <c r="CQ94"/>
      <c r="CR94"/>
      <c r="CS94"/>
      <c r="CT94"/>
      <c r="CU94"/>
      <c r="CV94"/>
      <c r="CW94"/>
      <c r="CX94"/>
      <c r="CY94"/>
      <c r="CZ94"/>
      <c r="DA94"/>
      <c r="DB94"/>
      <c r="DC94"/>
      <c r="DD94"/>
      <c r="DE94"/>
      <c r="DF94"/>
      <c r="DG94"/>
      <c r="DH94"/>
      <c r="DI94"/>
      <c r="DJ94"/>
      <c r="DK94"/>
      <c r="DL94"/>
      <c r="DM94"/>
      <c r="DN94"/>
      <c r="DO94"/>
      <c r="DP94"/>
      <c r="DQ94"/>
      <c r="DR94"/>
      <c r="DS94"/>
      <c r="DT94"/>
      <c r="DU94"/>
      <c r="DV94"/>
      <c r="DW94"/>
      <c r="DX94"/>
      <c r="DY94"/>
      <c r="DZ94"/>
      <c r="EA94"/>
      <c r="EB94"/>
      <c r="EC94"/>
      <c r="ED94"/>
      <c r="EE94"/>
      <c r="EF94"/>
      <c r="EG94"/>
      <c r="EH94"/>
      <c r="EI94"/>
      <c r="EJ94"/>
      <c r="EK94"/>
      <c r="EL94"/>
      <c r="EM94"/>
      <c r="EN94"/>
      <c r="EO94"/>
      <c r="EP94"/>
      <c r="EQ94"/>
      <c r="ER94"/>
      <c r="ES94"/>
      <c r="ET94"/>
      <c r="EU94"/>
      <c r="EV94"/>
      <c r="EW94"/>
      <c r="EX94"/>
      <c r="EY94"/>
      <c r="EZ94"/>
      <c r="FA94"/>
      <c r="FB94"/>
      <c r="FC94"/>
      <c r="FD94"/>
      <c r="FE94"/>
      <c r="FF94"/>
      <c r="FG94"/>
      <c r="FH94"/>
      <c r="FI94"/>
      <c r="FJ94"/>
      <c r="FK94"/>
      <c r="FL94"/>
      <c r="FM94"/>
      <c r="FN94"/>
      <c r="FO94"/>
      <c r="FP94"/>
      <c r="FQ94"/>
      <c r="FR94"/>
      <c r="FS94"/>
      <c r="FT94"/>
      <c r="FU94"/>
      <c r="FV94"/>
      <c r="FW94"/>
      <c r="FX94"/>
      <c r="FY94"/>
      <c r="FZ94"/>
      <c r="GA94"/>
      <c r="GB94"/>
      <c r="GC94"/>
      <c r="GD94"/>
      <c r="GE94"/>
      <c r="GF94"/>
      <c r="GG94"/>
      <c r="GH94"/>
      <c r="GI94"/>
      <c r="GJ94"/>
      <c r="GK94"/>
      <c r="GL94"/>
      <c r="GM94"/>
      <c r="GN94"/>
      <c r="GO94"/>
      <c r="GP94"/>
      <c r="GQ94"/>
      <c r="GR94"/>
      <c r="GS94"/>
      <c r="GT94"/>
      <c r="GU94"/>
      <c r="GV94"/>
      <c r="GW94"/>
      <c r="GX94"/>
      <c r="GY94"/>
      <c r="GZ94"/>
      <c r="HA94"/>
      <c r="HB94"/>
      <c r="HC94"/>
      <c r="HD94"/>
      <c r="HE94"/>
      <c r="HF94"/>
      <c r="HG94"/>
      <c r="HH94"/>
      <c r="HI94"/>
      <c r="HJ94"/>
      <c r="HK94"/>
      <c r="HL94"/>
      <c r="HM94"/>
      <c r="HN94"/>
      <c r="HO94"/>
      <c r="HP94"/>
      <c r="HQ94"/>
      <c r="HR94"/>
      <c r="HS94"/>
      <c r="HT94"/>
      <c r="HU94"/>
      <c r="HV94"/>
      <c r="HW94"/>
      <c r="HX94"/>
      <c r="HY94"/>
      <c r="HZ94"/>
      <c r="IA94"/>
      <c r="IB94"/>
      <c r="IC94"/>
      <c r="ID94"/>
      <c r="IE94"/>
      <c r="IF94"/>
      <c r="IG94"/>
      <c r="IH94"/>
      <c r="II94"/>
      <c r="IJ94"/>
      <c r="IK94"/>
      <c r="IL94"/>
      <c r="IM94"/>
      <c r="IN94"/>
    </row>
    <row r="95" spans="1:248" s="7" customFormat="1" x14ac:dyDescent="0.25">
      <c r="A95"/>
      <c r="B95"/>
      <c r="C95"/>
      <c r="D95"/>
      <c r="E95"/>
      <c r="F95"/>
      <c r="G95"/>
      <c r="H95"/>
      <c r="I95"/>
      <c r="J95"/>
      <c r="M95" s="21"/>
      <c r="N95" s="22"/>
      <c r="O95" s="22"/>
      <c r="P95" s="22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  <c r="AV95"/>
      <c r="AW95"/>
      <c r="AX95"/>
      <c r="AY95"/>
      <c r="AZ95"/>
      <c r="BA95"/>
      <c r="BB95"/>
      <c r="BC95"/>
      <c r="BD95"/>
      <c r="BE95"/>
      <c r="BF95"/>
      <c r="BG95"/>
      <c r="BH95"/>
      <c r="BI95"/>
      <c r="BJ95"/>
      <c r="BK95"/>
      <c r="BL95"/>
      <c r="BM95"/>
      <c r="BN95"/>
      <c r="BO95"/>
      <c r="BP95"/>
      <c r="BQ95"/>
      <c r="BR95"/>
      <c r="BS95"/>
      <c r="BT95"/>
      <c r="BU95"/>
      <c r="BV95"/>
      <c r="BW95"/>
      <c r="BX95"/>
      <c r="BY95"/>
      <c r="BZ95"/>
      <c r="CA95"/>
      <c r="CB95"/>
      <c r="CC95"/>
      <c r="CD95"/>
      <c r="CE95"/>
      <c r="CF95"/>
      <c r="CG95"/>
      <c r="CH95"/>
      <c r="CI95"/>
      <c r="CJ95"/>
      <c r="CK95"/>
      <c r="CL95"/>
      <c r="CM95"/>
      <c r="CN95"/>
      <c r="CO95"/>
      <c r="CP95"/>
      <c r="CQ95"/>
      <c r="CR95"/>
      <c r="CS95"/>
      <c r="CT95"/>
      <c r="CU95"/>
      <c r="CV95"/>
      <c r="CW95"/>
      <c r="CX95"/>
      <c r="CY95"/>
      <c r="CZ95"/>
      <c r="DA95"/>
      <c r="DB95"/>
      <c r="DC95"/>
      <c r="DD95"/>
      <c r="DE95"/>
      <c r="DF95"/>
      <c r="DG95"/>
      <c r="DH95"/>
      <c r="DI95"/>
      <c r="DJ95"/>
      <c r="DK95"/>
      <c r="DL95"/>
      <c r="DM95"/>
      <c r="DN95"/>
      <c r="DO95"/>
      <c r="DP95"/>
      <c r="DQ95"/>
      <c r="DR95"/>
      <c r="DS95"/>
      <c r="DT95"/>
      <c r="DU95"/>
      <c r="DV95"/>
      <c r="DW95"/>
      <c r="DX95"/>
      <c r="DY95"/>
      <c r="DZ95"/>
      <c r="EA95"/>
      <c r="EB95"/>
      <c r="EC95"/>
      <c r="ED95"/>
      <c r="EE95"/>
      <c r="EF95"/>
      <c r="EG95"/>
      <c r="EH95"/>
      <c r="EI95"/>
      <c r="EJ95"/>
      <c r="EK95"/>
      <c r="EL95"/>
      <c r="EM95"/>
      <c r="EN95"/>
      <c r="EO95"/>
      <c r="EP95"/>
      <c r="EQ95"/>
      <c r="ER95"/>
      <c r="ES95"/>
      <c r="ET95"/>
      <c r="EU95"/>
      <c r="EV95"/>
      <c r="EW95"/>
      <c r="EX95"/>
      <c r="EY95"/>
      <c r="EZ95"/>
      <c r="FA95"/>
      <c r="FB95"/>
      <c r="FC95"/>
      <c r="FD95"/>
      <c r="FE95"/>
      <c r="FF95"/>
      <c r="FG95"/>
      <c r="FH95"/>
      <c r="FI95"/>
      <c r="FJ95"/>
      <c r="FK95"/>
      <c r="FL95"/>
      <c r="FM95"/>
      <c r="FN95"/>
      <c r="FO95"/>
      <c r="FP95"/>
      <c r="FQ95"/>
      <c r="FR95"/>
      <c r="FS95"/>
      <c r="FT95"/>
      <c r="FU95"/>
      <c r="FV95"/>
      <c r="FW95"/>
      <c r="FX95"/>
      <c r="FY95"/>
      <c r="FZ95"/>
      <c r="GA95"/>
      <c r="GB95"/>
      <c r="GC95"/>
      <c r="GD95"/>
      <c r="GE95"/>
      <c r="GF95"/>
      <c r="GG95"/>
      <c r="GH95"/>
      <c r="GI95"/>
      <c r="GJ95"/>
      <c r="GK95"/>
      <c r="GL95"/>
      <c r="GM95"/>
      <c r="GN95"/>
      <c r="GO95"/>
      <c r="GP95"/>
      <c r="GQ95"/>
      <c r="GR95"/>
      <c r="GS95"/>
      <c r="GT95"/>
      <c r="GU95"/>
      <c r="GV95"/>
      <c r="GW95"/>
      <c r="GX95"/>
      <c r="GY95"/>
      <c r="GZ95"/>
      <c r="HA95"/>
      <c r="HB95"/>
      <c r="HC95"/>
      <c r="HD95"/>
      <c r="HE95"/>
      <c r="HF95"/>
      <c r="HG95"/>
      <c r="HH95"/>
      <c r="HI95"/>
      <c r="HJ95"/>
      <c r="HK95"/>
      <c r="HL95"/>
      <c r="HM95"/>
      <c r="HN95"/>
      <c r="HO95"/>
      <c r="HP95"/>
      <c r="HQ95"/>
      <c r="HR95"/>
      <c r="HS95"/>
      <c r="HT95"/>
      <c r="HU95"/>
      <c r="HV95"/>
      <c r="HW95"/>
      <c r="HX95"/>
      <c r="HY95"/>
      <c r="HZ95"/>
      <c r="IA95"/>
      <c r="IB95"/>
      <c r="IC95"/>
      <c r="ID95"/>
      <c r="IE95"/>
      <c r="IF95"/>
      <c r="IG95"/>
      <c r="IH95"/>
      <c r="II95"/>
      <c r="IJ95"/>
      <c r="IK95"/>
      <c r="IL95"/>
      <c r="IM95"/>
      <c r="IN95"/>
    </row>
    <row r="96" spans="1:248" s="7" customFormat="1" x14ac:dyDescent="0.25">
      <c r="A96"/>
      <c r="B96"/>
      <c r="C96"/>
      <c r="D96"/>
      <c r="E96"/>
      <c r="F96"/>
      <c r="G96"/>
      <c r="H96"/>
      <c r="I96"/>
      <c r="J96"/>
      <c r="M96" s="21"/>
      <c r="N96" s="22"/>
      <c r="O96" s="22"/>
      <c r="P96" s="22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/>
      <c r="AZ96"/>
      <c r="BA96"/>
      <c r="BB96"/>
      <c r="BC96"/>
      <c r="BD96"/>
      <c r="BE96"/>
      <c r="BF96"/>
      <c r="BG96"/>
      <c r="BH96"/>
      <c r="BI96"/>
      <c r="BJ96"/>
      <c r="BK96"/>
      <c r="BL96"/>
      <c r="BM96"/>
      <c r="BN96"/>
      <c r="BO96"/>
      <c r="BP96"/>
      <c r="BQ96"/>
      <c r="BR96"/>
      <c r="BS96"/>
      <c r="BT96"/>
      <c r="BU96"/>
      <c r="BV96"/>
      <c r="BW96"/>
      <c r="BX96"/>
      <c r="BY96"/>
      <c r="BZ96"/>
      <c r="CA96"/>
      <c r="CB96"/>
      <c r="CC96"/>
      <c r="CD96"/>
      <c r="CE96"/>
      <c r="CF96"/>
      <c r="CG96"/>
      <c r="CH96"/>
      <c r="CI96"/>
      <c r="CJ96"/>
      <c r="CK96"/>
      <c r="CL96"/>
      <c r="CM96"/>
      <c r="CN96"/>
      <c r="CO96"/>
      <c r="CP96"/>
      <c r="CQ96"/>
      <c r="CR96"/>
      <c r="CS96"/>
      <c r="CT96"/>
      <c r="CU96"/>
      <c r="CV96"/>
      <c r="CW96"/>
      <c r="CX96"/>
      <c r="CY96"/>
      <c r="CZ96"/>
      <c r="DA96"/>
      <c r="DB96"/>
      <c r="DC96"/>
      <c r="DD96"/>
      <c r="DE96"/>
      <c r="DF96"/>
      <c r="DG96"/>
      <c r="DH96"/>
      <c r="DI96"/>
      <c r="DJ96"/>
      <c r="DK96"/>
      <c r="DL96"/>
      <c r="DM96"/>
      <c r="DN96"/>
      <c r="DO96"/>
      <c r="DP96"/>
      <c r="DQ96"/>
      <c r="DR96"/>
      <c r="DS96"/>
      <c r="DT96"/>
      <c r="DU96"/>
      <c r="DV96"/>
      <c r="DW96"/>
      <c r="DX96"/>
      <c r="DY96"/>
      <c r="DZ96"/>
      <c r="EA96"/>
      <c r="EB96"/>
      <c r="EC96"/>
      <c r="ED96"/>
      <c r="EE96"/>
      <c r="EF96"/>
      <c r="EG96"/>
      <c r="EH96"/>
      <c r="EI96"/>
      <c r="EJ96"/>
      <c r="EK96"/>
      <c r="EL96"/>
      <c r="EM96"/>
      <c r="EN96"/>
      <c r="EO96"/>
      <c r="EP96"/>
      <c r="EQ96"/>
      <c r="ER96"/>
      <c r="ES96"/>
      <c r="ET96"/>
      <c r="EU96"/>
      <c r="EV96"/>
      <c r="EW96"/>
      <c r="EX96"/>
      <c r="EY96"/>
      <c r="EZ96"/>
      <c r="FA96"/>
      <c r="FB96"/>
      <c r="FC96"/>
      <c r="FD96"/>
      <c r="FE96"/>
      <c r="FF96"/>
      <c r="FG96"/>
      <c r="FH96"/>
      <c r="FI96"/>
      <c r="FJ96"/>
      <c r="FK96"/>
      <c r="FL96"/>
      <c r="FM96"/>
      <c r="FN96"/>
      <c r="FO96"/>
      <c r="FP96"/>
      <c r="FQ96"/>
      <c r="FR96"/>
      <c r="FS96"/>
      <c r="FT96"/>
      <c r="FU96"/>
      <c r="FV96"/>
      <c r="FW96"/>
      <c r="FX96"/>
      <c r="FY96"/>
      <c r="FZ96"/>
      <c r="GA96"/>
      <c r="GB96"/>
      <c r="GC96"/>
      <c r="GD96"/>
      <c r="GE96"/>
      <c r="GF96"/>
      <c r="GG96"/>
      <c r="GH96"/>
      <c r="GI96"/>
      <c r="GJ96"/>
      <c r="GK96"/>
      <c r="GL96"/>
      <c r="GM96"/>
      <c r="GN96"/>
      <c r="GO96"/>
      <c r="GP96"/>
      <c r="GQ96"/>
      <c r="GR96"/>
      <c r="GS96"/>
      <c r="GT96"/>
      <c r="GU96"/>
      <c r="GV96"/>
      <c r="GW96"/>
      <c r="GX96"/>
      <c r="GY96"/>
      <c r="GZ96"/>
      <c r="HA96"/>
      <c r="HB96"/>
      <c r="HC96"/>
      <c r="HD96"/>
      <c r="HE96"/>
      <c r="HF96"/>
      <c r="HG96"/>
      <c r="HH96"/>
      <c r="HI96"/>
      <c r="HJ96"/>
      <c r="HK96"/>
      <c r="HL96"/>
      <c r="HM96"/>
      <c r="HN96"/>
      <c r="HO96"/>
      <c r="HP96"/>
      <c r="HQ96"/>
      <c r="HR96"/>
      <c r="HS96"/>
      <c r="HT96"/>
      <c r="HU96"/>
      <c r="HV96"/>
      <c r="HW96"/>
      <c r="HX96"/>
      <c r="HY96"/>
      <c r="HZ96"/>
      <c r="IA96"/>
      <c r="IB96"/>
      <c r="IC96"/>
      <c r="ID96"/>
      <c r="IE96"/>
      <c r="IF96"/>
      <c r="IG96"/>
      <c r="IH96"/>
      <c r="II96"/>
      <c r="IJ96"/>
      <c r="IK96"/>
      <c r="IL96"/>
      <c r="IM96"/>
      <c r="IN96"/>
    </row>
    <row r="97" spans="1:248" s="7" customFormat="1" x14ac:dyDescent="0.25">
      <c r="A97"/>
      <c r="B97"/>
      <c r="C97"/>
      <c r="D97"/>
      <c r="E97"/>
      <c r="F97"/>
      <c r="G97"/>
      <c r="H97"/>
      <c r="I97"/>
      <c r="J97"/>
      <c r="M97" s="21"/>
      <c r="N97" s="22"/>
      <c r="O97" s="22"/>
      <c r="P97" s="22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/>
      <c r="AQ97"/>
      <c r="AR97"/>
      <c r="AS97"/>
      <c r="AT97"/>
      <c r="AU97"/>
      <c r="AV97"/>
      <c r="AW97"/>
      <c r="AX97"/>
      <c r="AY97"/>
      <c r="AZ97"/>
      <c r="BA97"/>
      <c r="BB97"/>
      <c r="BC97"/>
      <c r="BD97"/>
      <c r="BE97"/>
      <c r="BF97"/>
      <c r="BG97"/>
      <c r="BH97"/>
      <c r="BI97"/>
      <c r="BJ97"/>
      <c r="BK97"/>
      <c r="BL97"/>
      <c r="BM97"/>
      <c r="BN97"/>
      <c r="BO97"/>
      <c r="BP97"/>
      <c r="BQ97"/>
      <c r="BR97"/>
      <c r="BS97"/>
      <c r="BT97"/>
      <c r="BU97"/>
      <c r="BV97"/>
      <c r="BW97"/>
      <c r="BX97"/>
      <c r="BY97"/>
      <c r="BZ97"/>
      <c r="CA97"/>
      <c r="CB97"/>
      <c r="CC97"/>
      <c r="CD97"/>
      <c r="CE97"/>
      <c r="CF97"/>
      <c r="CG97"/>
      <c r="CH97"/>
      <c r="CI97"/>
      <c r="CJ97"/>
      <c r="CK97"/>
      <c r="CL97"/>
      <c r="CM97"/>
      <c r="CN97"/>
      <c r="CO97"/>
      <c r="CP97"/>
      <c r="CQ97"/>
      <c r="CR97"/>
      <c r="CS97"/>
      <c r="CT97"/>
      <c r="CU97"/>
      <c r="CV97"/>
      <c r="CW97"/>
      <c r="CX97"/>
      <c r="CY97"/>
      <c r="CZ97"/>
      <c r="DA97"/>
      <c r="DB97"/>
      <c r="DC97"/>
      <c r="DD97"/>
      <c r="DE97"/>
      <c r="DF97"/>
      <c r="DG97"/>
      <c r="DH97"/>
      <c r="DI97"/>
      <c r="DJ97"/>
      <c r="DK97"/>
      <c r="DL97"/>
      <c r="DM97"/>
      <c r="DN97"/>
      <c r="DO97"/>
      <c r="DP97"/>
      <c r="DQ97"/>
      <c r="DR97"/>
      <c r="DS97"/>
      <c r="DT97"/>
      <c r="DU97"/>
      <c r="DV97"/>
      <c r="DW97"/>
      <c r="DX97"/>
      <c r="DY97"/>
      <c r="DZ97"/>
      <c r="EA97"/>
      <c r="EB97"/>
      <c r="EC97"/>
      <c r="ED97"/>
      <c r="EE97"/>
      <c r="EF97"/>
      <c r="EG97"/>
      <c r="EH97"/>
      <c r="EI97"/>
      <c r="EJ97"/>
      <c r="EK97"/>
      <c r="EL97"/>
      <c r="EM97"/>
      <c r="EN97"/>
      <c r="EO97"/>
      <c r="EP97"/>
      <c r="EQ97"/>
      <c r="ER97"/>
      <c r="ES97"/>
      <c r="ET97"/>
      <c r="EU97"/>
      <c r="EV97"/>
      <c r="EW97"/>
      <c r="EX97"/>
      <c r="EY97"/>
      <c r="EZ97"/>
      <c r="FA97"/>
      <c r="FB97"/>
      <c r="FC97"/>
      <c r="FD97"/>
      <c r="FE97"/>
      <c r="FF97"/>
      <c r="FG97"/>
      <c r="FH97"/>
      <c r="FI97"/>
      <c r="FJ97"/>
      <c r="FK97"/>
      <c r="FL97"/>
      <c r="FM97"/>
      <c r="FN97"/>
      <c r="FO97"/>
      <c r="FP97"/>
      <c r="FQ97"/>
      <c r="FR97"/>
      <c r="FS97"/>
      <c r="FT97"/>
      <c r="FU97"/>
      <c r="FV97"/>
      <c r="FW97"/>
      <c r="FX97"/>
      <c r="FY97"/>
      <c r="FZ97"/>
      <c r="GA97"/>
      <c r="GB97"/>
      <c r="GC97"/>
      <c r="GD97"/>
      <c r="GE97"/>
      <c r="GF97"/>
      <c r="GG97"/>
      <c r="GH97"/>
      <c r="GI97"/>
      <c r="GJ97"/>
      <c r="GK97"/>
      <c r="GL97"/>
      <c r="GM97"/>
      <c r="GN97"/>
      <c r="GO97"/>
      <c r="GP97"/>
      <c r="GQ97"/>
      <c r="GR97"/>
      <c r="GS97"/>
      <c r="GT97"/>
      <c r="GU97"/>
      <c r="GV97"/>
      <c r="GW97"/>
      <c r="GX97"/>
      <c r="GY97"/>
      <c r="GZ97"/>
      <c r="HA97"/>
      <c r="HB97"/>
      <c r="HC97"/>
      <c r="HD97"/>
      <c r="HE97"/>
      <c r="HF97"/>
      <c r="HG97"/>
      <c r="HH97"/>
      <c r="HI97"/>
      <c r="HJ97"/>
      <c r="HK97"/>
      <c r="HL97"/>
      <c r="HM97"/>
      <c r="HN97"/>
      <c r="HO97"/>
      <c r="HP97"/>
      <c r="HQ97"/>
      <c r="HR97"/>
      <c r="HS97"/>
      <c r="HT97"/>
      <c r="HU97"/>
      <c r="HV97"/>
      <c r="HW97"/>
      <c r="HX97"/>
      <c r="HY97"/>
      <c r="HZ97"/>
      <c r="IA97"/>
      <c r="IB97"/>
      <c r="IC97"/>
      <c r="ID97"/>
      <c r="IE97"/>
      <c r="IF97"/>
      <c r="IG97"/>
      <c r="IH97"/>
      <c r="II97"/>
      <c r="IJ97"/>
      <c r="IK97"/>
      <c r="IL97"/>
      <c r="IM97"/>
      <c r="IN97"/>
    </row>
    <row r="98" spans="1:248" s="7" customFormat="1" x14ac:dyDescent="0.25">
      <c r="A98"/>
      <c r="B98"/>
      <c r="C98"/>
      <c r="D98"/>
      <c r="E98"/>
      <c r="F98"/>
      <c r="G98"/>
      <c r="H98"/>
      <c r="I98"/>
      <c r="J98"/>
      <c r="M98" s="21"/>
      <c r="N98" s="22"/>
      <c r="O98" s="22"/>
      <c r="P98" s="22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  <c r="AU98"/>
      <c r="AV98"/>
      <c r="AW98"/>
      <c r="AX98"/>
      <c r="AY98"/>
      <c r="AZ98"/>
      <c r="BA98"/>
      <c r="BB98"/>
      <c r="BC98"/>
      <c r="BD98"/>
      <c r="BE98"/>
      <c r="BF98"/>
      <c r="BG98"/>
      <c r="BH98"/>
      <c r="BI98"/>
      <c r="BJ98"/>
      <c r="BK98"/>
      <c r="BL98"/>
      <c r="BM98"/>
      <c r="BN98"/>
      <c r="BO98"/>
      <c r="BP98"/>
      <c r="BQ98"/>
      <c r="BR98"/>
      <c r="BS98"/>
      <c r="BT98"/>
      <c r="BU98"/>
      <c r="BV98"/>
      <c r="BW98"/>
      <c r="BX98"/>
      <c r="BY98"/>
      <c r="BZ98"/>
      <c r="CA98"/>
      <c r="CB98"/>
      <c r="CC98"/>
      <c r="CD98"/>
      <c r="CE98"/>
      <c r="CF98"/>
      <c r="CG98"/>
      <c r="CH98"/>
      <c r="CI98"/>
      <c r="CJ98"/>
      <c r="CK98"/>
      <c r="CL98"/>
      <c r="CM98"/>
      <c r="CN98"/>
      <c r="CO98"/>
      <c r="CP98"/>
      <c r="CQ98"/>
      <c r="CR98"/>
      <c r="CS98"/>
      <c r="CT98"/>
      <c r="CU98"/>
      <c r="CV98"/>
      <c r="CW98"/>
      <c r="CX98"/>
      <c r="CY98"/>
      <c r="CZ98"/>
      <c r="DA98"/>
      <c r="DB98"/>
      <c r="DC98"/>
      <c r="DD98"/>
      <c r="DE98"/>
      <c r="DF98"/>
      <c r="DG98"/>
      <c r="DH98"/>
      <c r="DI98"/>
      <c r="DJ98"/>
      <c r="DK98"/>
      <c r="DL98"/>
      <c r="DM98"/>
      <c r="DN98"/>
      <c r="DO98"/>
      <c r="DP98"/>
      <c r="DQ98"/>
      <c r="DR98"/>
      <c r="DS98"/>
      <c r="DT98"/>
      <c r="DU98"/>
      <c r="DV98"/>
      <c r="DW98"/>
      <c r="DX98"/>
      <c r="DY98"/>
      <c r="DZ98"/>
      <c r="EA98"/>
      <c r="EB98"/>
      <c r="EC98"/>
      <c r="ED98"/>
      <c r="EE98"/>
      <c r="EF98"/>
      <c r="EG98"/>
      <c r="EH98"/>
      <c r="EI98"/>
      <c r="EJ98"/>
      <c r="EK98"/>
      <c r="EL98"/>
      <c r="EM98"/>
      <c r="EN98"/>
      <c r="EO98"/>
      <c r="EP98"/>
      <c r="EQ98"/>
      <c r="ER98"/>
      <c r="ES98"/>
      <c r="ET98"/>
      <c r="EU98"/>
      <c r="EV98"/>
      <c r="EW98"/>
      <c r="EX98"/>
      <c r="EY98"/>
      <c r="EZ98"/>
      <c r="FA98"/>
      <c r="FB98"/>
      <c r="FC98"/>
      <c r="FD98"/>
      <c r="FE98"/>
      <c r="FF98"/>
      <c r="FG98"/>
      <c r="FH98"/>
      <c r="FI98"/>
      <c r="FJ98"/>
      <c r="FK98"/>
      <c r="FL98"/>
      <c r="FM98"/>
      <c r="FN98"/>
      <c r="FO98"/>
      <c r="FP98"/>
      <c r="FQ98"/>
      <c r="FR98"/>
      <c r="FS98"/>
      <c r="FT98"/>
      <c r="FU98"/>
      <c r="FV98"/>
      <c r="FW98"/>
      <c r="FX98"/>
      <c r="FY98"/>
      <c r="FZ98"/>
      <c r="GA98"/>
      <c r="GB98"/>
      <c r="GC98"/>
      <c r="GD98"/>
      <c r="GE98"/>
      <c r="GF98"/>
      <c r="GG98"/>
      <c r="GH98"/>
      <c r="GI98"/>
      <c r="GJ98"/>
      <c r="GK98"/>
      <c r="GL98"/>
      <c r="GM98"/>
      <c r="GN98"/>
      <c r="GO98"/>
      <c r="GP98"/>
      <c r="GQ98"/>
      <c r="GR98"/>
      <c r="GS98"/>
      <c r="GT98"/>
      <c r="GU98"/>
      <c r="GV98"/>
      <c r="GW98"/>
      <c r="GX98"/>
      <c r="GY98"/>
      <c r="GZ98"/>
      <c r="HA98"/>
      <c r="HB98"/>
      <c r="HC98"/>
      <c r="HD98"/>
      <c r="HE98"/>
      <c r="HF98"/>
      <c r="HG98"/>
      <c r="HH98"/>
      <c r="HI98"/>
      <c r="HJ98"/>
      <c r="HK98"/>
      <c r="HL98"/>
      <c r="HM98"/>
      <c r="HN98"/>
      <c r="HO98"/>
      <c r="HP98"/>
      <c r="HQ98"/>
      <c r="HR98"/>
      <c r="HS98"/>
      <c r="HT98"/>
      <c r="HU98"/>
      <c r="HV98"/>
      <c r="HW98"/>
      <c r="HX98"/>
      <c r="HY98"/>
      <c r="HZ98"/>
      <c r="IA98"/>
      <c r="IB98"/>
      <c r="IC98"/>
      <c r="ID98"/>
      <c r="IE98"/>
      <c r="IF98"/>
      <c r="IG98"/>
      <c r="IH98"/>
      <c r="II98"/>
      <c r="IJ98"/>
      <c r="IK98"/>
      <c r="IL98"/>
      <c r="IM98"/>
      <c r="IN98"/>
    </row>
    <row r="99" spans="1:248" s="7" customFormat="1" x14ac:dyDescent="0.25">
      <c r="A99"/>
      <c r="B99"/>
      <c r="C99"/>
      <c r="D99"/>
      <c r="E99"/>
      <c r="F99"/>
      <c r="G99"/>
      <c r="H99"/>
      <c r="I99"/>
      <c r="J99"/>
      <c r="M99" s="21"/>
      <c r="N99" s="22"/>
      <c r="O99" s="22"/>
      <c r="P99" s="22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  <c r="AT99"/>
      <c r="AU99"/>
      <c r="AV99"/>
      <c r="AW99"/>
      <c r="AX99"/>
      <c r="AY99"/>
      <c r="AZ99"/>
      <c r="BA99"/>
      <c r="BB99"/>
      <c r="BC99"/>
      <c r="BD99"/>
      <c r="BE99"/>
      <c r="BF99"/>
      <c r="BG99"/>
      <c r="BH99"/>
      <c r="BI99"/>
      <c r="BJ99"/>
      <c r="BK99"/>
      <c r="BL99"/>
      <c r="BM99"/>
      <c r="BN99"/>
      <c r="BO99"/>
      <c r="BP99"/>
      <c r="BQ99"/>
      <c r="BR99"/>
      <c r="BS99"/>
      <c r="BT99"/>
      <c r="BU99"/>
      <c r="BV99"/>
      <c r="BW99"/>
      <c r="BX99"/>
      <c r="BY99"/>
      <c r="BZ99"/>
      <c r="CA99"/>
      <c r="CB99"/>
      <c r="CC99"/>
      <c r="CD99"/>
      <c r="CE99"/>
      <c r="CF99"/>
      <c r="CG99"/>
      <c r="CH99"/>
      <c r="CI99"/>
      <c r="CJ99"/>
      <c r="CK99"/>
      <c r="CL99"/>
      <c r="CM99"/>
      <c r="CN99"/>
      <c r="CO99"/>
      <c r="CP99"/>
      <c r="CQ99"/>
      <c r="CR99"/>
      <c r="CS99"/>
      <c r="CT99"/>
      <c r="CU99"/>
      <c r="CV99"/>
      <c r="CW99"/>
      <c r="CX99"/>
      <c r="CY99"/>
      <c r="CZ99"/>
      <c r="DA99"/>
      <c r="DB99"/>
      <c r="DC99"/>
      <c r="DD99"/>
      <c r="DE99"/>
      <c r="DF99"/>
      <c r="DG99"/>
      <c r="DH99"/>
      <c r="DI99"/>
      <c r="DJ99"/>
      <c r="DK99"/>
      <c r="DL99"/>
      <c r="DM99"/>
      <c r="DN99"/>
      <c r="DO99"/>
      <c r="DP99"/>
      <c r="DQ99"/>
      <c r="DR99"/>
      <c r="DS99"/>
      <c r="DT99"/>
      <c r="DU99"/>
      <c r="DV99"/>
      <c r="DW99"/>
      <c r="DX99"/>
      <c r="DY99"/>
      <c r="DZ99"/>
      <c r="EA99"/>
      <c r="EB99"/>
      <c r="EC99"/>
      <c r="ED99"/>
      <c r="EE99"/>
      <c r="EF99"/>
      <c r="EG99"/>
      <c r="EH99"/>
      <c r="EI99"/>
      <c r="EJ99"/>
      <c r="EK99"/>
      <c r="EL99"/>
      <c r="EM99"/>
      <c r="EN99"/>
      <c r="EO99"/>
      <c r="EP99"/>
      <c r="EQ99"/>
      <c r="ER99"/>
      <c r="ES99"/>
      <c r="ET99"/>
      <c r="EU99"/>
      <c r="EV99"/>
      <c r="EW99"/>
      <c r="EX99"/>
      <c r="EY99"/>
      <c r="EZ99"/>
      <c r="FA99"/>
      <c r="FB99"/>
      <c r="FC99"/>
      <c r="FD99"/>
      <c r="FE99"/>
      <c r="FF99"/>
      <c r="FG99"/>
      <c r="FH99"/>
      <c r="FI99"/>
      <c r="FJ99"/>
      <c r="FK99"/>
      <c r="FL99"/>
      <c r="FM99"/>
      <c r="FN99"/>
      <c r="FO99"/>
      <c r="FP99"/>
      <c r="FQ99"/>
      <c r="FR99"/>
      <c r="FS99"/>
      <c r="FT99"/>
      <c r="FU99"/>
      <c r="FV99"/>
      <c r="FW99"/>
      <c r="FX99"/>
      <c r="FY99"/>
      <c r="FZ99"/>
      <c r="GA99"/>
      <c r="GB99"/>
      <c r="GC99"/>
      <c r="GD99"/>
      <c r="GE99"/>
      <c r="GF99"/>
      <c r="GG99"/>
      <c r="GH99"/>
      <c r="GI99"/>
      <c r="GJ99"/>
      <c r="GK99"/>
      <c r="GL99"/>
      <c r="GM99"/>
      <c r="GN99"/>
      <c r="GO99"/>
      <c r="GP99"/>
      <c r="GQ99"/>
      <c r="GR99"/>
      <c r="GS99"/>
      <c r="GT99"/>
      <c r="GU99"/>
      <c r="GV99"/>
      <c r="GW99"/>
      <c r="GX99"/>
      <c r="GY99"/>
      <c r="GZ99"/>
      <c r="HA99"/>
      <c r="HB99"/>
      <c r="HC99"/>
      <c r="HD99"/>
      <c r="HE99"/>
      <c r="HF99"/>
      <c r="HG99"/>
      <c r="HH99"/>
      <c r="HI99"/>
      <c r="HJ99"/>
      <c r="HK99"/>
      <c r="HL99"/>
      <c r="HM99"/>
      <c r="HN99"/>
      <c r="HO99"/>
      <c r="HP99"/>
      <c r="HQ99"/>
      <c r="HR99"/>
      <c r="HS99"/>
      <c r="HT99"/>
      <c r="HU99"/>
      <c r="HV99"/>
      <c r="HW99"/>
      <c r="HX99"/>
      <c r="HY99"/>
      <c r="HZ99"/>
      <c r="IA99"/>
      <c r="IB99"/>
      <c r="IC99"/>
      <c r="ID99"/>
      <c r="IE99"/>
      <c r="IF99"/>
      <c r="IG99"/>
      <c r="IH99"/>
      <c r="II99"/>
      <c r="IJ99"/>
      <c r="IK99"/>
      <c r="IL99"/>
      <c r="IM99"/>
      <c r="IN99"/>
    </row>
    <row r="100" spans="1:248" s="7" customFormat="1" x14ac:dyDescent="0.25">
      <c r="A100"/>
      <c r="B100"/>
      <c r="C100"/>
      <c r="D100"/>
      <c r="E100"/>
      <c r="F100"/>
      <c r="G100"/>
      <c r="H100"/>
      <c r="I100"/>
      <c r="J100"/>
      <c r="M100" s="21"/>
      <c r="N100" s="22"/>
      <c r="O100" s="22"/>
      <c r="P100" s="22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/>
      <c r="AQ100"/>
      <c r="AR100"/>
      <c r="AS100"/>
      <c r="AT100"/>
      <c r="AU100"/>
      <c r="AV100"/>
      <c r="AW100"/>
      <c r="AX100"/>
      <c r="AY100"/>
      <c r="AZ100"/>
      <c r="BA100"/>
      <c r="BB100"/>
      <c r="BC100"/>
      <c r="BD100"/>
      <c r="BE100"/>
      <c r="BF100"/>
      <c r="BG100"/>
      <c r="BH100"/>
      <c r="BI100"/>
      <c r="BJ100"/>
      <c r="BK100"/>
      <c r="BL100"/>
      <c r="BM100"/>
      <c r="BN100"/>
      <c r="BO100"/>
      <c r="BP100"/>
      <c r="BQ100"/>
      <c r="BR100"/>
      <c r="BS100"/>
      <c r="BT100"/>
      <c r="BU100"/>
      <c r="BV100"/>
      <c r="BW100"/>
      <c r="BX100"/>
      <c r="BY100"/>
      <c r="BZ100"/>
      <c r="CA100"/>
      <c r="CB100"/>
      <c r="CC100"/>
      <c r="CD100"/>
      <c r="CE100"/>
      <c r="CF100"/>
      <c r="CG100"/>
      <c r="CH100"/>
      <c r="CI100"/>
      <c r="CJ100"/>
      <c r="CK100"/>
      <c r="CL100"/>
      <c r="CM100"/>
      <c r="CN100"/>
      <c r="CO100"/>
      <c r="CP100"/>
      <c r="CQ100"/>
      <c r="CR100"/>
      <c r="CS100"/>
      <c r="CT100"/>
      <c r="CU100"/>
      <c r="CV100"/>
      <c r="CW100"/>
      <c r="CX100"/>
      <c r="CY100"/>
      <c r="CZ100"/>
      <c r="DA100"/>
      <c r="DB100"/>
      <c r="DC100"/>
      <c r="DD100"/>
      <c r="DE100"/>
      <c r="DF100"/>
      <c r="DG100"/>
      <c r="DH100"/>
      <c r="DI100"/>
      <c r="DJ100"/>
      <c r="DK100"/>
      <c r="DL100"/>
      <c r="DM100"/>
      <c r="DN100"/>
      <c r="DO100"/>
      <c r="DP100"/>
      <c r="DQ100"/>
      <c r="DR100"/>
      <c r="DS100"/>
      <c r="DT100"/>
      <c r="DU100"/>
      <c r="DV100"/>
      <c r="DW100"/>
      <c r="DX100"/>
      <c r="DY100"/>
      <c r="DZ100"/>
      <c r="EA100"/>
      <c r="EB100"/>
      <c r="EC100"/>
      <c r="ED100"/>
      <c r="EE100"/>
      <c r="EF100"/>
      <c r="EG100"/>
      <c r="EH100"/>
      <c r="EI100"/>
      <c r="EJ100"/>
      <c r="EK100"/>
      <c r="EL100"/>
      <c r="EM100"/>
      <c r="EN100"/>
      <c r="EO100"/>
      <c r="EP100"/>
      <c r="EQ100"/>
      <c r="ER100"/>
      <c r="ES100"/>
      <c r="ET100"/>
      <c r="EU100"/>
      <c r="EV100"/>
      <c r="EW100"/>
      <c r="EX100"/>
      <c r="EY100"/>
      <c r="EZ100"/>
      <c r="FA100"/>
      <c r="FB100"/>
      <c r="FC100"/>
      <c r="FD100"/>
      <c r="FE100"/>
      <c r="FF100"/>
      <c r="FG100"/>
      <c r="FH100"/>
      <c r="FI100"/>
      <c r="FJ100"/>
      <c r="FK100"/>
      <c r="FL100"/>
      <c r="FM100"/>
      <c r="FN100"/>
      <c r="FO100"/>
      <c r="FP100"/>
      <c r="FQ100"/>
      <c r="FR100"/>
      <c r="FS100"/>
      <c r="FT100"/>
      <c r="FU100"/>
      <c r="FV100"/>
      <c r="FW100"/>
      <c r="FX100"/>
      <c r="FY100"/>
      <c r="FZ100"/>
      <c r="GA100"/>
      <c r="GB100"/>
      <c r="GC100"/>
      <c r="GD100"/>
      <c r="GE100"/>
      <c r="GF100"/>
      <c r="GG100"/>
      <c r="GH100"/>
      <c r="GI100"/>
      <c r="GJ100"/>
      <c r="GK100"/>
      <c r="GL100"/>
      <c r="GM100"/>
      <c r="GN100"/>
      <c r="GO100"/>
      <c r="GP100"/>
      <c r="GQ100"/>
      <c r="GR100"/>
      <c r="GS100"/>
      <c r="GT100"/>
      <c r="GU100"/>
      <c r="GV100"/>
      <c r="GW100"/>
      <c r="GX100"/>
      <c r="GY100"/>
      <c r="GZ100"/>
      <c r="HA100"/>
      <c r="HB100"/>
      <c r="HC100"/>
      <c r="HD100"/>
      <c r="HE100"/>
      <c r="HF100"/>
      <c r="HG100"/>
      <c r="HH100"/>
      <c r="HI100"/>
      <c r="HJ100"/>
      <c r="HK100"/>
      <c r="HL100"/>
      <c r="HM100"/>
      <c r="HN100"/>
      <c r="HO100"/>
      <c r="HP100"/>
      <c r="HQ100"/>
      <c r="HR100"/>
      <c r="HS100"/>
      <c r="HT100"/>
      <c r="HU100"/>
      <c r="HV100"/>
      <c r="HW100"/>
      <c r="HX100"/>
      <c r="HY100"/>
      <c r="HZ100"/>
      <c r="IA100"/>
      <c r="IB100"/>
      <c r="IC100"/>
      <c r="ID100"/>
      <c r="IE100"/>
      <c r="IF100"/>
      <c r="IG100"/>
      <c r="IH100"/>
      <c r="II100"/>
      <c r="IJ100"/>
      <c r="IK100"/>
      <c r="IL100"/>
      <c r="IM100"/>
      <c r="IN100"/>
    </row>
    <row r="101" spans="1:248" s="7" customFormat="1" x14ac:dyDescent="0.25">
      <c r="A101"/>
      <c r="B101"/>
      <c r="C101"/>
      <c r="D101"/>
      <c r="E101"/>
      <c r="F101"/>
      <c r="G101"/>
      <c r="H101"/>
      <c r="I101"/>
      <c r="J101"/>
      <c r="M101" s="21"/>
      <c r="N101" s="22"/>
      <c r="O101" s="22"/>
      <c r="P101" s="22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  <c r="AT101"/>
      <c r="AU101"/>
      <c r="AV101"/>
      <c r="AW101"/>
      <c r="AX101"/>
      <c r="AY101"/>
      <c r="AZ101"/>
      <c r="BA101"/>
      <c r="BB101"/>
      <c r="BC101"/>
      <c r="BD101"/>
      <c r="BE101"/>
      <c r="BF101"/>
      <c r="BG101"/>
      <c r="BH101"/>
      <c r="BI101"/>
      <c r="BJ101"/>
      <c r="BK101"/>
      <c r="BL101"/>
      <c r="BM101"/>
      <c r="BN101"/>
      <c r="BO101"/>
      <c r="BP101"/>
      <c r="BQ101"/>
      <c r="BR101"/>
      <c r="BS101"/>
      <c r="BT101"/>
      <c r="BU101"/>
      <c r="BV101"/>
      <c r="BW101"/>
      <c r="BX101"/>
      <c r="BY101"/>
      <c r="BZ101"/>
      <c r="CA101"/>
      <c r="CB101"/>
      <c r="CC101"/>
      <c r="CD101"/>
      <c r="CE101"/>
      <c r="CF101"/>
      <c r="CG101"/>
      <c r="CH101"/>
      <c r="CI101"/>
      <c r="CJ101"/>
      <c r="CK101"/>
      <c r="CL101"/>
      <c r="CM101"/>
      <c r="CN101"/>
      <c r="CO101"/>
      <c r="CP101"/>
      <c r="CQ101"/>
      <c r="CR101"/>
      <c r="CS101"/>
      <c r="CT101"/>
      <c r="CU101"/>
      <c r="CV101"/>
      <c r="CW101"/>
      <c r="CX101"/>
      <c r="CY101"/>
      <c r="CZ101"/>
      <c r="DA101"/>
      <c r="DB101"/>
      <c r="DC101"/>
      <c r="DD101"/>
      <c r="DE101"/>
      <c r="DF101"/>
      <c r="DG101"/>
      <c r="DH101"/>
      <c r="DI101"/>
      <c r="DJ101"/>
      <c r="DK101"/>
      <c r="DL101"/>
      <c r="DM101"/>
      <c r="DN101"/>
      <c r="DO101"/>
      <c r="DP101"/>
      <c r="DQ101"/>
      <c r="DR101"/>
      <c r="DS101"/>
      <c r="DT101"/>
      <c r="DU101"/>
      <c r="DV101"/>
      <c r="DW101"/>
      <c r="DX101"/>
      <c r="DY101"/>
      <c r="DZ101"/>
      <c r="EA101"/>
      <c r="EB101"/>
      <c r="EC101"/>
      <c r="ED101"/>
      <c r="EE101"/>
      <c r="EF101"/>
      <c r="EG101"/>
      <c r="EH101"/>
      <c r="EI101"/>
      <c r="EJ101"/>
      <c r="EK101"/>
      <c r="EL101"/>
      <c r="EM101"/>
      <c r="EN101"/>
      <c r="EO101"/>
      <c r="EP101"/>
      <c r="EQ101"/>
      <c r="ER101"/>
      <c r="ES101"/>
      <c r="ET101"/>
      <c r="EU101"/>
      <c r="EV101"/>
      <c r="EW101"/>
      <c r="EX101"/>
      <c r="EY101"/>
      <c r="EZ101"/>
      <c r="FA101"/>
      <c r="FB101"/>
      <c r="FC101"/>
      <c r="FD101"/>
      <c r="FE101"/>
      <c r="FF101"/>
      <c r="FG101"/>
      <c r="FH101"/>
      <c r="FI101"/>
      <c r="FJ101"/>
      <c r="FK101"/>
      <c r="FL101"/>
      <c r="FM101"/>
      <c r="FN101"/>
      <c r="FO101"/>
      <c r="FP101"/>
      <c r="FQ101"/>
      <c r="FR101"/>
      <c r="FS101"/>
      <c r="FT101"/>
      <c r="FU101"/>
      <c r="FV101"/>
      <c r="FW101"/>
      <c r="FX101"/>
      <c r="FY101"/>
      <c r="FZ101"/>
      <c r="GA101"/>
      <c r="GB101"/>
      <c r="GC101"/>
      <c r="GD101"/>
      <c r="GE101"/>
      <c r="GF101"/>
      <c r="GG101"/>
      <c r="GH101"/>
      <c r="GI101"/>
      <c r="GJ101"/>
      <c r="GK101"/>
      <c r="GL101"/>
      <c r="GM101"/>
      <c r="GN101"/>
      <c r="GO101"/>
      <c r="GP101"/>
      <c r="GQ101"/>
      <c r="GR101"/>
      <c r="GS101"/>
      <c r="GT101"/>
      <c r="GU101"/>
      <c r="GV101"/>
      <c r="GW101"/>
      <c r="GX101"/>
      <c r="GY101"/>
      <c r="GZ101"/>
      <c r="HA101"/>
      <c r="HB101"/>
      <c r="HC101"/>
      <c r="HD101"/>
      <c r="HE101"/>
      <c r="HF101"/>
      <c r="HG101"/>
      <c r="HH101"/>
      <c r="HI101"/>
      <c r="HJ101"/>
      <c r="HK101"/>
      <c r="HL101"/>
      <c r="HM101"/>
      <c r="HN101"/>
      <c r="HO101"/>
      <c r="HP101"/>
      <c r="HQ101"/>
      <c r="HR101"/>
      <c r="HS101"/>
      <c r="HT101"/>
      <c r="HU101"/>
      <c r="HV101"/>
      <c r="HW101"/>
      <c r="HX101"/>
      <c r="HY101"/>
      <c r="HZ101"/>
      <c r="IA101"/>
      <c r="IB101"/>
      <c r="IC101"/>
      <c r="ID101"/>
      <c r="IE101"/>
      <c r="IF101"/>
      <c r="IG101"/>
      <c r="IH101"/>
      <c r="II101"/>
      <c r="IJ101"/>
      <c r="IK101"/>
      <c r="IL101"/>
      <c r="IM101"/>
      <c r="IN101"/>
    </row>
    <row r="102" spans="1:248" s="7" customFormat="1" x14ac:dyDescent="0.25">
      <c r="A102"/>
      <c r="B102"/>
      <c r="C102"/>
      <c r="D102"/>
      <c r="E102"/>
      <c r="F102"/>
      <c r="G102"/>
      <c r="H102"/>
      <c r="I102"/>
      <c r="J102"/>
      <c r="M102" s="21"/>
      <c r="N102" s="22"/>
      <c r="O102" s="22"/>
      <c r="P102" s="2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/>
      <c r="AQ102"/>
      <c r="AR102"/>
      <c r="AS102"/>
      <c r="AT102"/>
      <c r="AU102"/>
      <c r="AV102"/>
      <c r="AW102"/>
      <c r="AX102"/>
      <c r="AY102"/>
      <c r="AZ102"/>
      <c r="BA102"/>
      <c r="BB102"/>
      <c r="BC102"/>
      <c r="BD102"/>
      <c r="BE102"/>
      <c r="BF102"/>
      <c r="BG102"/>
      <c r="BH102"/>
      <c r="BI102"/>
      <c r="BJ102"/>
      <c r="BK102"/>
      <c r="BL102"/>
      <c r="BM102"/>
      <c r="BN102"/>
      <c r="BO102"/>
      <c r="BP102"/>
      <c r="BQ102"/>
      <c r="BR102"/>
      <c r="BS102"/>
      <c r="BT102"/>
      <c r="BU102"/>
      <c r="BV102"/>
      <c r="BW102"/>
      <c r="BX102"/>
      <c r="BY102"/>
      <c r="BZ102"/>
      <c r="CA102"/>
      <c r="CB102"/>
      <c r="CC102"/>
      <c r="CD102"/>
      <c r="CE102"/>
      <c r="CF102"/>
      <c r="CG102"/>
      <c r="CH102"/>
      <c r="CI102"/>
      <c r="CJ102"/>
      <c r="CK102"/>
      <c r="CL102"/>
      <c r="CM102"/>
      <c r="CN102"/>
      <c r="CO102"/>
      <c r="CP102"/>
      <c r="CQ102"/>
      <c r="CR102"/>
      <c r="CS102"/>
      <c r="CT102"/>
      <c r="CU102"/>
      <c r="CV102"/>
      <c r="CW102"/>
      <c r="CX102"/>
      <c r="CY102"/>
      <c r="CZ102"/>
      <c r="DA102"/>
      <c r="DB102"/>
      <c r="DC102"/>
      <c r="DD102"/>
      <c r="DE102"/>
      <c r="DF102"/>
      <c r="DG102"/>
      <c r="DH102"/>
      <c r="DI102"/>
      <c r="DJ102"/>
      <c r="DK102"/>
      <c r="DL102"/>
      <c r="DM102"/>
      <c r="DN102"/>
      <c r="DO102"/>
      <c r="DP102"/>
      <c r="DQ102"/>
      <c r="DR102"/>
      <c r="DS102"/>
      <c r="DT102"/>
      <c r="DU102"/>
      <c r="DV102"/>
      <c r="DW102"/>
      <c r="DX102"/>
      <c r="DY102"/>
      <c r="DZ102"/>
      <c r="EA102"/>
      <c r="EB102"/>
      <c r="EC102"/>
      <c r="ED102"/>
      <c r="EE102"/>
      <c r="EF102"/>
      <c r="EG102"/>
      <c r="EH102"/>
      <c r="EI102"/>
      <c r="EJ102"/>
      <c r="EK102"/>
      <c r="EL102"/>
      <c r="EM102"/>
      <c r="EN102"/>
      <c r="EO102"/>
      <c r="EP102"/>
      <c r="EQ102"/>
      <c r="ER102"/>
      <c r="ES102"/>
      <c r="ET102"/>
      <c r="EU102"/>
      <c r="EV102"/>
      <c r="EW102"/>
      <c r="EX102"/>
      <c r="EY102"/>
      <c r="EZ102"/>
      <c r="FA102"/>
      <c r="FB102"/>
      <c r="FC102"/>
      <c r="FD102"/>
      <c r="FE102"/>
      <c r="FF102"/>
      <c r="FG102"/>
      <c r="FH102"/>
      <c r="FI102"/>
      <c r="FJ102"/>
      <c r="FK102"/>
      <c r="FL102"/>
      <c r="FM102"/>
      <c r="FN102"/>
      <c r="FO102"/>
      <c r="FP102"/>
      <c r="FQ102"/>
      <c r="FR102"/>
      <c r="FS102"/>
      <c r="FT102"/>
      <c r="FU102"/>
      <c r="FV102"/>
      <c r="FW102"/>
      <c r="FX102"/>
      <c r="FY102"/>
      <c r="FZ102"/>
      <c r="GA102"/>
      <c r="GB102"/>
      <c r="GC102"/>
      <c r="GD102"/>
      <c r="GE102"/>
      <c r="GF102"/>
      <c r="GG102"/>
      <c r="GH102"/>
      <c r="GI102"/>
      <c r="GJ102"/>
      <c r="GK102"/>
      <c r="GL102"/>
      <c r="GM102"/>
      <c r="GN102"/>
      <c r="GO102"/>
      <c r="GP102"/>
      <c r="GQ102"/>
      <c r="GR102"/>
      <c r="GS102"/>
      <c r="GT102"/>
      <c r="GU102"/>
      <c r="GV102"/>
      <c r="GW102"/>
      <c r="GX102"/>
      <c r="GY102"/>
      <c r="GZ102"/>
      <c r="HA102"/>
      <c r="HB102"/>
      <c r="HC102"/>
      <c r="HD102"/>
      <c r="HE102"/>
      <c r="HF102"/>
      <c r="HG102"/>
      <c r="HH102"/>
      <c r="HI102"/>
      <c r="HJ102"/>
      <c r="HK102"/>
      <c r="HL102"/>
      <c r="HM102"/>
      <c r="HN102"/>
      <c r="HO102"/>
      <c r="HP102"/>
      <c r="HQ102"/>
      <c r="HR102"/>
      <c r="HS102"/>
      <c r="HT102"/>
      <c r="HU102"/>
      <c r="HV102"/>
      <c r="HW102"/>
      <c r="HX102"/>
      <c r="HY102"/>
      <c r="HZ102"/>
      <c r="IA102"/>
      <c r="IB102"/>
      <c r="IC102"/>
      <c r="ID102"/>
      <c r="IE102"/>
      <c r="IF102"/>
      <c r="IG102"/>
      <c r="IH102"/>
      <c r="II102"/>
      <c r="IJ102"/>
      <c r="IK102"/>
      <c r="IL102"/>
      <c r="IM102"/>
      <c r="IN102"/>
    </row>
    <row r="103" spans="1:248" s="7" customFormat="1" x14ac:dyDescent="0.25">
      <c r="A103"/>
      <c r="B103"/>
      <c r="C103"/>
      <c r="D103"/>
      <c r="E103"/>
      <c r="F103"/>
      <c r="G103"/>
      <c r="H103"/>
      <c r="I103"/>
      <c r="J103"/>
      <c r="M103" s="21"/>
      <c r="N103" s="22"/>
      <c r="O103" s="22"/>
      <c r="P103" s="22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/>
      <c r="BF103"/>
      <c r="BG103"/>
      <c r="BH103"/>
      <c r="BI103"/>
      <c r="BJ103"/>
      <c r="BK103"/>
      <c r="BL103"/>
      <c r="BM103"/>
      <c r="BN103"/>
      <c r="BO103"/>
      <c r="BP103"/>
      <c r="BQ103"/>
      <c r="BR103"/>
      <c r="BS103"/>
      <c r="BT103"/>
      <c r="BU103"/>
      <c r="BV103"/>
      <c r="BW103"/>
      <c r="BX103"/>
      <c r="BY103"/>
      <c r="BZ103"/>
      <c r="CA103"/>
      <c r="CB103"/>
      <c r="CC103"/>
      <c r="CD103"/>
      <c r="CE103"/>
      <c r="CF103"/>
      <c r="CG103"/>
      <c r="CH103"/>
      <c r="CI103"/>
      <c r="CJ103"/>
      <c r="CK103"/>
      <c r="CL103"/>
      <c r="CM103"/>
      <c r="CN103"/>
      <c r="CO103"/>
      <c r="CP103"/>
      <c r="CQ103"/>
      <c r="CR103"/>
      <c r="CS103"/>
      <c r="CT103"/>
      <c r="CU103"/>
      <c r="CV103"/>
      <c r="CW103"/>
      <c r="CX103"/>
      <c r="CY103"/>
      <c r="CZ103"/>
      <c r="DA103"/>
      <c r="DB103"/>
      <c r="DC103"/>
      <c r="DD103"/>
      <c r="DE103"/>
      <c r="DF103"/>
      <c r="DG103"/>
      <c r="DH103"/>
      <c r="DI103"/>
      <c r="DJ103"/>
      <c r="DK103"/>
      <c r="DL103"/>
      <c r="DM103"/>
      <c r="DN103"/>
      <c r="DO103"/>
      <c r="DP103"/>
      <c r="DQ103"/>
      <c r="DR103"/>
      <c r="DS103"/>
      <c r="DT103"/>
      <c r="DU103"/>
      <c r="DV103"/>
      <c r="DW103"/>
      <c r="DX103"/>
      <c r="DY103"/>
      <c r="DZ103"/>
      <c r="EA103"/>
      <c r="EB103"/>
      <c r="EC103"/>
      <c r="ED103"/>
      <c r="EE103"/>
      <c r="EF103"/>
      <c r="EG103"/>
      <c r="EH103"/>
      <c r="EI103"/>
      <c r="EJ103"/>
      <c r="EK103"/>
      <c r="EL103"/>
      <c r="EM103"/>
      <c r="EN103"/>
      <c r="EO103"/>
      <c r="EP103"/>
      <c r="EQ103"/>
      <c r="ER103"/>
      <c r="ES103"/>
      <c r="ET103"/>
      <c r="EU103"/>
      <c r="EV103"/>
      <c r="EW103"/>
      <c r="EX103"/>
      <c r="EY103"/>
      <c r="EZ103"/>
      <c r="FA103"/>
      <c r="FB103"/>
      <c r="FC103"/>
      <c r="FD103"/>
      <c r="FE103"/>
      <c r="FF103"/>
      <c r="FG103"/>
      <c r="FH103"/>
      <c r="FI103"/>
      <c r="FJ103"/>
      <c r="FK103"/>
      <c r="FL103"/>
      <c r="FM103"/>
      <c r="FN103"/>
      <c r="FO103"/>
      <c r="FP103"/>
      <c r="FQ103"/>
      <c r="FR103"/>
      <c r="FS103"/>
      <c r="FT103"/>
      <c r="FU103"/>
      <c r="FV103"/>
      <c r="FW103"/>
      <c r="FX103"/>
      <c r="FY103"/>
      <c r="FZ103"/>
      <c r="GA103"/>
      <c r="GB103"/>
      <c r="GC103"/>
      <c r="GD103"/>
      <c r="GE103"/>
      <c r="GF103"/>
      <c r="GG103"/>
      <c r="GH103"/>
      <c r="GI103"/>
      <c r="GJ103"/>
      <c r="GK103"/>
      <c r="GL103"/>
      <c r="GM103"/>
      <c r="GN103"/>
      <c r="GO103"/>
      <c r="GP103"/>
      <c r="GQ103"/>
      <c r="GR103"/>
      <c r="GS103"/>
      <c r="GT103"/>
      <c r="GU103"/>
      <c r="GV103"/>
      <c r="GW103"/>
      <c r="GX103"/>
      <c r="GY103"/>
      <c r="GZ103"/>
      <c r="HA103"/>
      <c r="HB103"/>
      <c r="HC103"/>
      <c r="HD103"/>
      <c r="HE103"/>
      <c r="HF103"/>
      <c r="HG103"/>
      <c r="HH103"/>
      <c r="HI103"/>
      <c r="HJ103"/>
      <c r="HK103"/>
      <c r="HL103"/>
      <c r="HM103"/>
      <c r="HN103"/>
      <c r="HO103"/>
      <c r="HP103"/>
      <c r="HQ103"/>
      <c r="HR103"/>
      <c r="HS103"/>
      <c r="HT103"/>
      <c r="HU103"/>
      <c r="HV103"/>
      <c r="HW103"/>
      <c r="HX103"/>
      <c r="HY103"/>
      <c r="HZ103"/>
      <c r="IA103"/>
      <c r="IB103"/>
      <c r="IC103"/>
      <c r="ID103"/>
      <c r="IE103"/>
      <c r="IF103"/>
      <c r="IG103"/>
      <c r="IH103"/>
      <c r="II103"/>
      <c r="IJ103"/>
      <c r="IK103"/>
      <c r="IL103"/>
      <c r="IM103"/>
      <c r="IN103"/>
    </row>
    <row r="104" spans="1:248" s="7" customFormat="1" x14ac:dyDescent="0.25">
      <c r="A104"/>
      <c r="B104"/>
      <c r="C104"/>
      <c r="D104"/>
      <c r="E104"/>
      <c r="F104"/>
      <c r="G104"/>
      <c r="H104"/>
      <c r="I104"/>
      <c r="J104"/>
      <c r="M104" s="21"/>
      <c r="N104" s="22"/>
      <c r="O104" s="22"/>
      <c r="P104" s="22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/>
      <c r="AQ104"/>
      <c r="AR104"/>
      <c r="AS104"/>
      <c r="AT104"/>
      <c r="AU104"/>
      <c r="AV104"/>
      <c r="AW104"/>
      <c r="AX104"/>
      <c r="AY104"/>
      <c r="AZ104"/>
      <c r="BA104"/>
      <c r="BB104"/>
      <c r="BC104"/>
      <c r="BD104"/>
      <c r="BE104"/>
      <c r="BF104"/>
      <c r="BG104"/>
      <c r="BH104"/>
      <c r="BI104"/>
      <c r="BJ104"/>
      <c r="BK104"/>
      <c r="BL104"/>
      <c r="BM104"/>
      <c r="BN104"/>
      <c r="BO104"/>
      <c r="BP104"/>
      <c r="BQ104"/>
      <c r="BR104"/>
      <c r="BS104"/>
      <c r="BT104"/>
      <c r="BU104"/>
      <c r="BV104"/>
      <c r="BW104"/>
      <c r="BX104"/>
      <c r="BY104"/>
      <c r="BZ104"/>
      <c r="CA104"/>
      <c r="CB104"/>
      <c r="CC104"/>
      <c r="CD104"/>
      <c r="CE104"/>
      <c r="CF104"/>
      <c r="CG104"/>
      <c r="CH104"/>
      <c r="CI104"/>
      <c r="CJ104"/>
      <c r="CK104"/>
      <c r="CL104"/>
      <c r="CM104"/>
      <c r="CN104"/>
      <c r="CO104"/>
      <c r="CP104"/>
      <c r="CQ104"/>
      <c r="CR104"/>
      <c r="CS104"/>
      <c r="CT104"/>
      <c r="CU104"/>
      <c r="CV104"/>
      <c r="CW104"/>
      <c r="CX104"/>
      <c r="CY104"/>
      <c r="CZ104"/>
      <c r="DA104"/>
      <c r="DB104"/>
      <c r="DC104"/>
      <c r="DD104"/>
      <c r="DE104"/>
      <c r="DF104"/>
      <c r="DG104"/>
      <c r="DH104"/>
      <c r="DI104"/>
      <c r="DJ104"/>
      <c r="DK104"/>
      <c r="DL104"/>
      <c r="DM104"/>
      <c r="DN104"/>
      <c r="DO104"/>
      <c r="DP104"/>
      <c r="DQ104"/>
      <c r="DR104"/>
      <c r="DS104"/>
      <c r="DT104"/>
      <c r="DU104"/>
      <c r="DV104"/>
      <c r="DW104"/>
      <c r="DX104"/>
      <c r="DY104"/>
      <c r="DZ104"/>
      <c r="EA104"/>
      <c r="EB104"/>
      <c r="EC104"/>
      <c r="ED104"/>
      <c r="EE104"/>
      <c r="EF104"/>
      <c r="EG104"/>
      <c r="EH104"/>
      <c r="EI104"/>
      <c r="EJ104"/>
      <c r="EK104"/>
      <c r="EL104"/>
      <c r="EM104"/>
      <c r="EN104"/>
      <c r="EO104"/>
      <c r="EP104"/>
      <c r="EQ104"/>
      <c r="ER104"/>
      <c r="ES104"/>
      <c r="ET104"/>
      <c r="EU104"/>
      <c r="EV104"/>
      <c r="EW104"/>
      <c r="EX104"/>
      <c r="EY104"/>
      <c r="EZ104"/>
      <c r="FA104"/>
      <c r="FB104"/>
      <c r="FC104"/>
      <c r="FD104"/>
      <c r="FE104"/>
      <c r="FF104"/>
      <c r="FG104"/>
      <c r="FH104"/>
      <c r="FI104"/>
      <c r="FJ104"/>
      <c r="FK104"/>
      <c r="FL104"/>
      <c r="FM104"/>
      <c r="FN104"/>
      <c r="FO104"/>
      <c r="FP104"/>
      <c r="FQ104"/>
      <c r="FR104"/>
      <c r="FS104"/>
      <c r="FT104"/>
      <c r="FU104"/>
      <c r="FV104"/>
      <c r="FW104"/>
      <c r="FX104"/>
      <c r="FY104"/>
      <c r="FZ104"/>
      <c r="GA104"/>
      <c r="GB104"/>
      <c r="GC104"/>
      <c r="GD104"/>
      <c r="GE104"/>
      <c r="GF104"/>
      <c r="GG104"/>
      <c r="GH104"/>
      <c r="GI104"/>
      <c r="GJ104"/>
      <c r="GK104"/>
      <c r="GL104"/>
      <c r="GM104"/>
      <c r="GN104"/>
      <c r="GO104"/>
      <c r="GP104"/>
      <c r="GQ104"/>
      <c r="GR104"/>
      <c r="GS104"/>
      <c r="GT104"/>
      <c r="GU104"/>
      <c r="GV104"/>
      <c r="GW104"/>
      <c r="GX104"/>
      <c r="GY104"/>
      <c r="GZ104"/>
      <c r="HA104"/>
      <c r="HB104"/>
      <c r="HC104"/>
      <c r="HD104"/>
      <c r="HE104"/>
      <c r="HF104"/>
      <c r="HG104"/>
      <c r="HH104"/>
      <c r="HI104"/>
      <c r="HJ104"/>
      <c r="HK104"/>
      <c r="HL104"/>
      <c r="HM104"/>
      <c r="HN104"/>
      <c r="HO104"/>
      <c r="HP104"/>
      <c r="HQ104"/>
      <c r="HR104"/>
      <c r="HS104"/>
      <c r="HT104"/>
      <c r="HU104"/>
      <c r="HV104"/>
      <c r="HW104"/>
      <c r="HX104"/>
      <c r="HY104"/>
      <c r="HZ104"/>
      <c r="IA104"/>
      <c r="IB104"/>
      <c r="IC104"/>
      <c r="ID104"/>
      <c r="IE104"/>
      <c r="IF104"/>
      <c r="IG104"/>
      <c r="IH104"/>
      <c r="II104"/>
      <c r="IJ104"/>
      <c r="IK104"/>
      <c r="IL104"/>
      <c r="IM104"/>
      <c r="IN104"/>
    </row>
    <row r="105" spans="1:248" s="7" customFormat="1" x14ac:dyDescent="0.25">
      <c r="A105"/>
      <c r="B105"/>
      <c r="C105"/>
      <c r="D105"/>
      <c r="E105"/>
      <c r="F105"/>
      <c r="G105"/>
      <c r="H105"/>
      <c r="I105"/>
      <c r="J105"/>
      <c r="M105" s="21"/>
      <c r="N105" s="22"/>
      <c r="O105" s="22"/>
      <c r="P105" s="22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  <c r="BF105"/>
      <c r="BG105"/>
      <c r="BH105"/>
      <c r="BI105"/>
      <c r="BJ105"/>
      <c r="BK105"/>
      <c r="BL105"/>
      <c r="BM105"/>
      <c r="BN105"/>
      <c r="BO105"/>
      <c r="BP105"/>
      <c r="BQ105"/>
      <c r="BR105"/>
      <c r="BS105"/>
      <c r="BT105"/>
      <c r="BU105"/>
      <c r="BV105"/>
      <c r="BW105"/>
      <c r="BX105"/>
      <c r="BY105"/>
      <c r="BZ105"/>
      <c r="CA105"/>
      <c r="CB105"/>
      <c r="CC105"/>
      <c r="CD105"/>
      <c r="CE105"/>
      <c r="CF105"/>
      <c r="CG105"/>
      <c r="CH105"/>
      <c r="CI105"/>
      <c r="CJ105"/>
      <c r="CK105"/>
      <c r="CL105"/>
      <c r="CM105"/>
      <c r="CN105"/>
      <c r="CO105"/>
      <c r="CP105"/>
      <c r="CQ105"/>
      <c r="CR105"/>
      <c r="CS105"/>
      <c r="CT105"/>
      <c r="CU105"/>
      <c r="CV105"/>
      <c r="CW105"/>
      <c r="CX105"/>
      <c r="CY105"/>
      <c r="CZ105"/>
      <c r="DA105"/>
      <c r="DB105"/>
      <c r="DC105"/>
      <c r="DD105"/>
      <c r="DE105"/>
      <c r="DF105"/>
      <c r="DG105"/>
      <c r="DH105"/>
      <c r="DI105"/>
      <c r="DJ105"/>
      <c r="DK105"/>
      <c r="DL105"/>
      <c r="DM105"/>
      <c r="DN105"/>
      <c r="DO105"/>
      <c r="DP105"/>
      <c r="DQ105"/>
      <c r="DR105"/>
      <c r="DS105"/>
      <c r="DT105"/>
      <c r="DU105"/>
      <c r="DV105"/>
      <c r="DW105"/>
      <c r="DX105"/>
      <c r="DY105"/>
      <c r="DZ105"/>
      <c r="EA105"/>
      <c r="EB105"/>
      <c r="EC105"/>
      <c r="ED105"/>
      <c r="EE105"/>
      <c r="EF105"/>
      <c r="EG105"/>
      <c r="EH105"/>
      <c r="EI105"/>
      <c r="EJ105"/>
      <c r="EK105"/>
      <c r="EL105"/>
      <c r="EM105"/>
      <c r="EN105"/>
      <c r="EO105"/>
      <c r="EP105"/>
      <c r="EQ105"/>
      <c r="ER105"/>
      <c r="ES105"/>
      <c r="ET105"/>
      <c r="EU105"/>
      <c r="EV105"/>
      <c r="EW105"/>
      <c r="EX105"/>
      <c r="EY105"/>
      <c r="EZ105"/>
      <c r="FA105"/>
      <c r="FB105"/>
      <c r="FC105"/>
      <c r="FD105"/>
      <c r="FE105"/>
      <c r="FF105"/>
      <c r="FG105"/>
      <c r="FH105"/>
      <c r="FI105"/>
      <c r="FJ105"/>
      <c r="FK105"/>
      <c r="FL105"/>
      <c r="FM105"/>
      <c r="FN105"/>
      <c r="FO105"/>
      <c r="FP105"/>
      <c r="FQ105"/>
      <c r="FR105"/>
      <c r="FS105"/>
      <c r="FT105"/>
      <c r="FU105"/>
      <c r="FV105"/>
      <c r="FW105"/>
      <c r="FX105"/>
      <c r="FY105"/>
      <c r="FZ105"/>
      <c r="GA105"/>
      <c r="GB105"/>
      <c r="GC105"/>
      <c r="GD105"/>
      <c r="GE105"/>
      <c r="GF105"/>
      <c r="GG105"/>
      <c r="GH105"/>
      <c r="GI105"/>
      <c r="GJ105"/>
      <c r="GK105"/>
      <c r="GL105"/>
      <c r="GM105"/>
      <c r="GN105"/>
      <c r="GO105"/>
      <c r="GP105"/>
      <c r="GQ105"/>
      <c r="GR105"/>
      <c r="GS105"/>
      <c r="GT105"/>
      <c r="GU105"/>
      <c r="GV105"/>
      <c r="GW105"/>
      <c r="GX105"/>
      <c r="GY105"/>
      <c r="GZ105"/>
      <c r="HA105"/>
      <c r="HB105"/>
      <c r="HC105"/>
      <c r="HD105"/>
      <c r="HE105"/>
      <c r="HF105"/>
      <c r="HG105"/>
      <c r="HH105"/>
      <c r="HI105"/>
      <c r="HJ105"/>
      <c r="HK105"/>
      <c r="HL105"/>
      <c r="HM105"/>
      <c r="HN105"/>
      <c r="HO105"/>
      <c r="HP105"/>
      <c r="HQ105"/>
      <c r="HR105"/>
      <c r="HS105"/>
      <c r="HT105"/>
      <c r="HU105"/>
      <c r="HV105"/>
      <c r="HW105"/>
      <c r="HX105"/>
      <c r="HY105"/>
      <c r="HZ105"/>
      <c r="IA105"/>
      <c r="IB105"/>
      <c r="IC105"/>
      <c r="ID105"/>
      <c r="IE105"/>
      <c r="IF105"/>
      <c r="IG105"/>
      <c r="IH105"/>
      <c r="II105"/>
      <c r="IJ105"/>
      <c r="IK105"/>
      <c r="IL105"/>
      <c r="IM105"/>
      <c r="IN105"/>
    </row>
    <row r="106" spans="1:248" s="7" customFormat="1" x14ac:dyDescent="0.25">
      <c r="A106"/>
      <c r="B106"/>
      <c r="C106"/>
      <c r="D106"/>
      <c r="E106"/>
      <c r="F106"/>
      <c r="G106"/>
      <c r="H106"/>
      <c r="I106"/>
      <c r="J106"/>
      <c r="M106" s="21"/>
      <c r="N106" s="22"/>
      <c r="O106" s="22"/>
      <c r="P106" s="22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  <c r="AR106"/>
      <c r="AS106"/>
      <c r="AT106"/>
      <c r="AU106"/>
      <c r="AV106"/>
      <c r="AW106"/>
      <c r="AX106"/>
      <c r="AY106"/>
      <c r="AZ106"/>
      <c r="BA106"/>
      <c r="BB106"/>
      <c r="BC106"/>
      <c r="BD106"/>
      <c r="BE106"/>
      <c r="BF106"/>
      <c r="BG106"/>
      <c r="BH106"/>
      <c r="BI106"/>
      <c r="BJ106"/>
      <c r="BK106"/>
      <c r="BL106"/>
      <c r="BM106"/>
      <c r="BN106"/>
      <c r="BO106"/>
      <c r="BP106"/>
      <c r="BQ106"/>
      <c r="BR106"/>
      <c r="BS106"/>
      <c r="BT106"/>
      <c r="BU106"/>
      <c r="BV106"/>
      <c r="BW106"/>
      <c r="BX106"/>
      <c r="BY106"/>
      <c r="BZ106"/>
      <c r="CA106"/>
      <c r="CB106"/>
      <c r="CC106"/>
      <c r="CD106"/>
      <c r="CE106"/>
      <c r="CF106"/>
      <c r="CG106"/>
      <c r="CH106"/>
      <c r="CI106"/>
      <c r="CJ106"/>
      <c r="CK106"/>
      <c r="CL106"/>
      <c r="CM106"/>
      <c r="CN106"/>
      <c r="CO106"/>
      <c r="CP106"/>
      <c r="CQ106"/>
      <c r="CR106"/>
      <c r="CS106"/>
      <c r="CT106"/>
      <c r="CU106"/>
      <c r="CV106"/>
      <c r="CW106"/>
      <c r="CX106"/>
      <c r="CY106"/>
      <c r="CZ106"/>
      <c r="DA106"/>
      <c r="DB106"/>
      <c r="DC106"/>
      <c r="DD106"/>
      <c r="DE106"/>
      <c r="DF106"/>
      <c r="DG106"/>
      <c r="DH106"/>
      <c r="DI106"/>
      <c r="DJ106"/>
      <c r="DK106"/>
      <c r="DL106"/>
      <c r="DM106"/>
      <c r="DN106"/>
      <c r="DO106"/>
      <c r="DP106"/>
      <c r="DQ106"/>
      <c r="DR106"/>
      <c r="DS106"/>
      <c r="DT106"/>
      <c r="DU106"/>
      <c r="DV106"/>
      <c r="DW106"/>
      <c r="DX106"/>
      <c r="DY106"/>
      <c r="DZ106"/>
      <c r="EA106"/>
      <c r="EB106"/>
      <c r="EC106"/>
      <c r="ED106"/>
      <c r="EE106"/>
      <c r="EF106"/>
      <c r="EG106"/>
      <c r="EH106"/>
      <c r="EI106"/>
      <c r="EJ106"/>
      <c r="EK106"/>
      <c r="EL106"/>
      <c r="EM106"/>
      <c r="EN106"/>
      <c r="EO106"/>
      <c r="EP106"/>
      <c r="EQ106"/>
      <c r="ER106"/>
      <c r="ES106"/>
      <c r="ET106"/>
      <c r="EU106"/>
      <c r="EV106"/>
      <c r="EW106"/>
      <c r="EX106"/>
      <c r="EY106"/>
      <c r="EZ106"/>
      <c r="FA106"/>
      <c r="FB106"/>
      <c r="FC106"/>
      <c r="FD106"/>
      <c r="FE106"/>
      <c r="FF106"/>
      <c r="FG106"/>
      <c r="FH106"/>
      <c r="FI106"/>
      <c r="FJ106"/>
      <c r="FK106"/>
      <c r="FL106"/>
      <c r="FM106"/>
      <c r="FN106"/>
      <c r="FO106"/>
      <c r="FP106"/>
      <c r="FQ106"/>
      <c r="FR106"/>
      <c r="FS106"/>
      <c r="FT106"/>
      <c r="FU106"/>
      <c r="FV106"/>
      <c r="FW106"/>
      <c r="FX106"/>
      <c r="FY106"/>
      <c r="FZ106"/>
      <c r="GA106"/>
      <c r="GB106"/>
      <c r="GC106"/>
      <c r="GD106"/>
      <c r="GE106"/>
      <c r="GF106"/>
      <c r="GG106"/>
      <c r="GH106"/>
      <c r="GI106"/>
      <c r="GJ106"/>
      <c r="GK106"/>
      <c r="GL106"/>
      <c r="GM106"/>
      <c r="GN106"/>
      <c r="GO106"/>
      <c r="GP106"/>
      <c r="GQ106"/>
      <c r="GR106"/>
      <c r="GS106"/>
      <c r="GT106"/>
      <c r="GU106"/>
      <c r="GV106"/>
      <c r="GW106"/>
      <c r="GX106"/>
      <c r="GY106"/>
      <c r="GZ106"/>
      <c r="HA106"/>
      <c r="HB106"/>
      <c r="HC106"/>
      <c r="HD106"/>
      <c r="HE106"/>
      <c r="HF106"/>
      <c r="HG106"/>
      <c r="HH106"/>
      <c r="HI106"/>
      <c r="HJ106"/>
      <c r="HK106"/>
      <c r="HL106"/>
      <c r="HM106"/>
      <c r="HN106"/>
      <c r="HO106"/>
      <c r="HP106"/>
      <c r="HQ106"/>
      <c r="HR106"/>
      <c r="HS106"/>
      <c r="HT106"/>
      <c r="HU106"/>
      <c r="HV106"/>
      <c r="HW106"/>
      <c r="HX106"/>
      <c r="HY106"/>
      <c r="HZ106"/>
      <c r="IA106"/>
      <c r="IB106"/>
      <c r="IC106"/>
      <c r="ID106"/>
      <c r="IE106"/>
      <c r="IF106"/>
      <c r="IG106"/>
      <c r="IH106"/>
      <c r="II106"/>
      <c r="IJ106"/>
      <c r="IK106"/>
      <c r="IL106"/>
      <c r="IM106"/>
      <c r="IN106"/>
    </row>
    <row r="107" spans="1:248" s="7" customFormat="1" x14ac:dyDescent="0.25">
      <c r="A107"/>
      <c r="B107"/>
      <c r="C107"/>
      <c r="D107"/>
      <c r="E107"/>
      <c r="F107"/>
      <c r="G107"/>
      <c r="H107"/>
      <c r="I107"/>
      <c r="J107"/>
      <c r="M107" s="21"/>
      <c r="N107" s="22"/>
      <c r="O107" s="22"/>
      <c r="P107" s="22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  <c r="AV107"/>
      <c r="AW107"/>
      <c r="AX107"/>
      <c r="AY107"/>
      <c r="AZ107"/>
      <c r="BA107"/>
      <c r="BB107"/>
      <c r="BC107"/>
      <c r="BD107"/>
      <c r="BE107"/>
      <c r="BF107"/>
      <c r="BG107"/>
      <c r="BH107"/>
      <c r="BI107"/>
      <c r="BJ107"/>
      <c r="BK107"/>
      <c r="BL107"/>
      <c r="BM107"/>
      <c r="BN107"/>
      <c r="BO107"/>
      <c r="BP107"/>
      <c r="BQ107"/>
      <c r="BR107"/>
      <c r="BS107"/>
      <c r="BT107"/>
      <c r="BU107"/>
      <c r="BV107"/>
      <c r="BW107"/>
      <c r="BX107"/>
      <c r="BY107"/>
      <c r="BZ107"/>
      <c r="CA107"/>
      <c r="CB107"/>
      <c r="CC107"/>
      <c r="CD107"/>
      <c r="CE107"/>
      <c r="CF107"/>
      <c r="CG107"/>
      <c r="CH107"/>
      <c r="CI107"/>
      <c r="CJ107"/>
      <c r="CK107"/>
      <c r="CL107"/>
      <c r="CM107"/>
      <c r="CN107"/>
      <c r="CO107"/>
      <c r="CP107"/>
      <c r="CQ107"/>
      <c r="CR107"/>
      <c r="CS107"/>
      <c r="CT107"/>
      <c r="CU107"/>
      <c r="CV107"/>
      <c r="CW107"/>
      <c r="CX107"/>
      <c r="CY107"/>
      <c r="CZ107"/>
      <c r="DA107"/>
      <c r="DB107"/>
      <c r="DC107"/>
      <c r="DD107"/>
      <c r="DE107"/>
      <c r="DF107"/>
      <c r="DG107"/>
      <c r="DH107"/>
      <c r="DI107"/>
      <c r="DJ107"/>
      <c r="DK107"/>
      <c r="DL107"/>
      <c r="DM107"/>
      <c r="DN107"/>
      <c r="DO107"/>
      <c r="DP107"/>
      <c r="DQ107"/>
      <c r="DR107"/>
      <c r="DS107"/>
      <c r="DT107"/>
      <c r="DU107"/>
      <c r="DV107"/>
      <c r="DW107"/>
      <c r="DX107"/>
      <c r="DY107"/>
      <c r="DZ107"/>
      <c r="EA107"/>
      <c r="EB107"/>
      <c r="EC107"/>
      <c r="ED107"/>
      <c r="EE107"/>
      <c r="EF107"/>
      <c r="EG107"/>
      <c r="EH107"/>
      <c r="EI107"/>
      <c r="EJ107"/>
      <c r="EK107"/>
      <c r="EL107"/>
      <c r="EM107"/>
      <c r="EN107"/>
      <c r="EO107"/>
      <c r="EP107"/>
      <c r="EQ107"/>
      <c r="ER107"/>
      <c r="ES107"/>
      <c r="ET107"/>
      <c r="EU107"/>
      <c r="EV107"/>
      <c r="EW107"/>
      <c r="EX107"/>
      <c r="EY107"/>
      <c r="EZ107"/>
      <c r="FA107"/>
      <c r="FB107"/>
      <c r="FC107"/>
      <c r="FD107"/>
      <c r="FE107"/>
      <c r="FF107"/>
      <c r="FG107"/>
      <c r="FH107"/>
      <c r="FI107"/>
      <c r="FJ107"/>
      <c r="FK107"/>
      <c r="FL107"/>
      <c r="FM107"/>
      <c r="FN107"/>
      <c r="FO107"/>
      <c r="FP107"/>
      <c r="FQ107"/>
      <c r="FR107"/>
      <c r="FS107"/>
      <c r="FT107"/>
      <c r="FU107"/>
      <c r="FV107"/>
      <c r="FW107"/>
      <c r="FX107"/>
      <c r="FY107"/>
      <c r="FZ107"/>
      <c r="GA107"/>
      <c r="GB107"/>
      <c r="GC107"/>
      <c r="GD107"/>
      <c r="GE107"/>
      <c r="GF107"/>
      <c r="GG107"/>
      <c r="GH107"/>
      <c r="GI107"/>
      <c r="GJ107"/>
      <c r="GK107"/>
      <c r="GL107"/>
      <c r="GM107"/>
      <c r="GN107"/>
      <c r="GO107"/>
      <c r="GP107"/>
      <c r="GQ107"/>
      <c r="GR107"/>
      <c r="GS107"/>
      <c r="GT107"/>
      <c r="GU107"/>
      <c r="GV107"/>
      <c r="GW107"/>
      <c r="GX107"/>
      <c r="GY107"/>
      <c r="GZ107"/>
      <c r="HA107"/>
      <c r="HB107"/>
      <c r="HC107"/>
      <c r="HD107"/>
      <c r="HE107"/>
      <c r="HF107"/>
      <c r="HG107"/>
      <c r="HH107"/>
      <c r="HI107"/>
      <c r="HJ107"/>
      <c r="HK107"/>
      <c r="HL107"/>
      <c r="HM107"/>
      <c r="HN107"/>
      <c r="HO107"/>
      <c r="HP107"/>
      <c r="HQ107"/>
      <c r="HR107"/>
      <c r="HS107"/>
      <c r="HT107"/>
      <c r="HU107"/>
      <c r="HV107"/>
      <c r="HW107"/>
      <c r="HX107"/>
      <c r="HY107"/>
      <c r="HZ107"/>
      <c r="IA107"/>
      <c r="IB107"/>
      <c r="IC107"/>
      <c r="ID107"/>
      <c r="IE107"/>
      <c r="IF107"/>
      <c r="IG107"/>
      <c r="IH107"/>
      <c r="II107"/>
      <c r="IJ107"/>
      <c r="IK107"/>
      <c r="IL107"/>
      <c r="IM107"/>
      <c r="IN107"/>
    </row>
    <row r="108" spans="1:248" s="7" customFormat="1" x14ac:dyDescent="0.25">
      <c r="A108"/>
      <c r="B108"/>
      <c r="C108"/>
      <c r="D108"/>
      <c r="E108"/>
      <c r="F108"/>
      <c r="G108"/>
      <c r="H108"/>
      <c r="I108"/>
      <c r="J108"/>
      <c r="M108" s="21"/>
      <c r="N108" s="22"/>
      <c r="O108" s="22"/>
      <c r="P108" s="22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  <c r="AV108"/>
      <c r="AW108"/>
      <c r="AX108"/>
      <c r="AY108"/>
      <c r="AZ108"/>
      <c r="BA108"/>
      <c r="BB108"/>
      <c r="BC108"/>
      <c r="BD108"/>
      <c r="BE108"/>
      <c r="BF108"/>
      <c r="BG108"/>
      <c r="BH108"/>
      <c r="BI108"/>
      <c r="BJ108"/>
      <c r="BK108"/>
      <c r="BL108"/>
      <c r="BM108"/>
      <c r="BN108"/>
      <c r="BO108"/>
      <c r="BP108"/>
      <c r="BQ108"/>
      <c r="BR108"/>
      <c r="BS108"/>
      <c r="BT108"/>
      <c r="BU108"/>
      <c r="BV108"/>
      <c r="BW108"/>
      <c r="BX108"/>
      <c r="BY108"/>
      <c r="BZ108"/>
      <c r="CA108"/>
      <c r="CB108"/>
      <c r="CC108"/>
      <c r="CD108"/>
      <c r="CE108"/>
      <c r="CF108"/>
      <c r="CG108"/>
      <c r="CH108"/>
      <c r="CI108"/>
      <c r="CJ108"/>
      <c r="CK108"/>
      <c r="CL108"/>
      <c r="CM108"/>
      <c r="CN108"/>
      <c r="CO108"/>
      <c r="CP108"/>
      <c r="CQ108"/>
      <c r="CR108"/>
      <c r="CS108"/>
      <c r="CT108"/>
      <c r="CU108"/>
      <c r="CV108"/>
      <c r="CW108"/>
      <c r="CX108"/>
      <c r="CY108"/>
      <c r="CZ108"/>
      <c r="DA108"/>
      <c r="DB108"/>
      <c r="DC108"/>
      <c r="DD108"/>
      <c r="DE108"/>
      <c r="DF108"/>
      <c r="DG108"/>
      <c r="DH108"/>
      <c r="DI108"/>
      <c r="DJ108"/>
      <c r="DK108"/>
      <c r="DL108"/>
      <c r="DM108"/>
      <c r="DN108"/>
      <c r="DO108"/>
      <c r="DP108"/>
      <c r="DQ108"/>
      <c r="DR108"/>
      <c r="DS108"/>
      <c r="DT108"/>
      <c r="DU108"/>
      <c r="DV108"/>
      <c r="DW108"/>
      <c r="DX108"/>
      <c r="DY108"/>
      <c r="DZ108"/>
      <c r="EA108"/>
      <c r="EB108"/>
      <c r="EC108"/>
      <c r="ED108"/>
      <c r="EE108"/>
      <c r="EF108"/>
      <c r="EG108"/>
      <c r="EH108"/>
      <c r="EI108"/>
      <c r="EJ108"/>
      <c r="EK108"/>
      <c r="EL108"/>
      <c r="EM108"/>
      <c r="EN108"/>
      <c r="EO108"/>
      <c r="EP108"/>
      <c r="EQ108"/>
      <c r="ER108"/>
      <c r="ES108"/>
      <c r="ET108"/>
      <c r="EU108"/>
      <c r="EV108"/>
      <c r="EW108"/>
      <c r="EX108"/>
      <c r="EY108"/>
      <c r="EZ108"/>
      <c r="FA108"/>
      <c r="FB108"/>
      <c r="FC108"/>
      <c r="FD108"/>
      <c r="FE108"/>
      <c r="FF108"/>
      <c r="FG108"/>
      <c r="FH108"/>
      <c r="FI108"/>
      <c r="FJ108"/>
      <c r="FK108"/>
      <c r="FL108"/>
      <c r="FM108"/>
      <c r="FN108"/>
      <c r="FO108"/>
      <c r="FP108"/>
      <c r="FQ108"/>
      <c r="FR108"/>
      <c r="FS108"/>
      <c r="FT108"/>
      <c r="FU108"/>
      <c r="FV108"/>
      <c r="FW108"/>
      <c r="FX108"/>
      <c r="FY108"/>
      <c r="FZ108"/>
      <c r="GA108"/>
      <c r="GB108"/>
      <c r="GC108"/>
      <c r="GD108"/>
      <c r="GE108"/>
      <c r="GF108"/>
      <c r="GG108"/>
      <c r="GH108"/>
      <c r="GI108"/>
      <c r="GJ108"/>
      <c r="GK108"/>
      <c r="GL108"/>
      <c r="GM108"/>
      <c r="GN108"/>
      <c r="GO108"/>
      <c r="GP108"/>
      <c r="GQ108"/>
      <c r="GR108"/>
      <c r="GS108"/>
      <c r="GT108"/>
      <c r="GU108"/>
      <c r="GV108"/>
      <c r="GW108"/>
      <c r="GX108"/>
      <c r="GY108"/>
      <c r="GZ108"/>
      <c r="HA108"/>
      <c r="HB108"/>
      <c r="HC108"/>
      <c r="HD108"/>
      <c r="HE108"/>
      <c r="HF108"/>
      <c r="HG108"/>
      <c r="HH108"/>
      <c r="HI108"/>
      <c r="HJ108"/>
      <c r="HK108"/>
      <c r="HL108"/>
      <c r="HM108"/>
      <c r="HN108"/>
      <c r="HO108"/>
      <c r="HP108"/>
      <c r="HQ108"/>
      <c r="HR108"/>
      <c r="HS108"/>
      <c r="HT108"/>
      <c r="HU108"/>
      <c r="HV108"/>
      <c r="HW108"/>
      <c r="HX108"/>
      <c r="HY108"/>
      <c r="HZ108"/>
      <c r="IA108"/>
      <c r="IB108"/>
      <c r="IC108"/>
      <c r="ID108"/>
      <c r="IE108"/>
      <c r="IF108"/>
      <c r="IG108"/>
      <c r="IH108"/>
      <c r="II108"/>
      <c r="IJ108"/>
      <c r="IK108"/>
      <c r="IL108"/>
      <c r="IM108"/>
      <c r="IN108"/>
    </row>
    <row r="109" spans="1:248" s="7" customFormat="1" x14ac:dyDescent="0.25">
      <c r="A109"/>
      <c r="B109"/>
      <c r="C109"/>
      <c r="D109"/>
      <c r="E109"/>
      <c r="F109"/>
      <c r="G109"/>
      <c r="H109"/>
      <c r="I109"/>
      <c r="J109"/>
      <c r="M109" s="21"/>
      <c r="N109" s="22"/>
      <c r="O109" s="22"/>
      <c r="P109" s="22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  <c r="AV109"/>
      <c r="AW109"/>
      <c r="AX109"/>
      <c r="AY109"/>
      <c r="AZ109"/>
      <c r="BA109"/>
      <c r="BB109"/>
      <c r="BC109"/>
      <c r="BD109"/>
      <c r="BE109"/>
      <c r="BF109"/>
      <c r="BG109"/>
      <c r="BH109"/>
      <c r="BI109"/>
      <c r="BJ109"/>
      <c r="BK109"/>
      <c r="BL109"/>
      <c r="BM109"/>
      <c r="BN109"/>
      <c r="BO109"/>
      <c r="BP109"/>
      <c r="BQ109"/>
      <c r="BR109"/>
      <c r="BS109"/>
      <c r="BT109"/>
      <c r="BU109"/>
      <c r="BV109"/>
      <c r="BW109"/>
      <c r="BX109"/>
      <c r="BY109"/>
      <c r="BZ109"/>
      <c r="CA109"/>
      <c r="CB109"/>
      <c r="CC109"/>
      <c r="CD109"/>
      <c r="CE109"/>
      <c r="CF109"/>
      <c r="CG109"/>
      <c r="CH109"/>
      <c r="CI109"/>
      <c r="CJ109"/>
      <c r="CK109"/>
      <c r="CL109"/>
      <c r="CM109"/>
      <c r="CN109"/>
      <c r="CO109"/>
      <c r="CP109"/>
      <c r="CQ109"/>
      <c r="CR109"/>
      <c r="CS109"/>
      <c r="CT109"/>
      <c r="CU109"/>
      <c r="CV109"/>
      <c r="CW109"/>
      <c r="CX109"/>
      <c r="CY109"/>
      <c r="CZ109"/>
      <c r="DA109"/>
      <c r="DB109"/>
      <c r="DC109"/>
      <c r="DD109"/>
      <c r="DE109"/>
      <c r="DF109"/>
      <c r="DG109"/>
      <c r="DH109"/>
      <c r="DI109"/>
      <c r="DJ109"/>
      <c r="DK109"/>
      <c r="DL109"/>
      <c r="DM109"/>
      <c r="DN109"/>
      <c r="DO109"/>
      <c r="DP109"/>
      <c r="DQ109"/>
      <c r="DR109"/>
      <c r="DS109"/>
      <c r="DT109"/>
      <c r="DU109"/>
      <c r="DV109"/>
      <c r="DW109"/>
      <c r="DX109"/>
      <c r="DY109"/>
      <c r="DZ109"/>
      <c r="EA109"/>
      <c r="EB109"/>
      <c r="EC109"/>
      <c r="ED109"/>
      <c r="EE109"/>
      <c r="EF109"/>
      <c r="EG109"/>
      <c r="EH109"/>
      <c r="EI109"/>
      <c r="EJ109"/>
      <c r="EK109"/>
      <c r="EL109"/>
      <c r="EM109"/>
      <c r="EN109"/>
      <c r="EO109"/>
      <c r="EP109"/>
      <c r="EQ109"/>
      <c r="ER109"/>
      <c r="ES109"/>
      <c r="ET109"/>
      <c r="EU109"/>
      <c r="EV109"/>
      <c r="EW109"/>
      <c r="EX109"/>
      <c r="EY109"/>
      <c r="EZ109"/>
      <c r="FA109"/>
      <c r="FB109"/>
      <c r="FC109"/>
      <c r="FD109"/>
      <c r="FE109"/>
      <c r="FF109"/>
      <c r="FG109"/>
      <c r="FH109"/>
      <c r="FI109"/>
      <c r="FJ109"/>
      <c r="FK109"/>
      <c r="FL109"/>
      <c r="FM109"/>
      <c r="FN109"/>
      <c r="FO109"/>
      <c r="FP109"/>
      <c r="FQ109"/>
      <c r="FR109"/>
      <c r="FS109"/>
      <c r="FT109"/>
      <c r="FU109"/>
      <c r="FV109"/>
      <c r="FW109"/>
      <c r="FX109"/>
      <c r="FY109"/>
      <c r="FZ109"/>
      <c r="GA109"/>
      <c r="GB109"/>
      <c r="GC109"/>
      <c r="GD109"/>
      <c r="GE109"/>
      <c r="GF109"/>
      <c r="GG109"/>
      <c r="GH109"/>
      <c r="GI109"/>
      <c r="GJ109"/>
      <c r="GK109"/>
      <c r="GL109"/>
      <c r="GM109"/>
      <c r="GN109"/>
      <c r="GO109"/>
      <c r="GP109"/>
      <c r="GQ109"/>
      <c r="GR109"/>
      <c r="GS109"/>
      <c r="GT109"/>
      <c r="GU109"/>
      <c r="GV109"/>
      <c r="GW109"/>
      <c r="GX109"/>
      <c r="GY109"/>
      <c r="GZ109"/>
      <c r="HA109"/>
      <c r="HB109"/>
      <c r="HC109"/>
      <c r="HD109"/>
      <c r="HE109"/>
      <c r="HF109"/>
      <c r="HG109"/>
      <c r="HH109"/>
      <c r="HI109"/>
      <c r="HJ109"/>
      <c r="HK109"/>
      <c r="HL109"/>
      <c r="HM109"/>
      <c r="HN109"/>
      <c r="HO109"/>
      <c r="HP109"/>
      <c r="HQ109"/>
      <c r="HR109"/>
      <c r="HS109"/>
      <c r="HT109"/>
      <c r="HU109"/>
      <c r="HV109"/>
      <c r="HW109"/>
      <c r="HX109"/>
      <c r="HY109"/>
      <c r="HZ109"/>
      <c r="IA109"/>
      <c r="IB109"/>
      <c r="IC109"/>
      <c r="ID109"/>
      <c r="IE109"/>
      <c r="IF109"/>
      <c r="IG109"/>
      <c r="IH109"/>
      <c r="II109"/>
      <c r="IJ109"/>
      <c r="IK109"/>
      <c r="IL109"/>
      <c r="IM109"/>
      <c r="IN109"/>
    </row>
    <row r="110" spans="1:248" s="7" customFormat="1" x14ac:dyDescent="0.25">
      <c r="A110"/>
      <c r="B110"/>
      <c r="C110"/>
      <c r="D110"/>
      <c r="E110"/>
      <c r="F110"/>
      <c r="G110"/>
      <c r="H110"/>
      <c r="I110"/>
      <c r="J110"/>
      <c r="M110" s="21"/>
      <c r="N110" s="22"/>
      <c r="O110" s="22"/>
      <c r="P110" s="22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  <c r="AR110"/>
      <c r="AS110"/>
      <c r="AT110"/>
      <c r="AU110"/>
      <c r="AV110"/>
      <c r="AW110"/>
      <c r="AX110"/>
      <c r="AY110"/>
      <c r="AZ110"/>
      <c r="BA110"/>
      <c r="BB110"/>
      <c r="BC110"/>
      <c r="BD110"/>
      <c r="BE110"/>
      <c r="BF110"/>
      <c r="BG110"/>
      <c r="BH110"/>
      <c r="BI110"/>
      <c r="BJ110"/>
      <c r="BK110"/>
      <c r="BL110"/>
      <c r="BM110"/>
      <c r="BN110"/>
      <c r="BO110"/>
      <c r="BP110"/>
      <c r="BQ110"/>
      <c r="BR110"/>
      <c r="BS110"/>
      <c r="BT110"/>
      <c r="BU110"/>
      <c r="BV110"/>
      <c r="BW110"/>
      <c r="BX110"/>
      <c r="BY110"/>
      <c r="BZ110"/>
      <c r="CA110"/>
      <c r="CB110"/>
      <c r="CC110"/>
      <c r="CD110"/>
      <c r="CE110"/>
      <c r="CF110"/>
      <c r="CG110"/>
      <c r="CH110"/>
      <c r="CI110"/>
      <c r="CJ110"/>
      <c r="CK110"/>
      <c r="CL110"/>
      <c r="CM110"/>
      <c r="CN110"/>
      <c r="CO110"/>
      <c r="CP110"/>
      <c r="CQ110"/>
      <c r="CR110"/>
      <c r="CS110"/>
      <c r="CT110"/>
      <c r="CU110"/>
      <c r="CV110"/>
      <c r="CW110"/>
      <c r="CX110"/>
      <c r="CY110"/>
      <c r="CZ110"/>
      <c r="DA110"/>
      <c r="DB110"/>
      <c r="DC110"/>
      <c r="DD110"/>
      <c r="DE110"/>
      <c r="DF110"/>
      <c r="DG110"/>
      <c r="DH110"/>
      <c r="DI110"/>
      <c r="DJ110"/>
      <c r="DK110"/>
      <c r="DL110"/>
      <c r="DM110"/>
      <c r="DN110"/>
      <c r="DO110"/>
      <c r="DP110"/>
      <c r="DQ110"/>
      <c r="DR110"/>
      <c r="DS110"/>
      <c r="DT110"/>
      <c r="DU110"/>
      <c r="DV110"/>
      <c r="DW110"/>
      <c r="DX110"/>
      <c r="DY110"/>
      <c r="DZ110"/>
      <c r="EA110"/>
      <c r="EB110"/>
      <c r="EC110"/>
      <c r="ED110"/>
      <c r="EE110"/>
      <c r="EF110"/>
      <c r="EG110"/>
      <c r="EH110"/>
      <c r="EI110"/>
      <c r="EJ110"/>
      <c r="EK110"/>
      <c r="EL110"/>
      <c r="EM110"/>
      <c r="EN110"/>
      <c r="EO110"/>
      <c r="EP110"/>
      <c r="EQ110"/>
      <c r="ER110"/>
      <c r="ES110"/>
      <c r="ET110"/>
      <c r="EU110"/>
      <c r="EV110"/>
      <c r="EW110"/>
      <c r="EX110"/>
      <c r="EY110"/>
      <c r="EZ110"/>
      <c r="FA110"/>
      <c r="FB110"/>
      <c r="FC110"/>
      <c r="FD110"/>
      <c r="FE110"/>
      <c r="FF110"/>
      <c r="FG110"/>
      <c r="FH110"/>
      <c r="FI110"/>
      <c r="FJ110"/>
      <c r="FK110"/>
      <c r="FL110"/>
      <c r="FM110"/>
      <c r="FN110"/>
      <c r="FO110"/>
      <c r="FP110"/>
      <c r="FQ110"/>
      <c r="FR110"/>
      <c r="FS110"/>
      <c r="FT110"/>
      <c r="FU110"/>
      <c r="FV110"/>
      <c r="FW110"/>
      <c r="FX110"/>
      <c r="FY110"/>
      <c r="FZ110"/>
      <c r="GA110"/>
      <c r="GB110"/>
      <c r="GC110"/>
      <c r="GD110"/>
      <c r="GE110"/>
      <c r="GF110"/>
      <c r="GG110"/>
      <c r="GH110"/>
      <c r="GI110"/>
      <c r="GJ110"/>
      <c r="GK110"/>
      <c r="GL110"/>
      <c r="GM110"/>
      <c r="GN110"/>
      <c r="GO110"/>
      <c r="GP110"/>
      <c r="GQ110"/>
      <c r="GR110"/>
      <c r="GS110"/>
      <c r="GT110"/>
      <c r="GU110"/>
      <c r="GV110"/>
      <c r="GW110"/>
      <c r="GX110"/>
      <c r="GY110"/>
      <c r="GZ110"/>
      <c r="HA110"/>
      <c r="HB110"/>
      <c r="HC110"/>
      <c r="HD110"/>
      <c r="HE110"/>
      <c r="HF110"/>
      <c r="HG110"/>
      <c r="HH110"/>
      <c r="HI110"/>
      <c r="HJ110"/>
      <c r="HK110"/>
      <c r="HL110"/>
      <c r="HM110"/>
      <c r="HN110"/>
      <c r="HO110"/>
      <c r="HP110"/>
      <c r="HQ110"/>
      <c r="HR110"/>
      <c r="HS110"/>
      <c r="HT110"/>
      <c r="HU110"/>
      <c r="HV110"/>
      <c r="HW110"/>
      <c r="HX110"/>
      <c r="HY110"/>
      <c r="HZ110"/>
      <c r="IA110"/>
      <c r="IB110"/>
      <c r="IC110"/>
      <c r="ID110"/>
      <c r="IE110"/>
      <c r="IF110"/>
      <c r="IG110"/>
      <c r="IH110"/>
      <c r="II110"/>
      <c r="IJ110"/>
      <c r="IK110"/>
      <c r="IL110"/>
      <c r="IM110"/>
      <c r="IN110"/>
    </row>
    <row r="111" spans="1:248" s="7" customFormat="1" x14ac:dyDescent="0.25">
      <c r="A111"/>
      <c r="B111"/>
      <c r="C111"/>
      <c r="D111"/>
      <c r="E111"/>
      <c r="F111"/>
      <c r="G111"/>
      <c r="H111"/>
      <c r="I111"/>
      <c r="J111"/>
      <c r="M111" s="21"/>
      <c r="N111" s="22"/>
      <c r="O111" s="22"/>
      <c r="P111" s="22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/>
      <c r="AQ111"/>
      <c r="AR111"/>
      <c r="AS111"/>
      <c r="AT111"/>
      <c r="AU111"/>
      <c r="AV111"/>
      <c r="AW111"/>
      <c r="AX111"/>
      <c r="AY111"/>
      <c r="AZ111"/>
      <c r="BA111"/>
      <c r="BB111"/>
      <c r="BC111"/>
      <c r="BD111"/>
      <c r="BE111"/>
      <c r="BF111"/>
      <c r="BG111"/>
      <c r="BH111"/>
      <c r="BI111"/>
      <c r="BJ111"/>
      <c r="BK111"/>
      <c r="BL111"/>
      <c r="BM111"/>
      <c r="BN111"/>
      <c r="BO111"/>
      <c r="BP111"/>
      <c r="BQ111"/>
      <c r="BR111"/>
      <c r="BS111"/>
      <c r="BT111"/>
      <c r="BU111"/>
      <c r="BV111"/>
      <c r="BW111"/>
      <c r="BX111"/>
      <c r="BY111"/>
      <c r="BZ111"/>
      <c r="CA111"/>
      <c r="CB111"/>
      <c r="CC111"/>
      <c r="CD111"/>
      <c r="CE111"/>
      <c r="CF111"/>
      <c r="CG111"/>
      <c r="CH111"/>
      <c r="CI111"/>
      <c r="CJ111"/>
      <c r="CK111"/>
      <c r="CL111"/>
      <c r="CM111"/>
      <c r="CN111"/>
      <c r="CO111"/>
      <c r="CP111"/>
      <c r="CQ111"/>
      <c r="CR111"/>
      <c r="CS111"/>
      <c r="CT111"/>
      <c r="CU111"/>
      <c r="CV111"/>
      <c r="CW111"/>
      <c r="CX111"/>
      <c r="CY111"/>
      <c r="CZ111"/>
      <c r="DA111"/>
      <c r="DB111"/>
      <c r="DC111"/>
      <c r="DD111"/>
      <c r="DE111"/>
      <c r="DF111"/>
      <c r="DG111"/>
      <c r="DH111"/>
      <c r="DI111"/>
      <c r="DJ111"/>
      <c r="DK111"/>
      <c r="DL111"/>
      <c r="DM111"/>
      <c r="DN111"/>
      <c r="DO111"/>
      <c r="DP111"/>
      <c r="DQ111"/>
      <c r="DR111"/>
      <c r="DS111"/>
      <c r="DT111"/>
      <c r="DU111"/>
      <c r="DV111"/>
      <c r="DW111"/>
      <c r="DX111"/>
      <c r="DY111"/>
      <c r="DZ111"/>
      <c r="EA111"/>
      <c r="EB111"/>
      <c r="EC111"/>
      <c r="ED111"/>
      <c r="EE111"/>
      <c r="EF111"/>
      <c r="EG111"/>
      <c r="EH111"/>
      <c r="EI111"/>
      <c r="EJ111"/>
      <c r="EK111"/>
      <c r="EL111"/>
      <c r="EM111"/>
      <c r="EN111"/>
      <c r="EO111"/>
      <c r="EP111"/>
      <c r="EQ111"/>
      <c r="ER111"/>
      <c r="ES111"/>
      <c r="ET111"/>
      <c r="EU111"/>
      <c r="EV111"/>
      <c r="EW111"/>
      <c r="EX111"/>
      <c r="EY111"/>
      <c r="EZ111"/>
      <c r="FA111"/>
      <c r="FB111"/>
      <c r="FC111"/>
      <c r="FD111"/>
      <c r="FE111"/>
      <c r="FF111"/>
      <c r="FG111"/>
      <c r="FH111"/>
      <c r="FI111"/>
      <c r="FJ111"/>
      <c r="FK111"/>
      <c r="FL111"/>
      <c r="FM111"/>
      <c r="FN111"/>
      <c r="FO111"/>
      <c r="FP111"/>
      <c r="FQ111"/>
      <c r="FR111"/>
      <c r="FS111"/>
      <c r="FT111"/>
      <c r="FU111"/>
      <c r="FV111"/>
      <c r="FW111"/>
      <c r="FX111"/>
      <c r="FY111"/>
      <c r="FZ111"/>
      <c r="GA111"/>
      <c r="GB111"/>
      <c r="GC111"/>
      <c r="GD111"/>
      <c r="GE111"/>
      <c r="GF111"/>
      <c r="GG111"/>
      <c r="GH111"/>
      <c r="GI111"/>
      <c r="GJ111"/>
      <c r="GK111"/>
      <c r="GL111"/>
      <c r="GM111"/>
      <c r="GN111"/>
      <c r="GO111"/>
      <c r="GP111"/>
      <c r="GQ111"/>
      <c r="GR111"/>
      <c r="GS111"/>
      <c r="GT111"/>
      <c r="GU111"/>
      <c r="GV111"/>
      <c r="GW111"/>
      <c r="GX111"/>
      <c r="GY111"/>
      <c r="GZ111"/>
      <c r="HA111"/>
      <c r="HB111"/>
      <c r="HC111"/>
      <c r="HD111"/>
      <c r="HE111"/>
      <c r="HF111"/>
      <c r="HG111"/>
      <c r="HH111"/>
      <c r="HI111"/>
      <c r="HJ111"/>
      <c r="HK111"/>
      <c r="HL111"/>
      <c r="HM111"/>
      <c r="HN111"/>
      <c r="HO111"/>
      <c r="HP111"/>
      <c r="HQ111"/>
      <c r="HR111"/>
      <c r="HS111"/>
      <c r="HT111"/>
      <c r="HU111"/>
      <c r="HV111"/>
      <c r="HW111"/>
      <c r="HX111"/>
      <c r="HY111"/>
      <c r="HZ111"/>
      <c r="IA111"/>
      <c r="IB111"/>
      <c r="IC111"/>
      <c r="ID111"/>
      <c r="IE111"/>
      <c r="IF111"/>
      <c r="IG111"/>
      <c r="IH111"/>
      <c r="II111"/>
      <c r="IJ111"/>
      <c r="IK111"/>
      <c r="IL111"/>
      <c r="IM111"/>
      <c r="IN111"/>
    </row>
  </sheetData>
  <autoFilter ref="B4:HV47" xr:uid="{B7B097DE-04D8-4D24-9746-DC6B8BABB39B}"/>
  <mergeCells count="52">
    <mergeCell ref="GI3:GL3"/>
    <mergeCell ref="AM3:AP3"/>
    <mergeCell ref="BK3:BN3"/>
    <mergeCell ref="BO3:BR3"/>
    <mergeCell ref="CQ3:CT3"/>
    <mergeCell ref="CY3:DB3"/>
    <mergeCell ref="CU3:CX3"/>
    <mergeCell ref="AQ3:AT3"/>
    <mergeCell ref="AY3:BB3"/>
    <mergeCell ref="CI3:CL3"/>
    <mergeCell ref="AU3:AX3"/>
    <mergeCell ref="FG3:FJ3"/>
    <mergeCell ref="EA3:ED3"/>
    <mergeCell ref="CM3:CP3"/>
    <mergeCell ref="DC3:DF3"/>
    <mergeCell ref="GA3:GD3"/>
    <mergeCell ref="EU3:EX3"/>
    <mergeCell ref="W3:Z3"/>
    <mergeCell ref="AA3:AD3"/>
    <mergeCell ref="AI3:AL3"/>
    <mergeCell ref="BS3:BV3"/>
    <mergeCell ref="EE3:EH3"/>
    <mergeCell ref="BG3:BJ3"/>
    <mergeCell ref="EI3:EL3"/>
    <mergeCell ref="CA3:CD3"/>
    <mergeCell ref="CE3:CH3"/>
    <mergeCell ref="BC3:BF3"/>
    <mergeCell ref="HS3:HV3"/>
    <mergeCell ref="HK3:HN3"/>
    <mergeCell ref="HG3:HJ3"/>
    <mergeCell ref="HC3:HF3"/>
    <mergeCell ref="GM3:GP3"/>
    <mergeCell ref="GQ3:GT3"/>
    <mergeCell ref="GU3:GX3"/>
    <mergeCell ref="GY3:HB3"/>
    <mergeCell ref="HO3:HR3"/>
    <mergeCell ref="GE3:GH3"/>
    <mergeCell ref="FK3:FN3"/>
    <mergeCell ref="FO3:FR3"/>
    <mergeCell ref="AE3:AH3"/>
    <mergeCell ref="FW3:FZ3"/>
    <mergeCell ref="EY3:FB3"/>
    <mergeCell ref="FC3:FF3"/>
    <mergeCell ref="FS3:FV3"/>
    <mergeCell ref="DG3:DJ3"/>
    <mergeCell ref="EM3:EP3"/>
    <mergeCell ref="EQ3:ET3"/>
    <mergeCell ref="DW3:DZ3"/>
    <mergeCell ref="DK3:DN3"/>
    <mergeCell ref="DO3:DR3"/>
    <mergeCell ref="DS3:DV3"/>
    <mergeCell ref="BW3:BZ3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6FFD92-EFB4-4894-9F9D-A53E4A0FE094}">
  <sheetPr codeName="Sheet6" filterMode="1"/>
  <dimension ref="A1:GQ111"/>
  <sheetViews>
    <sheetView showGridLines="0" topLeftCell="H1" zoomScaleNormal="100" workbookViewId="0">
      <pane ySplit="4" topLeftCell="A5" activePane="bottomLeft" state="frozen"/>
      <selection activeCell="L18" sqref="L18"/>
      <selection pane="bottomLeft" activeCell="H5" sqref="A5:XFD218"/>
    </sheetView>
  </sheetViews>
  <sheetFormatPr defaultRowHeight="15" outlineLevelCol="1" x14ac:dyDescent="0.25"/>
  <cols>
    <col min="1" max="1" width="14.85546875" hidden="1" customWidth="1" outlineLevel="1"/>
    <col min="2" max="5" width="15.28515625" hidden="1" customWidth="1" outlineLevel="1"/>
    <col min="6" max="6" width="9.28515625" hidden="1" customWidth="1" outlineLevel="1"/>
    <col min="7" max="7" width="7.28515625" hidden="1" customWidth="1" outlineLevel="1" collapsed="1"/>
    <col min="8" max="8" width="6.28515625" customWidth="1" collapsed="1"/>
    <col min="9" max="9" width="12.7109375" customWidth="1"/>
    <col min="10" max="10" width="17.140625" bestFit="1" customWidth="1"/>
    <col min="11" max="11" width="15.7109375" style="7" customWidth="1"/>
    <col min="12" max="12" width="9.7109375" style="7" hidden="1" customWidth="1" outlineLevel="1"/>
    <col min="13" max="13" width="13.85546875" style="21" bestFit="1" customWidth="1" collapsed="1"/>
    <col min="14" max="14" width="10.28515625" style="21" hidden="1" customWidth="1" outlineLevel="1"/>
    <col min="15" max="15" width="12.7109375" style="7" customWidth="1" collapsed="1"/>
    <col min="16" max="16" width="12.7109375" style="7" customWidth="1"/>
    <col min="17" max="17" width="8.7109375" style="7" bestFit="1" customWidth="1"/>
    <col min="19" max="19" width="7.28515625" bestFit="1" customWidth="1"/>
  </cols>
  <sheetData>
    <row r="1" spans="1:175" ht="16.5" thickBot="1" x14ac:dyDescent="0.3">
      <c r="J1" s="1"/>
      <c r="K1" s="1"/>
      <c r="L1" s="1"/>
      <c r="M1" s="1"/>
      <c r="N1" s="1"/>
      <c r="O1" s="1"/>
      <c r="P1" s="1"/>
      <c r="Q1" s="2"/>
    </row>
    <row r="2" spans="1:175" ht="15.75" thickBot="1" x14ac:dyDescent="0.3">
      <c r="K2"/>
      <c r="L2"/>
      <c r="M2" s="5" t="s">
        <v>33</v>
      </c>
      <c r="N2" s="6">
        <f>SUBTOTAL(9,N5:N47)</f>
        <v>179.9651208750212</v>
      </c>
      <c r="O2" s="6">
        <f>SUBTOTAL(9,O5:O47)</f>
        <v>611.7299999999999</v>
      </c>
      <c r="P2" s="48">
        <f>SUBTOTAL(9,P5:P47)</f>
        <v>611.7299999999999</v>
      </c>
      <c r="Q2" s="48">
        <f>SUBTOTAL(9,Q5:Q47)</f>
        <v>611.7299999999999</v>
      </c>
      <c r="R2" s="48"/>
      <c r="S2" s="48"/>
      <c r="T2" s="48">
        <f>SUBTOTAL(9,T5:T47)</f>
        <v>0</v>
      </c>
      <c r="U2" s="48">
        <f>SUBTOTAL(9,U5:U47)</f>
        <v>537</v>
      </c>
      <c r="V2" s="48">
        <f>SUBTOTAL(9,V5:V47)</f>
        <v>74.599999999999994</v>
      </c>
      <c r="W2" s="48">
        <f>SUBTOTAL(9,W5:W47)</f>
        <v>0</v>
      </c>
      <c r="X2" s="48">
        <f>SUBTOTAL(9,X5:X47)</f>
        <v>537</v>
      </c>
      <c r="Y2" s="48">
        <f>SUBTOTAL(9,Y5:Y47)</f>
        <v>74.599999999999994</v>
      </c>
      <c r="Z2" s="48">
        <f>SUBTOTAL(9,Z5:Z47)</f>
        <v>0</v>
      </c>
      <c r="AA2" s="48">
        <f>SUBTOTAL(9,AA5:AA47)</f>
        <v>537</v>
      </c>
      <c r="AB2" s="48">
        <f>SUBTOTAL(9,AB5:AB47)</f>
        <v>74.599999999999994</v>
      </c>
      <c r="AC2" s="48">
        <f>SUBTOTAL(9,AC5:AC47)</f>
        <v>0</v>
      </c>
      <c r="AD2" s="48">
        <f>SUBTOTAL(9,AD5:AD47)</f>
        <v>536</v>
      </c>
      <c r="AE2" s="48">
        <f>SUBTOTAL(9,AE5:AE47)</f>
        <v>49.1</v>
      </c>
      <c r="AF2" s="48">
        <f>SUBTOTAL(9,AF5:AF47)</f>
        <v>0</v>
      </c>
      <c r="AG2" s="48">
        <f>SUBTOTAL(9,AG5:AG47)</f>
        <v>533.29999999999995</v>
      </c>
      <c r="AH2" s="48">
        <f>SUBTOTAL(9,AH5:AH47)</f>
        <v>49.1</v>
      </c>
      <c r="AI2" s="48">
        <f>SUBTOTAL(9,AI5:AI47)</f>
        <v>0</v>
      </c>
      <c r="AJ2" s="48">
        <f>SUBTOTAL(9,AJ5:AJ47)</f>
        <v>517.9</v>
      </c>
      <c r="AK2" s="48">
        <f>SUBTOTAL(9,AK5:AK47)</f>
        <v>49.1</v>
      </c>
      <c r="AL2" s="48">
        <f>SUBTOTAL(9,AL5:AL47)</f>
        <v>0</v>
      </c>
      <c r="AM2" s="48">
        <f>SUBTOTAL(9,AM5:AM47)</f>
        <v>515.29999999999995</v>
      </c>
      <c r="AN2" s="48">
        <f>SUBTOTAL(9,AN5:AN47)</f>
        <v>49.1</v>
      </c>
      <c r="AO2" s="48">
        <f>SUBTOTAL(9,AO5:AO47)</f>
        <v>0</v>
      </c>
      <c r="AP2" s="48">
        <f>SUBTOTAL(9,AP5:AP47)</f>
        <v>514.79999999999995</v>
      </c>
      <c r="AQ2" s="48">
        <f>SUBTOTAL(9,AQ5:AQ47)</f>
        <v>49.1</v>
      </c>
      <c r="AR2" s="48">
        <f>SUBTOTAL(9,AR5:AR47)</f>
        <v>0</v>
      </c>
      <c r="AS2" s="48">
        <f>SUBTOTAL(9,AS5:AS47)</f>
        <v>470.79999999999995</v>
      </c>
      <c r="AT2" s="48">
        <f>SUBTOTAL(9,AT5:AT47)</f>
        <v>49.1</v>
      </c>
      <c r="AU2" s="48">
        <f>SUBTOTAL(9,AU5:AU47)</f>
        <v>0</v>
      </c>
      <c r="AV2" s="48">
        <f>SUBTOTAL(9,AV5:AV47)</f>
        <v>454.79999999999995</v>
      </c>
      <c r="AW2" s="48">
        <f>SUBTOTAL(9,AW5:AW47)</f>
        <v>49.1</v>
      </c>
      <c r="AX2" s="48">
        <f>SUBTOTAL(9,AX5:AX47)</f>
        <v>0</v>
      </c>
      <c r="AY2" s="48">
        <f>SUBTOTAL(9,AY5:AY47)</f>
        <v>448.79999999999995</v>
      </c>
      <c r="AZ2" s="48">
        <f>SUBTOTAL(9,AZ5:AZ47)</f>
        <v>49.1</v>
      </c>
      <c r="BA2" s="48">
        <f>SUBTOTAL(9,BA5:BA47)</f>
        <v>0</v>
      </c>
      <c r="BB2" s="48">
        <f>SUBTOTAL(9,BB5:BB47)</f>
        <v>448.79999999999995</v>
      </c>
      <c r="BC2" s="48">
        <f>SUBTOTAL(9,BC5:BC47)</f>
        <v>49.1</v>
      </c>
      <c r="BD2" s="48">
        <f>SUBTOTAL(9,BD5:BD47)</f>
        <v>0</v>
      </c>
      <c r="BE2" s="48">
        <f>SUBTOTAL(9,BE5:BE47)</f>
        <v>448.79999999999995</v>
      </c>
      <c r="BF2" s="48">
        <f>SUBTOTAL(9,BF5:BF47)</f>
        <v>49.1</v>
      </c>
      <c r="BG2" s="48">
        <f>SUBTOTAL(9,BG5:BG47)</f>
        <v>0</v>
      </c>
      <c r="BH2" s="48">
        <f>SUBTOTAL(9,BH5:BH47)</f>
        <v>448.79999999999995</v>
      </c>
      <c r="BI2" s="48">
        <f>SUBTOTAL(9,BI5:BI47)</f>
        <v>49.1</v>
      </c>
      <c r="BJ2" s="48">
        <f>SUBTOTAL(9,BJ5:BJ47)</f>
        <v>0</v>
      </c>
      <c r="BK2" s="48">
        <f>SUBTOTAL(9,BK5:BK47)</f>
        <v>448.79999999999995</v>
      </c>
      <c r="BL2" s="48">
        <f>SUBTOTAL(9,BL5:BL47)</f>
        <v>49.1</v>
      </c>
      <c r="BM2" s="48">
        <f>SUBTOTAL(9,BM5:BM47)</f>
        <v>0</v>
      </c>
      <c r="BN2" s="48">
        <f>SUBTOTAL(9,BN5:BN47)</f>
        <v>448.79999999999995</v>
      </c>
      <c r="BO2" s="48">
        <f>SUBTOTAL(9,BO5:BO47)</f>
        <v>49.1</v>
      </c>
      <c r="BP2" s="48">
        <f>SUBTOTAL(9,BP5:BP47)</f>
        <v>0</v>
      </c>
      <c r="BQ2" s="48">
        <f>SUBTOTAL(9,BQ5:BQ47)</f>
        <v>441.59999999999997</v>
      </c>
      <c r="BR2" s="48">
        <f>SUBTOTAL(9,BR5:BR47)</f>
        <v>49.1</v>
      </c>
      <c r="BS2" s="48">
        <f>SUBTOTAL(9,BS5:BS47)</f>
        <v>0</v>
      </c>
      <c r="BT2" s="48">
        <f>SUBTOTAL(9,BT5:BT47)</f>
        <v>441.59999999999997</v>
      </c>
      <c r="BU2" s="48">
        <f>SUBTOTAL(9,BU5:BU47)</f>
        <v>49.1</v>
      </c>
      <c r="BV2" s="48">
        <f>SUBTOTAL(9,BV5:BV47)</f>
        <v>0</v>
      </c>
      <c r="BW2" s="48">
        <f>SUBTOTAL(9,BW5:BW47)</f>
        <v>415.53</v>
      </c>
      <c r="BX2" s="48">
        <f>SUBTOTAL(9,BX5:BX47)</f>
        <v>49.1</v>
      </c>
      <c r="BY2" s="48">
        <f>SUBTOTAL(9,BY5:BY47)</f>
        <v>0</v>
      </c>
      <c r="BZ2" s="48">
        <f>SUBTOTAL(9,BZ5:BZ47)</f>
        <v>394.53</v>
      </c>
      <c r="CA2" s="48">
        <f>SUBTOTAL(9,CA5:CA47)</f>
        <v>49.1</v>
      </c>
      <c r="CB2" s="48">
        <f>SUBTOTAL(9,CB5:CB47)</f>
        <v>0</v>
      </c>
      <c r="CC2" s="48">
        <f>SUBTOTAL(9,CC5:CC47)</f>
        <v>359.34</v>
      </c>
      <c r="CD2" s="48">
        <f>SUBTOTAL(9,CD5:CD47)</f>
        <v>49.1</v>
      </c>
      <c r="CE2" s="48">
        <f>SUBTOTAL(9,CE5:CE47)</f>
        <v>0</v>
      </c>
      <c r="CF2" s="48">
        <f>SUBTOTAL(9,CF5:CF47)</f>
        <v>358.85999999999996</v>
      </c>
      <c r="CG2" s="48">
        <f>SUBTOTAL(9,CG5:CG47)</f>
        <v>49.1</v>
      </c>
      <c r="CH2" s="48">
        <f>SUBTOTAL(9,CH5:CH47)</f>
        <v>0</v>
      </c>
      <c r="CI2" s="48">
        <f>SUBTOTAL(9,CI5:CI47)</f>
        <v>358.85999999999996</v>
      </c>
      <c r="CJ2" s="48">
        <f>SUBTOTAL(9,CJ5:CJ47)</f>
        <v>49.1</v>
      </c>
      <c r="CK2" s="48">
        <f>SUBTOTAL(9,CK5:CK47)</f>
        <v>0</v>
      </c>
      <c r="CL2" s="48">
        <f>SUBTOTAL(9,CL5:CL47)</f>
        <v>356.34</v>
      </c>
      <c r="CM2" s="48">
        <f>SUBTOTAL(9,CM5:CM47)</f>
        <v>49.1</v>
      </c>
      <c r="CN2" s="48">
        <f>SUBTOTAL(9,CN5:CN47)</f>
        <v>0</v>
      </c>
      <c r="CO2" s="48">
        <f>SUBTOTAL(9,CO5:CO47)</f>
        <v>349.42999999999995</v>
      </c>
      <c r="CP2" s="48">
        <f>SUBTOTAL(9,CP5:CP47)</f>
        <v>49.1</v>
      </c>
      <c r="CQ2" s="48">
        <f>SUBTOTAL(9,CQ5:CQ47)</f>
        <v>0</v>
      </c>
      <c r="CR2" s="48">
        <f>SUBTOTAL(9,CR5:CR47)</f>
        <v>327.95999999999992</v>
      </c>
      <c r="CS2" s="48">
        <f>SUBTOTAL(9,CS5:CS47)</f>
        <v>49.1</v>
      </c>
      <c r="CT2" s="48">
        <f>SUBTOTAL(9,CT5:CT47)</f>
        <v>0</v>
      </c>
      <c r="CU2" s="48">
        <f>SUBTOTAL(9,CU5:CU47)</f>
        <v>310.70999999999998</v>
      </c>
      <c r="CV2" s="48">
        <f>SUBTOTAL(9,CV5:CV47)</f>
        <v>49.1</v>
      </c>
      <c r="CW2" s="48">
        <f>SUBTOTAL(9,CW5:CW47)</f>
        <v>0</v>
      </c>
      <c r="CX2" s="48">
        <f>SUBTOTAL(9,CX5:CX47)</f>
        <v>298.84999999999997</v>
      </c>
      <c r="CY2" s="48">
        <f>SUBTOTAL(9,CY5:CY47)</f>
        <v>49.1</v>
      </c>
      <c r="CZ2" s="48">
        <f>SUBTOTAL(9,CZ5:CZ47)</f>
        <v>0</v>
      </c>
      <c r="DA2" s="48">
        <f>SUBTOTAL(9,DA5:DA47)</f>
        <v>292.53999999999996</v>
      </c>
      <c r="DB2" s="48">
        <f>SUBTOTAL(9,DB5:DB47)</f>
        <v>49.1</v>
      </c>
      <c r="DC2" s="48">
        <f>SUBTOTAL(9,DC5:DC47)</f>
        <v>0</v>
      </c>
      <c r="DD2" s="48">
        <f>SUBTOTAL(9,DD5:DD47)</f>
        <v>279.7</v>
      </c>
      <c r="DE2" s="48">
        <f>SUBTOTAL(9,DE5:DE47)</f>
        <v>48.4</v>
      </c>
      <c r="DF2" s="48">
        <f>SUBTOTAL(9,DF5:DF47)</f>
        <v>0</v>
      </c>
      <c r="DG2" s="48">
        <f>SUBTOTAL(9,DG5:DG47)</f>
        <v>271.52999999999997</v>
      </c>
      <c r="DH2" s="48">
        <f>SUBTOTAL(9,DH5:DH47)</f>
        <v>48.19</v>
      </c>
      <c r="DI2" s="48">
        <f>SUBTOTAL(9,DI5:DI47)</f>
        <v>0</v>
      </c>
      <c r="DJ2" s="48">
        <f>SUBTOTAL(9,DJ5:DJ47)</f>
        <v>259.49</v>
      </c>
      <c r="DK2" s="48">
        <f>SUBTOTAL(9,DK5:DK47)</f>
        <v>48.19</v>
      </c>
      <c r="DL2" s="48">
        <f>SUBTOTAL(9,DL5:DL47)</f>
        <v>0</v>
      </c>
      <c r="DM2" s="48">
        <f>SUBTOTAL(9,DM5:DM47)</f>
        <v>244.8</v>
      </c>
      <c r="DN2" s="48">
        <f>SUBTOTAL(9,DN5:DN47)</f>
        <v>48.19</v>
      </c>
      <c r="DO2" s="48">
        <f>SUBTOTAL(9,DO5:DO47)</f>
        <v>0</v>
      </c>
      <c r="DP2" s="48">
        <f>SUBTOTAL(9,DP5:DP47)</f>
        <v>242.91</v>
      </c>
      <c r="DQ2" s="48">
        <f>SUBTOTAL(9,DQ5:DQ47)</f>
        <v>48.050000000000004</v>
      </c>
      <c r="DR2" s="48">
        <f>SUBTOTAL(9,DR5:DR47)</f>
        <v>0</v>
      </c>
      <c r="DS2" s="48">
        <f>SUBTOTAL(9,DS5:DS47)</f>
        <v>242.91</v>
      </c>
      <c r="DT2" s="48">
        <f>SUBTOTAL(9,DT5:DT47)</f>
        <v>48.050000000000004</v>
      </c>
      <c r="DU2" s="48">
        <f>SUBTOTAL(9,DU5:DU47)</f>
        <v>0</v>
      </c>
      <c r="DV2" s="48">
        <f>SUBTOTAL(9,DV5:DV47)</f>
        <v>242.79999999999998</v>
      </c>
      <c r="DW2" s="48">
        <f>SUBTOTAL(9,DW5:DW47)</f>
        <v>48.050000000000004</v>
      </c>
      <c r="DX2" s="48">
        <f>SUBTOTAL(9,DX5:DX47)</f>
        <v>0</v>
      </c>
      <c r="DY2" s="48">
        <f>SUBTOTAL(9,DY5:DY47)</f>
        <v>242.71</v>
      </c>
      <c r="DZ2" s="48">
        <f>SUBTOTAL(9,DZ5:DZ47)</f>
        <v>47.650000000000006</v>
      </c>
      <c r="EA2" s="48">
        <f>SUBTOTAL(9,EA5:EA47)</f>
        <v>0</v>
      </c>
      <c r="EB2" s="48">
        <f>SUBTOTAL(9,EB5:EB47)</f>
        <v>241.89000000000001</v>
      </c>
      <c r="EC2" s="48">
        <f>SUBTOTAL(9,EC5:EC47)</f>
        <v>44.03</v>
      </c>
      <c r="ED2" s="48">
        <f>SUBTOTAL(9,ED5:ED47)</f>
        <v>0</v>
      </c>
      <c r="EE2" s="48">
        <f>SUBTOTAL(9,EE5:EE47)</f>
        <v>233.95</v>
      </c>
      <c r="EF2" s="48">
        <f>SUBTOTAL(9,EF5:EF47)</f>
        <v>41.13000000000001</v>
      </c>
      <c r="EG2" s="48">
        <f>SUBTOTAL(9,EG5:EG47)</f>
        <v>0</v>
      </c>
      <c r="EH2" s="48">
        <f>SUBTOTAL(9,EH5:EH47)</f>
        <v>230.92</v>
      </c>
      <c r="EI2" s="48">
        <f>SUBTOTAL(9,EI5:EI47)</f>
        <v>36.080000000000005</v>
      </c>
      <c r="EJ2" s="48">
        <f>SUBTOTAL(9,EJ5:EJ47)</f>
        <v>0</v>
      </c>
      <c r="EK2" s="48">
        <f>SUBTOTAL(9,EK5:EK47)</f>
        <v>227.65</v>
      </c>
      <c r="EL2" s="48">
        <f>SUBTOTAL(9,EL5:EL47)</f>
        <v>21</v>
      </c>
      <c r="EM2" s="48">
        <f>SUBTOTAL(9,EM5:EM47)</f>
        <v>0</v>
      </c>
      <c r="EN2" s="48">
        <f>SUBTOTAL(9,EN5:EN47)</f>
        <v>224.5</v>
      </c>
      <c r="EO2" s="48">
        <f>SUBTOTAL(9,EO5:EO47)</f>
        <v>5.9</v>
      </c>
      <c r="EP2" s="48">
        <f>SUBTOTAL(9,EP5:EP47)</f>
        <v>0</v>
      </c>
      <c r="EQ2" s="48">
        <f>SUBTOTAL(9,EQ5:EQ47)</f>
        <v>219.35</v>
      </c>
      <c r="ER2" s="48">
        <f>SUBTOTAL(9,ER5:ER47)</f>
        <v>2.8</v>
      </c>
      <c r="ES2" s="48">
        <f>SUBTOTAL(9,ES5:ES47)</f>
        <v>0</v>
      </c>
      <c r="ET2" s="48">
        <f>SUBTOTAL(9,ET5:ET47)</f>
        <v>214.73</v>
      </c>
      <c r="EU2" s="48">
        <f>SUBTOTAL(9,EU5:EU47)</f>
        <v>0</v>
      </c>
      <c r="EV2" s="48">
        <f>SUBTOTAL(9,EV5:EV47)</f>
        <v>0</v>
      </c>
      <c r="EW2" s="48">
        <f>SUBTOTAL(9,EW5:EW47)</f>
        <v>158</v>
      </c>
      <c r="EX2" s="48">
        <f>SUBTOTAL(9,EX5:EX47)</f>
        <v>0</v>
      </c>
      <c r="EY2" s="48">
        <f>SUBTOTAL(9,EY5:EY47)</f>
        <v>0</v>
      </c>
      <c r="EZ2" s="48">
        <f>SUBTOTAL(9,EZ5:EZ47)</f>
        <v>148.19999999999999</v>
      </c>
      <c r="FA2" s="48">
        <f>SUBTOTAL(9,FA5:FA47)</f>
        <v>0</v>
      </c>
      <c r="FB2" s="48">
        <f>SUBTOTAL(9,FB5:FB47)</f>
        <v>0</v>
      </c>
      <c r="FC2" s="48">
        <f>SUBTOTAL(9,FC5:FC47)</f>
        <v>143.19999999999999</v>
      </c>
      <c r="FD2" s="48">
        <f>SUBTOTAL(9,FD5:FD47)</f>
        <v>0</v>
      </c>
      <c r="FE2" s="48">
        <f>SUBTOTAL(9,FE5:FE47)</f>
        <v>0</v>
      </c>
      <c r="FF2" s="48">
        <f>SUBTOTAL(9,FF5:FF47)</f>
        <v>128.19999999999999</v>
      </c>
      <c r="FG2" s="48">
        <f>SUBTOTAL(9,FG5:FG47)</f>
        <v>0</v>
      </c>
      <c r="FH2" s="48">
        <f>SUBTOTAL(9,FH5:FH47)</f>
        <v>0</v>
      </c>
      <c r="FI2" s="48">
        <f>SUBTOTAL(9,FI5:FI47)</f>
        <v>108.19999999999999</v>
      </c>
      <c r="FJ2" s="48">
        <f>SUBTOTAL(9,FJ5:FJ47)</f>
        <v>0</v>
      </c>
      <c r="FK2" s="48">
        <f>SUBTOTAL(9,FK5:FK47)</f>
        <v>0</v>
      </c>
      <c r="FL2" s="48">
        <f>SUBTOTAL(9,FL5:FL47)</f>
        <v>92.8</v>
      </c>
      <c r="FM2" s="48">
        <f>SUBTOTAL(9,FM5:FM47)</f>
        <v>0</v>
      </c>
      <c r="FN2" s="48">
        <f>SUBTOTAL(9,FN5:FN47)</f>
        <v>0</v>
      </c>
      <c r="FO2" s="48">
        <f>SUBTOTAL(9,FO5:FO47)</f>
        <v>0</v>
      </c>
      <c r="FP2" s="48">
        <f>SUBTOTAL(9,FP5:FP47)</f>
        <v>0</v>
      </c>
      <c r="FQ2" s="48">
        <f>SUBTOTAL(9,FQ5:FQ47)</f>
        <v>0</v>
      </c>
      <c r="FR2" s="48">
        <f>SUBTOTAL(9,FR5:FR47)</f>
        <v>0</v>
      </c>
      <c r="FS2" s="48">
        <f>SUBTOTAL(9,FS5:FS47)</f>
        <v>0</v>
      </c>
    </row>
    <row r="3" spans="1:175" ht="15.75" thickBot="1" x14ac:dyDescent="0.3">
      <c r="K3"/>
      <c r="L3"/>
      <c r="M3" s="64"/>
      <c r="N3" s="6"/>
      <c r="O3" s="6"/>
      <c r="P3" s="48"/>
      <c r="Q3" s="73"/>
      <c r="T3" s="156" t="s">
        <v>32</v>
      </c>
      <c r="U3" s="156"/>
      <c r="V3" s="156"/>
      <c r="W3" s="156" t="s">
        <v>268</v>
      </c>
      <c r="X3" s="156"/>
      <c r="Y3" s="156"/>
      <c r="Z3" s="156" t="s">
        <v>269</v>
      </c>
      <c r="AA3" s="156"/>
      <c r="AB3" s="156"/>
      <c r="AC3" s="156" t="s">
        <v>270</v>
      </c>
      <c r="AD3" s="156"/>
      <c r="AE3" s="156"/>
      <c r="AF3" s="156" t="s">
        <v>271</v>
      </c>
      <c r="AG3" s="156"/>
      <c r="AH3" s="156"/>
      <c r="AI3" s="156" t="s">
        <v>272</v>
      </c>
      <c r="AJ3" s="156"/>
      <c r="AK3" s="156"/>
      <c r="AL3" s="156" t="s">
        <v>273</v>
      </c>
      <c r="AM3" s="156"/>
      <c r="AN3" s="156"/>
      <c r="AO3" s="156" t="s">
        <v>274</v>
      </c>
      <c r="AP3" s="156"/>
      <c r="AQ3" s="156"/>
      <c r="AR3" s="156" t="s">
        <v>275</v>
      </c>
      <c r="AS3" s="156"/>
      <c r="AT3" s="156"/>
      <c r="AU3" s="156" t="s">
        <v>276</v>
      </c>
      <c r="AV3" s="156"/>
      <c r="AW3" s="156"/>
      <c r="AX3" s="156" t="s">
        <v>277</v>
      </c>
      <c r="AY3" s="156"/>
      <c r="AZ3" s="156"/>
      <c r="BA3" s="156" t="s">
        <v>278</v>
      </c>
      <c r="BB3" s="156"/>
      <c r="BC3" s="156"/>
      <c r="BD3" s="156" t="s">
        <v>279</v>
      </c>
      <c r="BE3" s="156"/>
      <c r="BF3" s="156"/>
      <c r="BG3" s="156" t="s">
        <v>280</v>
      </c>
      <c r="BH3" s="156"/>
      <c r="BI3" s="156"/>
      <c r="BJ3" s="156" t="s">
        <v>281</v>
      </c>
      <c r="BK3" s="156"/>
      <c r="BL3" s="156"/>
      <c r="BM3" s="156" t="s">
        <v>282</v>
      </c>
      <c r="BN3" s="156"/>
      <c r="BO3" s="156"/>
      <c r="BP3" s="156" t="s">
        <v>283</v>
      </c>
      <c r="BQ3" s="156"/>
      <c r="BR3" s="156"/>
      <c r="BS3" s="156" t="s">
        <v>284</v>
      </c>
      <c r="BT3" s="156"/>
      <c r="BU3" s="156"/>
      <c r="BV3" s="156" t="s">
        <v>285</v>
      </c>
      <c r="BW3" s="156"/>
      <c r="BX3" s="156"/>
      <c r="BY3" s="156" t="s">
        <v>286</v>
      </c>
      <c r="BZ3" s="156"/>
      <c r="CA3" s="156"/>
      <c r="CB3" s="156" t="s">
        <v>287</v>
      </c>
      <c r="CC3" s="156"/>
      <c r="CD3" s="156"/>
      <c r="CE3" s="156" t="s">
        <v>288</v>
      </c>
      <c r="CF3" s="156"/>
      <c r="CG3" s="156"/>
      <c r="CH3" s="156" t="s">
        <v>289</v>
      </c>
      <c r="CI3" s="156"/>
      <c r="CJ3" s="156"/>
      <c r="CK3" s="156" t="s">
        <v>290</v>
      </c>
      <c r="CL3" s="156"/>
      <c r="CM3" s="156"/>
      <c r="CN3" s="156" t="s">
        <v>291</v>
      </c>
      <c r="CO3" s="156"/>
      <c r="CP3" s="156"/>
      <c r="CQ3" s="156" t="s">
        <v>292</v>
      </c>
      <c r="CR3" s="156"/>
      <c r="CS3" s="156"/>
      <c r="CT3" s="156" t="s">
        <v>293</v>
      </c>
      <c r="CU3" s="156"/>
      <c r="CV3" s="156"/>
      <c r="CW3" s="156" t="s">
        <v>294</v>
      </c>
      <c r="CX3" s="156"/>
      <c r="CY3" s="156"/>
      <c r="CZ3" s="156" t="s">
        <v>295</v>
      </c>
      <c r="DA3" s="156"/>
      <c r="DB3" s="156"/>
      <c r="DC3" s="156" t="s">
        <v>296</v>
      </c>
      <c r="DD3" s="156"/>
      <c r="DE3" s="156"/>
      <c r="DF3" s="156" t="s">
        <v>297</v>
      </c>
      <c r="DG3" s="156"/>
      <c r="DH3" s="156"/>
      <c r="DI3" s="156" t="s">
        <v>298</v>
      </c>
      <c r="DJ3" s="156"/>
      <c r="DK3" s="156"/>
      <c r="DL3" s="156" t="s">
        <v>299</v>
      </c>
      <c r="DM3" s="156"/>
      <c r="DN3" s="156"/>
      <c r="DO3" s="156" t="s">
        <v>300</v>
      </c>
      <c r="DP3" s="156"/>
      <c r="DQ3" s="156"/>
      <c r="DR3" s="156" t="s">
        <v>301</v>
      </c>
      <c r="DS3" s="156"/>
      <c r="DT3" s="156"/>
      <c r="DU3" s="156" t="s">
        <v>302</v>
      </c>
      <c r="DV3" s="156"/>
      <c r="DW3" s="156"/>
      <c r="DX3" s="156" t="s">
        <v>303</v>
      </c>
      <c r="DY3" s="156"/>
      <c r="DZ3" s="156"/>
      <c r="EA3" s="156" t="s">
        <v>304</v>
      </c>
      <c r="EB3" s="156"/>
      <c r="EC3" s="156"/>
      <c r="ED3" s="156" t="s">
        <v>305</v>
      </c>
      <c r="EE3" s="156"/>
      <c r="EF3" s="156"/>
      <c r="EG3" s="156" t="s">
        <v>306</v>
      </c>
      <c r="EH3" s="156"/>
      <c r="EI3" s="156"/>
      <c r="EJ3" s="156" t="s">
        <v>307</v>
      </c>
      <c r="EK3" s="156"/>
      <c r="EL3" s="156"/>
      <c r="EM3" s="156" t="s">
        <v>326</v>
      </c>
      <c r="EN3" s="156"/>
      <c r="EO3" s="156"/>
      <c r="EP3" s="156" t="s">
        <v>309</v>
      </c>
      <c r="EQ3" s="156"/>
      <c r="ER3" s="156"/>
      <c r="ES3" s="155" t="s">
        <v>310</v>
      </c>
      <c r="ET3" s="155"/>
      <c r="EU3" s="155"/>
      <c r="EV3" s="155" t="s">
        <v>311</v>
      </c>
      <c r="EW3" s="155"/>
      <c r="EX3" s="155"/>
      <c r="EY3" s="155" t="s">
        <v>312</v>
      </c>
      <c r="EZ3" s="155"/>
      <c r="FA3" s="155"/>
      <c r="FB3" s="155" t="s">
        <v>313</v>
      </c>
      <c r="FC3" s="155"/>
      <c r="FD3" s="155"/>
      <c r="FE3" s="155" t="s">
        <v>314</v>
      </c>
      <c r="FF3" s="155"/>
      <c r="FG3" s="155"/>
      <c r="FH3" s="155" t="s">
        <v>315</v>
      </c>
      <c r="FI3" s="155"/>
      <c r="FJ3" s="155"/>
      <c r="FK3" s="155" t="s">
        <v>316</v>
      </c>
      <c r="FL3" s="155"/>
      <c r="FM3" s="155"/>
      <c r="FN3" s="155" t="s">
        <v>317</v>
      </c>
      <c r="FO3" s="155"/>
      <c r="FP3" s="155"/>
      <c r="FQ3" s="155" t="s">
        <v>318</v>
      </c>
      <c r="FR3" s="155"/>
      <c r="FS3" s="155"/>
    </row>
    <row r="4" spans="1:175" s="27" customFormat="1" ht="16.7" customHeight="1" thickBot="1" x14ac:dyDescent="0.3">
      <c r="A4" s="28" t="s">
        <v>34</v>
      </c>
      <c r="B4" s="29" t="s">
        <v>35</v>
      </c>
      <c r="C4" s="29" t="s">
        <v>36</v>
      </c>
      <c r="D4" s="29" t="s">
        <v>37</v>
      </c>
      <c r="E4" s="29" t="s">
        <v>38</v>
      </c>
      <c r="F4" s="29" t="s">
        <v>39</v>
      </c>
      <c r="G4" s="30" t="s">
        <v>40</v>
      </c>
      <c r="H4" s="29" t="s">
        <v>8</v>
      </c>
      <c r="I4" s="29" t="s">
        <v>9</v>
      </c>
      <c r="J4" s="29" t="s">
        <v>41</v>
      </c>
      <c r="K4" s="29" t="s">
        <v>10</v>
      </c>
      <c r="L4" s="30" t="s">
        <v>42</v>
      </c>
      <c r="M4" s="31" t="s">
        <v>43</v>
      </c>
      <c r="N4" s="31" t="s">
        <v>44</v>
      </c>
      <c r="O4" s="32" t="s">
        <v>45</v>
      </c>
      <c r="P4" s="33" t="s">
        <v>11</v>
      </c>
      <c r="Q4" s="35" t="s">
        <v>0</v>
      </c>
      <c r="R4" s="61" t="s">
        <v>12</v>
      </c>
      <c r="S4" s="61"/>
      <c r="T4" s="65" t="s">
        <v>323</v>
      </c>
      <c r="U4" s="65" t="s">
        <v>324</v>
      </c>
      <c r="V4" s="65" t="s">
        <v>325</v>
      </c>
      <c r="W4" s="65" t="s">
        <v>323</v>
      </c>
      <c r="X4" s="65" t="s">
        <v>324</v>
      </c>
      <c r="Y4" s="65" t="s">
        <v>325</v>
      </c>
      <c r="Z4" s="65" t="s">
        <v>323</v>
      </c>
      <c r="AA4" s="65" t="s">
        <v>324</v>
      </c>
      <c r="AB4" s="65" t="s">
        <v>325</v>
      </c>
      <c r="AC4" s="65" t="s">
        <v>323</v>
      </c>
      <c r="AD4" s="65" t="s">
        <v>324</v>
      </c>
      <c r="AE4" s="65" t="s">
        <v>325</v>
      </c>
      <c r="AF4" s="65" t="s">
        <v>323</v>
      </c>
      <c r="AG4" s="65" t="s">
        <v>324</v>
      </c>
      <c r="AH4" s="65" t="s">
        <v>325</v>
      </c>
      <c r="AI4" s="65" t="s">
        <v>323</v>
      </c>
      <c r="AJ4" s="65" t="s">
        <v>324</v>
      </c>
      <c r="AK4" s="65" t="s">
        <v>325</v>
      </c>
      <c r="AL4" s="65" t="s">
        <v>323</v>
      </c>
      <c r="AM4" s="65" t="s">
        <v>324</v>
      </c>
      <c r="AN4" s="65" t="s">
        <v>325</v>
      </c>
      <c r="AO4" s="65" t="s">
        <v>323</v>
      </c>
      <c r="AP4" s="65" t="s">
        <v>324</v>
      </c>
      <c r="AQ4" s="65" t="s">
        <v>325</v>
      </c>
      <c r="AR4" s="65" t="s">
        <v>323</v>
      </c>
      <c r="AS4" s="65" t="s">
        <v>324</v>
      </c>
      <c r="AT4" s="65" t="s">
        <v>325</v>
      </c>
      <c r="AU4" s="65" t="s">
        <v>323</v>
      </c>
      <c r="AV4" s="65" t="s">
        <v>324</v>
      </c>
      <c r="AW4" s="65" t="s">
        <v>325</v>
      </c>
      <c r="AX4" s="65" t="s">
        <v>323</v>
      </c>
      <c r="AY4" s="65" t="s">
        <v>324</v>
      </c>
      <c r="AZ4" s="65" t="s">
        <v>325</v>
      </c>
      <c r="BA4" s="65" t="s">
        <v>323</v>
      </c>
      <c r="BB4" s="65" t="s">
        <v>324</v>
      </c>
      <c r="BC4" s="65" t="s">
        <v>325</v>
      </c>
      <c r="BD4" s="65" t="s">
        <v>323</v>
      </c>
      <c r="BE4" s="65" t="s">
        <v>324</v>
      </c>
      <c r="BF4" s="65" t="s">
        <v>325</v>
      </c>
      <c r="BG4" s="65" t="s">
        <v>323</v>
      </c>
      <c r="BH4" s="65" t="s">
        <v>324</v>
      </c>
      <c r="BI4" s="65" t="s">
        <v>325</v>
      </c>
      <c r="BJ4" s="65" t="s">
        <v>323</v>
      </c>
      <c r="BK4" s="65" t="s">
        <v>324</v>
      </c>
      <c r="BL4" s="65" t="s">
        <v>325</v>
      </c>
      <c r="BM4" s="65" t="s">
        <v>323</v>
      </c>
      <c r="BN4" s="65" t="s">
        <v>324</v>
      </c>
      <c r="BO4" s="65" t="s">
        <v>325</v>
      </c>
      <c r="BP4" s="65" t="s">
        <v>323</v>
      </c>
      <c r="BQ4" s="65" t="s">
        <v>324</v>
      </c>
      <c r="BR4" s="65" t="s">
        <v>325</v>
      </c>
      <c r="BS4" s="65" t="s">
        <v>323</v>
      </c>
      <c r="BT4" s="65" t="s">
        <v>324</v>
      </c>
      <c r="BU4" s="65" t="s">
        <v>325</v>
      </c>
      <c r="BV4" s="65" t="s">
        <v>323</v>
      </c>
      <c r="BW4" s="65" t="s">
        <v>324</v>
      </c>
      <c r="BX4" s="65" t="s">
        <v>325</v>
      </c>
      <c r="BY4" s="65" t="s">
        <v>323</v>
      </c>
      <c r="BZ4" s="65" t="s">
        <v>324</v>
      </c>
      <c r="CA4" s="65" t="s">
        <v>325</v>
      </c>
      <c r="CB4" s="65" t="s">
        <v>323</v>
      </c>
      <c r="CC4" s="65" t="s">
        <v>324</v>
      </c>
      <c r="CD4" s="65" t="s">
        <v>325</v>
      </c>
      <c r="CE4" s="65" t="s">
        <v>323</v>
      </c>
      <c r="CF4" s="65" t="s">
        <v>324</v>
      </c>
      <c r="CG4" s="65" t="s">
        <v>325</v>
      </c>
      <c r="CH4" s="65" t="s">
        <v>323</v>
      </c>
      <c r="CI4" s="65" t="s">
        <v>324</v>
      </c>
      <c r="CJ4" s="65" t="s">
        <v>325</v>
      </c>
      <c r="CK4" s="65" t="s">
        <v>323</v>
      </c>
      <c r="CL4" s="65" t="s">
        <v>324</v>
      </c>
      <c r="CM4" s="65" t="s">
        <v>325</v>
      </c>
      <c r="CN4" s="65" t="s">
        <v>323</v>
      </c>
      <c r="CO4" s="65" t="s">
        <v>324</v>
      </c>
      <c r="CP4" s="65" t="s">
        <v>325</v>
      </c>
      <c r="CQ4" s="65" t="s">
        <v>323</v>
      </c>
      <c r="CR4" s="65" t="s">
        <v>324</v>
      </c>
      <c r="CS4" s="65" t="s">
        <v>325</v>
      </c>
      <c r="CT4" s="65" t="s">
        <v>323</v>
      </c>
      <c r="CU4" s="65" t="s">
        <v>324</v>
      </c>
      <c r="CV4" s="65" t="s">
        <v>325</v>
      </c>
      <c r="CW4" s="65" t="s">
        <v>323</v>
      </c>
      <c r="CX4" s="65" t="s">
        <v>324</v>
      </c>
      <c r="CY4" s="65" t="s">
        <v>325</v>
      </c>
      <c r="CZ4" s="65" t="s">
        <v>323</v>
      </c>
      <c r="DA4" s="65" t="s">
        <v>324</v>
      </c>
      <c r="DB4" s="65" t="s">
        <v>325</v>
      </c>
      <c r="DC4" s="65" t="s">
        <v>323</v>
      </c>
      <c r="DD4" s="65" t="s">
        <v>324</v>
      </c>
      <c r="DE4" s="65" t="s">
        <v>325</v>
      </c>
      <c r="DF4" s="65" t="s">
        <v>323</v>
      </c>
      <c r="DG4" s="65" t="s">
        <v>324</v>
      </c>
      <c r="DH4" s="65" t="s">
        <v>325</v>
      </c>
      <c r="DI4" s="65" t="s">
        <v>323</v>
      </c>
      <c r="DJ4" s="65" t="s">
        <v>324</v>
      </c>
      <c r="DK4" s="65" t="s">
        <v>325</v>
      </c>
      <c r="DL4" s="65" t="s">
        <v>323</v>
      </c>
      <c r="DM4" s="65" t="s">
        <v>324</v>
      </c>
      <c r="DN4" s="65" t="s">
        <v>325</v>
      </c>
      <c r="DO4" s="65" t="s">
        <v>323</v>
      </c>
      <c r="DP4" s="65" t="s">
        <v>324</v>
      </c>
      <c r="DQ4" s="65" t="s">
        <v>325</v>
      </c>
      <c r="DR4" s="65" t="s">
        <v>323</v>
      </c>
      <c r="DS4" s="65" t="s">
        <v>324</v>
      </c>
      <c r="DT4" s="65" t="s">
        <v>325</v>
      </c>
      <c r="DU4" s="65" t="s">
        <v>323</v>
      </c>
      <c r="DV4" s="65" t="s">
        <v>324</v>
      </c>
      <c r="DW4" s="65" t="s">
        <v>325</v>
      </c>
      <c r="DX4" s="65" t="s">
        <v>323</v>
      </c>
      <c r="DY4" s="65" t="s">
        <v>324</v>
      </c>
      <c r="DZ4" s="65" t="s">
        <v>325</v>
      </c>
      <c r="EA4" s="65" t="s">
        <v>323</v>
      </c>
      <c r="EB4" s="65" t="s">
        <v>324</v>
      </c>
      <c r="EC4" s="65" t="s">
        <v>325</v>
      </c>
      <c r="ED4" s="65" t="s">
        <v>323</v>
      </c>
      <c r="EE4" s="65" t="s">
        <v>324</v>
      </c>
      <c r="EF4" s="65" t="s">
        <v>325</v>
      </c>
      <c r="EG4" s="65" t="s">
        <v>323</v>
      </c>
      <c r="EH4" s="65" t="s">
        <v>324</v>
      </c>
      <c r="EI4" s="65" t="s">
        <v>325</v>
      </c>
      <c r="EJ4" s="65" t="s">
        <v>323</v>
      </c>
      <c r="EK4" s="65" t="s">
        <v>324</v>
      </c>
      <c r="EL4" s="65" t="s">
        <v>325</v>
      </c>
      <c r="EM4" s="65" t="s">
        <v>323</v>
      </c>
      <c r="EN4" s="65" t="s">
        <v>324</v>
      </c>
      <c r="EO4" s="65" t="s">
        <v>325</v>
      </c>
      <c r="EP4" s="65" t="s">
        <v>323</v>
      </c>
      <c r="EQ4" s="65" t="s">
        <v>324</v>
      </c>
      <c r="ER4" s="65" t="s">
        <v>325</v>
      </c>
      <c r="ES4" s="65" t="s">
        <v>323</v>
      </c>
      <c r="ET4" s="65" t="s">
        <v>324</v>
      </c>
      <c r="EU4" s="65" t="s">
        <v>325</v>
      </c>
      <c r="EV4" s="65" t="s">
        <v>323</v>
      </c>
      <c r="EW4" s="65" t="s">
        <v>324</v>
      </c>
      <c r="EX4" s="65" t="s">
        <v>325</v>
      </c>
      <c r="EY4" s="65" t="s">
        <v>323</v>
      </c>
      <c r="EZ4" s="65" t="s">
        <v>324</v>
      </c>
      <c r="FA4" s="65" t="s">
        <v>325</v>
      </c>
      <c r="FB4" s="65" t="s">
        <v>323</v>
      </c>
      <c r="FC4" s="65" t="s">
        <v>324</v>
      </c>
      <c r="FD4" s="65" t="s">
        <v>325</v>
      </c>
      <c r="FE4" s="65" t="s">
        <v>323</v>
      </c>
      <c r="FF4" s="65" t="s">
        <v>324</v>
      </c>
      <c r="FG4" s="65" t="s">
        <v>325</v>
      </c>
      <c r="FH4" s="65" t="s">
        <v>323</v>
      </c>
      <c r="FI4" s="65" t="s">
        <v>324</v>
      </c>
      <c r="FJ4" s="65" t="s">
        <v>325</v>
      </c>
      <c r="FK4" s="65" t="s">
        <v>323</v>
      </c>
      <c r="FL4" s="65" t="s">
        <v>324</v>
      </c>
      <c r="FM4" s="65" t="s">
        <v>325</v>
      </c>
      <c r="FN4" s="65" t="s">
        <v>323</v>
      </c>
      <c r="FO4" s="65" t="s">
        <v>324</v>
      </c>
      <c r="FP4" s="65" t="s">
        <v>325</v>
      </c>
      <c r="FQ4" s="66" t="s">
        <v>323</v>
      </c>
      <c r="FR4" s="65" t="s">
        <v>324</v>
      </c>
      <c r="FS4" s="65" t="s">
        <v>325</v>
      </c>
    </row>
    <row r="5" spans="1:175" x14ac:dyDescent="0.25">
      <c r="A5" t="e">
        <f>+M5&amp;#REF!</f>
        <v>#REF!</v>
      </c>
      <c r="B5" t="str">
        <f t="shared" ref="B5:B47" si="0">+M5&amp;"DHS"</f>
        <v>4G1DHS</v>
      </c>
      <c r="C5" t="str">
        <f t="shared" ref="C5:C47" si="1">+M5&amp;"DST"</f>
        <v>4G1DST</v>
      </c>
      <c r="D5" t="str">
        <f t="shared" ref="D5:D47" si="2">+M5&amp;"CHS"</f>
        <v>4G1CHS</v>
      </c>
      <c r="E5" t="str">
        <f t="shared" ref="E5:E47" si="3">M5&amp;G5</f>
        <v>4G1DHS</v>
      </c>
      <c r="F5" s="10"/>
      <c r="G5" t="s">
        <v>0</v>
      </c>
      <c r="H5" t="s">
        <v>15</v>
      </c>
      <c r="I5" t="s">
        <v>23</v>
      </c>
      <c r="J5" t="s">
        <v>53</v>
      </c>
      <c r="K5" t="s">
        <v>30</v>
      </c>
      <c r="L5" t="s">
        <v>55</v>
      </c>
      <c r="M5" s="11" t="s">
        <v>66</v>
      </c>
      <c r="N5" s="12">
        <v>12.04</v>
      </c>
      <c r="O5" s="123">
        <v>25.81</v>
      </c>
      <c r="P5" s="129">
        <f t="shared" ref="P5:P45" si="4">+O5</f>
        <v>25.81</v>
      </c>
      <c r="Q5" s="42">
        <v>25.81</v>
      </c>
      <c r="R5" s="133">
        <f>Q5/P5</f>
        <v>1</v>
      </c>
      <c r="S5" s="132">
        <f>Q5-P5</f>
        <v>0</v>
      </c>
      <c r="T5" s="71">
        <v>0</v>
      </c>
      <c r="U5" s="68">
        <v>25.8</v>
      </c>
      <c r="V5" s="68">
        <v>0</v>
      </c>
      <c r="W5" s="71">
        <v>0</v>
      </c>
      <c r="X5" s="68">
        <v>25.8</v>
      </c>
      <c r="Y5" s="68">
        <v>0</v>
      </c>
      <c r="Z5" s="71">
        <v>0</v>
      </c>
      <c r="AA5" s="68">
        <v>25.8</v>
      </c>
      <c r="AB5" s="68">
        <v>0</v>
      </c>
      <c r="AC5" s="71">
        <v>0</v>
      </c>
      <c r="AD5" s="68">
        <v>25.8</v>
      </c>
      <c r="AE5" s="68">
        <v>0</v>
      </c>
      <c r="AF5" s="71">
        <v>0</v>
      </c>
      <c r="AG5" s="68">
        <v>25.8</v>
      </c>
      <c r="AH5" s="68">
        <v>0</v>
      </c>
      <c r="AI5" s="71">
        <v>0</v>
      </c>
      <c r="AJ5" s="68">
        <v>25.8</v>
      </c>
      <c r="AK5" s="68">
        <v>0</v>
      </c>
      <c r="AL5" s="71">
        <v>0</v>
      </c>
      <c r="AM5" s="68">
        <v>25.8</v>
      </c>
      <c r="AN5" s="68">
        <v>0</v>
      </c>
      <c r="AO5" s="71">
        <v>0</v>
      </c>
      <c r="AP5" s="68">
        <v>25.8</v>
      </c>
      <c r="AQ5" s="68">
        <v>0</v>
      </c>
      <c r="AR5" s="71">
        <v>0</v>
      </c>
      <c r="AS5" s="68">
        <v>25.8</v>
      </c>
      <c r="AT5" s="68">
        <v>0</v>
      </c>
      <c r="AU5" s="71">
        <v>0</v>
      </c>
      <c r="AV5" s="68">
        <v>25.8</v>
      </c>
      <c r="AW5" s="68">
        <v>0</v>
      </c>
      <c r="AX5" s="71">
        <v>0</v>
      </c>
      <c r="AY5" s="68">
        <v>25.8</v>
      </c>
      <c r="AZ5" s="68">
        <v>0</v>
      </c>
      <c r="BA5" s="71">
        <v>0</v>
      </c>
      <c r="BB5" s="68">
        <v>25.8</v>
      </c>
      <c r="BC5" s="68">
        <v>0</v>
      </c>
      <c r="BD5" s="71">
        <v>0</v>
      </c>
      <c r="BE5" s="68">
        <v>25.8</v>
      </c>
      <c r="BF5" s="68">
        <v>0</v>
      </c>
      <c r="BG5" s="71">
        <v>0</v>
      </c>
      <c r="BH5" s="68">
        <v>25.8</v>
      </c>
      <c r="BI5" s="68">
        <v>0</v>
      </c>
      <c r="BJ5" s="71">
        <v>0</v>
      </c>
      <c r="BK5" s="68">
        <v>25.8</v>
      </c>
      <c r="BL5" s="68">
        <v>0</v>
      </c>
      <c r="BM5" s="71">
        <v>0</v>
      </c>
      <c r="BN5" s="68">
        <v>25.8</v>
      </c>
      <c r="BO5" s="68">
        <v>0</v>
      </c>
      <c r="BP5" s="71">
        <v>0</v>
      </c>
      <c r="BQ5" s="68">
        <v>25.8</v>
      </c>
      <c r="BR5" s="68">
        <v>0</v>
      </c>
      <c r="BS5" s="71">
        <v>0</v>
      </c>
      <c r="BT5" s="68">
        <v>25.8</v>
      </c>
      <c r="BU5" s="68">
        <v>0</v>
      </c>
      <c r="BV5" s="71">
        <v>0</v>
      </c>
      <c r="BW5" s="68">
        <v>25.8</v>
      </c>
      <c r="BX5" s="68">
        <v>0</v>
      </c>
      <c r="BY5" s="71">
        <v>0</v>
      </c>
      <c r="BZ5" s="68">
        <v>25.8</v>
      </c>
      <c r="CA5" s="68">
        <v>0</v>
      </c>
      <c r="CB5" s="71">
        <v>0</v>
      </c>
      <c r="CC5" s="68">
        <v>25.8</v>
      </c>
      <c r="CD5" s="68">
        <v>0</v>
      </c>
      <c r="CE5" s="71">
        <v>0</v>
      </c>
      <c r="CF5" s="68">
        <v>25.8</v>
      </c>
      <c r="CG5" s="68">
        <v>0</v>
      </c>
      <c r="CH5" s="71">
        <v>0</v>
      </c>
      <c r="CI5" s="68">
        <v>25.8</v>
      </c>
      <c r="CJ5" s="68">
        <v>0</v>
      </c>
      <c r="CK5" s="71">
        <v>0</v>
      </c>
      <c r="CL5" s="68">
        <v>25.8</v>
      </c>
      <c r="CM5" s="68">
        <v>0</v>
      </c>
      <c r="CN5" s="71">
        <v>0</v>
      </c>
      <c r="CO5" s="68">
        <v>25.8</v>
      </c>
      <c r="CP5" s="68">
        <v>0</v>
      </c>
      <c r="CQ5" s="71">
        <v>0</v>
      </c>
      <c r="CR5" s="68">
        <v>25.8</v>
      </c>
      <c r="CS5" s="68">
        <v>0</v>
      </c>
      <c r="CT5" s="71">
        <v>0</v>
      </c>
      <c r="CU5" s="68">
        <v>25.8</v>
      </c>
      <c r="CV5" s="68">
        <v>0</v>
      </c>
      <c r="CW5" s="71">
        <v>0</v>
      </c>
      <c r="CX5" s="68">
        <v>25.8</v>
      </c>
      <c r="CY5" s="68">
        <v>0</v>
      </c>
      <c r="CZ5" s="71">
        <v>0</v>
      </c>
      <c r="DA5" s="68">
        <v>25.8</v>
      </c>
      <c r="DB5" s="68">
        <v>0</v>
      </c>
      <c r="DC5" s="71">
        <v>0</v>
      </c>
      <c r="DD5" s="68">
        <v>25.8</v>
      </c>
      <c r="DE5" s="68">
        <v>0</v>
      </c>
      <c r="DF5" s="71">
        <v>0</v>
      </c>
      <c r="DG5" s="68">
        <v>25.8</v>
      </c>
      <c r="DH5" s="68">
        <v>0</v>
      </c>
      <c r="DI5" s="71">
        <v>0</v>
      </c>
      <c r="DJ5" s="68">
        <v>25.8</v>
      </c>
      <c r="DK5" s="68">
        <v>0</v>
      </c>
      <c r="DL5" s="71">
        <v>0</v>
      </c>
      <c r="DM5" s="68">
        <v>25.8</v>
      </c>
      <c r="DN5" s="68">
        <v>0</v>
      </c>
      <c r="DO5" s="71">
        <v>0</v>
      </c>
      <c r="DP5" s="68">
        <v>25.8</v>
      </c>
      <c r="DQ5" s="68">
        <v>0</v>
      </c>
      <c r="DR5" s="71">
        <v>0</v>
      </c>
      <c r="DS5" s="68">
        <v>25.8</v>
      </c>
      <c r="DT5" s="68">
        <v>0</v>
      </c>
      <c r="DU5" s="71">
        <v>0</v>
      </c>
      <c r="DV5" s="68">
        <v>25.8</v>
      </c>
      <c r="DW5" s="68">
        <v>0</v>
      </c>
      <c r="DX5" s="71">
        <v>0</v>
      </c>
      <c r="DY5" s="68">
        <v>25.8</v>
      </c>
      <c r="DZ5" s="68">
        <v>0</v>
      </c>
      <c r="EA5" s="71">
        <v>0</v>
      </c>
      <c r="EB5" s="68">
        <v>25.8</v>
      </c>
      <c r="EC5" s="68">
        <v>0</v>
      </c>
      <c r="ED5" s="71">
        <v>0</v>
      </c>
      <c r="EE5" s="68">
        <v>25.8</v>
      </c>
      <c r="EF5" s="68">
        <v>0</v>
      </c>
      <c r="EG5" s="71">
        <v>0</v>
      </c>
      <c r="EH5" s="68">
        <v>25.8</v>
      </c>
      <c r="EI5" s="68">
        <v>0</v>
      </c>
      <c r="EJ5" s="71">
        <v>0</v>
      </c>
      <c r="EK5" s="68">
        <v>25.8</v>
      </c>
      <c r="EL5" s="68">
        <v>0</v>
      </c>
      <c r="EM5" s="71">
        <v>0</v>
      </c>
      <c r="EN5" s="68">
        <v>25.8</v>
      </c>
      <c r="EO5" s="68">
        <v>0</v>
      </c>
      <c r="EP5" s="71">
        <v>0</v>
      </c>
      <c r="EQ5" s="68">
        <v>25.8</v>
      </c>
      <c r="ER5" s="68">
        <v>0</v>
      </c>
      <c r="ES5" s="71">
        <v>0</v>
      </c>
      <c r="ET5" s="68">
        <v>25.8</v>
      </c>
      <c r="EU5" s="68">
        <v>0</v>
      </c>
      <c r="EV5" s="71">
        <v>0</v>
      </c>
      <c r="EW5" s="68">
        <v>25.8</v>
      </c>
      <c r="EX5" s="68">
        <v>0</v>
      </c>
      <c r="EY5" s="71">
        <v>0</v>
      </c>
      <c r="EZ5" s="68">
        <v>25.8</v>
      </c>
      <c r="FA5" s="68">
        <v>0</v>
      </c>
      <c r="FB5" s="71">
        <v>0</v>
      </c>
      <c r="FC5" s="68">
        <v>25.8</v>
      </c>
      <c r="FD5" s="68">
        <v>0</v>
      </c>
      <c r="FE5" s="71">
        <v>0</v>
      </c>
      <c r="FF5" s="68">
        <v>25.8</v>
      </c>
      <c r="FG5" s="68">
        <v>0</v>
      </c>
      <c r="FH5" s="71">
        <v>0</v>
      </c>
      <c r="FI5" s="68">
        <v>25.8</v>
      </c>
      <c r="FJ5" s="68">
        <v>0</v>
      </c>
      <c r="FK5" s="71">
        <v>0</v>
      </c>
      <c r="FL5" s="68">
        <v>25.8</v>
      </c>
      <c r="FM5" s="68">
        <v>0</v>
      </c>
      <c r="FN5" s="71">
        <v>0</v>
      </c>
      <c r="FO5" s="68">
        <v>0</v>
      </c>
      <c r="FP5" s="68">
        <v>0</v>
      </c>
      <c r="FQ5" s="71">
        <v>0</v>
      </c>
      <c r="FR5" s="68">
        <v>0</v>
      </c>
      <c r="FS5" s="68">
        <v>0</v>
      </c>
    </row>
    <row r="6" spans="1:175" hidden="1" x14ac:dyDescent="0.25">
      <c r="A6" t="e">
        <f>+M6&amp;#REF!</f>
        <v>#REF!</v>
      </c>
      <c r="B6" t="str">
        <f t="shared" si="0"/>
        <v>4L3DHS</v>
      </c>
      <c r="C6" t="str">
        <f t="shared" si="1"/>
        <v>4L3DST</v>
      </c>
      <c r="D6" t="str">
        <f t="shared" si="2"/>
        <v>4L3CHS</v>
      </c>
      <c r="E6" t="str">
        <f t="shared" si="3"/>
        <v>4L3DST</v>
      </c>
      <c r="F6" s="10"/>
      <c r="G6" t="s">
        <v>1</v>
      </c>
      <c r="H6" t="s">
        <v>15</v>
      </c>
      <c r="I6" t="s">
        <v>16</v>
      </c>
      <c r="J6" t="s">
        <v>53</v>
      </c>
      <c r="K6" t="s">
        <v>29</v>
      </c>
      <c r="L6"/>
      <c r="M6" s="11" t="s">
        <v>67</v>
      </c>
      <c r="N6" s="12"/>
      <c r="O6" s="123">
        <v>108.55</v>
      </c>
      <c r="P6" s="129">
        <f t="shared" si="4"/>
        <v>108.55</v>
      </c>
      <c r="Q6" s="75">
        <v>0</v>
      </c>
      <c r="S6" s="132"/>
      <c r="T6" s="72">
        <v>0</v>
      </c>
      <c r="U6" s="60">
        <v>0</v>
      </c>
      <c r="V6" s="60">
        <v>0</v>
      </c>
      <c r="W6" s="72">
        <v>0</v>
      </c>
      <c r="X6" s="60">
        <v>0</v>
      </c>
      <c r="Y6" s="60">
        <v>0</v>
      </c>
      <c r="Z6" s="72">
        <v>0</v>
      </c>
      <c r="AA6" s="60">
        <v>0</v>
      </c>
      <c r="AB6" s="60">
        <v>0</v>
      </c>
      <c r="AC6" s="72">
        <v>0</v>
      </c>
      <c r="AD6" s="60">
        <v>0</v>
      </c>
      <c r="AE6" s="60">
        <v>0</v>
      </c>
      <c r="AF6" s="72">
        <v>0</v>
      </c>
      <c r="AG6" s="60">
        <v>0</v>
      </c>
      <c r="AH6" s="60">
        <v>0</v>
      </c>
      <c r="AI6" s="72">
        <v>0</v>
      </c>
      <c r="AJ6" s="60">
        <v>0</v>
      </c>
      <c r="AK6" s="60">
        <v>0</v>
      </c>
      <c r="AL6" s="72">
        <v>0</v>
      </c>
      <c r="AM6" s="60">
        <v>0</v>
      </c>
      <c r="AN6" s="60">
        <v>0</v>
      </c>
      <c r="AO6" s="72">
        <v>0</v>
      </c>
      <c r="AP6" s="60">
        <v>0</v>
      </c>
      <c r="AQ6" s="60">
        <v>0</v>
      </c>
      <c r="AR6" s="72">
        <v>0</v>
      </c>
      <c r="AS6" s="60">
        <v>0</v>
      </c>
      <c r="AT6" s="60">
        <v>0</v>
      </c>
      <c r="AU6" s="72">
        <v>0</v>
      </c>
      <c r="AV6" s="60">
        <v>0</v>
      </c>
      <c r="AW6" s="60">
        <v>0</v>
      </c>
      <c r="AX6" s="72">
        <v>0</v>
      </c>
      <c r="AY6" s="60">
        <v>0</v>
      </c>
      <c r="AZ6" s="60">
        <v>0</v>
      </c>
      <c r="BA6" s="72">
        <v>0</v>
      </c>
      <c r="BB6" s="60">
        <v>0</v>
      </c>
      <c r="BC6" s="60">
        <v>0</v>
      </c>
      <c r="BD6" s="72">
        <v>0</v>
      </c>
      <c r="BE6" s="60">
        <v>0</v>
      </c>
      <c r="BF6" s="60">
        <v>0</v>
      </c>
      <c r="BG6" s="72">
        <v>0</v>
      </c>
      <c r="BH6" s="60">
        <v>0</v>
      </c>
      <c r="BI6" s="60">
        <v>0</v>
      </c>
      <c r="BJ6" s="72">
        <v>0</v>
      </c>
      <c r="BK6" s="60">
        <v>0</v>
      </c>
      <c r="BL6" s="60">
        <v>0</v>
      </c>
      <c r="BM6" s="72">
        <v>0</v>
      </c>
      <c r="BN6" s="60">
        <v>0</v>
      </c>
      <c r="BO6" s="60">
        <v>0</v>
      </c>
      <c r="BP6" s="72">
        <v>0</v>
      </c>
      <c r="BQ6" s="60">
        <v>0</v>
      </c>
      <c r="BR6" s="60">
        <v>0</v>
      </c>
      <c r="BS6" s="72">
        <v>0</v>
      </c>
      <c r="BT6" s="60">
        <v>0</v>
      </c>
      <c r="BU6" s="60">
        <v>0</v>
      </c>
      <c r="BV6" s="72">
        <v>0</v>
      </c>
      <c r="BW6" s="60">
        <v>0</v>
      </c>
      <c r="BX6" s="60">
        <v>0</v>
      </c>
      <c r="BY6" s="72">
        <v>0</v>
      </c>
      <c r="BZ6" s="60">
        <v>0</v>
      </c>
      <c r="CA6" s="60">
        <v>0</v>
      </c>
      <c r="CB6" s="72">
        <v>0</v>
      </c>
      <c r="CC6" s="60">
        <v>0</v>
      </c>
      <c r="CD6" s="60">
        <v>0</v>
      </c>
      <c r="CE6" s="72">
        <v>0</v>
      </c>
      <c r="CF6" s="60">
        <v>0</v>
      </c>
      <c r="CG6" s="60">
        <v>0</v>
      </c>
      <c r="CH6" s="72">
        <v>0</v>
      </c>
      <c r="CI6" s="60">
        <v>0</v>
      </c>
      <c r="CJ6" s="60">
        <v>0</v>
      </c>
      <c r="CK6" s="72">
        <v>0</v>
      </c>
      <c r="CL6" s="60">
        <v>0</v>
      </c>
      <c r="CM6" s="60">
        <v>0</v>
      </c>
      <c r="CN6" s="72">
        <v>0</v>
      </c>
      <c r="CO6" s="60">
        <v>0</v>
      </c>
      <c r="CP6" s="60">
        <v>0</v>
      </c>
      <c r="CQ6" s="72">
        <v>0</v>
      </c>
      <c r="CR6" s="60">
        <v>0</v>
      </c>
      <c r="CS6" s="60">
        <v>0</v>
      </c>
      <c r="CT6" s="72">
        <v>0</v>
      </c>
      <c r="CU6" s="60">
        <v>0</v>
      </c>
      <c r="CV6" s="60">
        <v>0</v>
      </c>
      <c r="CW6" s="72">
        <v>0</v>
      </c>
      <c r="CX6" s="60">
        <v>0</v>
      </c>
      <c r="CY6" s="60">
        <v>0</v>
      </c>
      <c r="CZ6" s="72">
        <v>0</v>
      </c>
      <c r="DA6" s="60">
        <v>0</v>
      </c>
      <c r="DB6" s="60">
        <v>0</v>
      </c>
      <c r="DC6" s="72">
        <v>0</v>
      </c>
      <c r="DD6" s="60">
        <v>0</v>
      </c>
      <c r="DE6" s="60">
        <v>0</v>
      </c>
      <c r="DF6" s="72">
        <v>0</v>
      </c>
      <c r="DG6" s="60">
        <v>0</v>
      </c>
      <c r="DH6" s="60">
        <v>0</v>
      </c>
      <c r="DI6" s="72">
        <v>0</v>
      </c>
      <c r="DJ6" s="60">
        <v>0</v>
      </c>
      <c r="DK6" s="60">
        <v>0</v>
      </c>
      <c r="DL6" s="72">
        <v>0</v>
      </c>
      <c r="DM6" s="60">
        <v>0</v>
      </c>
      <c r="DN6" s="60">
        <v>0</v>
      </c>
      <c r="DO6" s="72">
        <v>0</v>
      </c>
      <c r="DP6" s="60">
        <v>0</v>
      </c>
      <c r="DQ6" s="60">
        <v>0</v>
      </c>
      <c r="DR6" s="72">
        <v>0</v>
      </c>
      <c r="DS6" s="60">
        <v>0</v>
      </c>
      <c r="DT6" s="60">
        <v>0</v>
      </c>
      <c r="DU6" s="72">
        <v>0</v>
      </c>
      <c r="DV6" s="60">
        <v>0</v>
      </c>
      <c r="DW6" s="60">
        <v>0</v>
      </c>
      <c r="DX6" s="72">
        <v>0</v>
      </c>
      <c r="DY6" s="60">
        <v>0</v>
      </c>
      <c r="DZ6" s="60">
        <v>0</v>
      </c>
      <c r="EA6" s="72">
        <v>0</v>
      </c>
      <c r="EB6" s="60">
        <v>0</v>
      </c>
      <c r="EC6" s="60">
        <v>0</v>
      </c>
      <c r="ED6" s="72">
        <v>0</v>
      </c>
      <c r="EE6" s="60">
        <v>0</v>
      </c>
      <c r="EF6" s="60">
        <v>0</v>
      </c>
      <c r="EG6" s="72">
        <v>0</v>
      </c>
      <c r="EH6" s="60">
        <v>0</v>
      </c>
      <c r="EI6" s="60">
        <v>0</v>
      </c>
      <c r="EJ6" s="72">
        <v>0</v>
      </c>
      <c r="EK6" s="60">
        <v>0</v>
      </c>
      <c r="EL6" s="60">
        <v>0</v>
      </c>
      <c r="EM6" s="72">
        <v>0</v>
      </c>
      <c r="EN6" s="60">
        <v>0</v>
      </c>
      <c r="EO6" s="60">
        <v>0</v>
      </c>
      <c r="EP6" s="72">
        <v>0</v>
      </c>
      <c r="EQ6" s="60">
        <v>0</v>
      </c>
      <c r="ER6" s="60">
        <v>0</v>
      </c>
      <c r="ES6" s="72">
        <v>0</v>
      </c>
      <c r="ET6" s="60">
        <v>0</v>
      </c>
      <c r="EU6" s="60">
        <v>0</v>
      </c>
      <c r="EV6" s="72">
        <v>0</v>
      </c>
      <c r="EW6" s="60">
        <v>0</v>
      </c>
      <c r="EX6" s="60">
        <v>0</v>
      </c>
      <c r="EY6" s="72">
        <v>0</v>
      </c>
      <c r="EZ6" s="60">
        <v>0</v>
      </c>
      <c r="FA6" s="60">
        <v>0</v>
      </c>
      <c r="FB6" s="72">
        <v>0</v>
      </c>
      <c r="FC6" s="60">
        <v>0</v>
      </c>
      <c r="FD6" s="60">
        <v>0</v>
      </c>
      <c r="FE6" s="72">
        <v>0</v>
      </c>
      <c r="FF6" s="60">
        <v>0</v>
      </c>
      <c r="FG6" s="60">
        <v>0</v>
      </c>
      <c r="FH6" s="72">
        <v>0</v>
      </c>
      <c r="FI6" s="60">
        <v>0</v>
      </c>
      <c r="FJ6" s="60">
        <v>0</v>
      </c>
      <c r="FK6" s="72">
        <v>0</v>
      </c>
      <c r="FL6" s="60">
        <v>0</v>
      </c>
      <c r="FM6" s="60">
        <v>0</v>
      </c>
      <c r="FN6" s="72">
        <v>0</v>
      </c>
      <c r="FO6" s="60">
        <v>0</v>
      </c>
      <c r="FP6" s="60">
        <v>0</v>
      </c>
      <c r="FQ6" s="72">
        <v>0</v>
      </c>
      <c r="FR6" s="60">
        <v>0</v>
      </c>
      <c r="FS6" s="60">
        <v>0</v>
      </c>
    </row>
    <row r="7" spans="1:175" x14ac:dyDescent="0.25">
      <c r="A7" t="e">
        <f>+M7&amp;#REF!</f>
        <v>#REF!</v>
      </c>
      <c r="B7" t="str">
        <f t="shared" si="0"/>
        <v>5G1DHS</v>
      </c>
      <c r="C7" t="str">
        <f t="shared" si="1"/>
        <v>5G1DST</v>
      </c>
      <c r="D7" t="str">
        <f t="shared" si="2"/>
        <v>5G1CHS</v>
      </c>
      <c r="E7" t="str">
        <f t="shared" si="3"/>
        <v>5G1DHS</v>
      </c>
      <c r="F7" s="10"/>
      <c r="G7" t="s">
        <v>0</v>
      </c>
      <c r="H7" t="s">
        <v>15</v>
      </c>
      <c r="I7" t="s">
        <v>23</v>
      </c>
      <c r="J7" t="s">
        <v>53</v>
      </c>
      <c r="K7" t="s">
        <v>30</v>
      </c>
      <c r="L7" t="s">
        <v>55</v>
      </c>
      <c r="M7" s="11" t="s">
        <v>68</v>
      </c>
      <c r="N7" s="12">
        <v>28.76</v>
      </c>
      <c r="O7" s="123">
        <v>53.68</v>
      </c>
      <c r="P7" s="129">
        <f t="shared" si="4"/>
        <v>53.68</v>
      </c>
      <c r="Q7" s="42">
        <v>53.68</v>
      </c>
      <c r="R7" s="133">
        <f>Q7/P7</f>
        <v>1</v>
      </c>
      <c r="S7" s="132">
        <f>Q7-P7</f>
        <v>0</v>
      </c>
      <c r="T7" s="71">
        <v>0</v>
      </c>
      <c r="U7" s="68">
        <v>53.7</v>
      </c>
      <c r="V7" s="68">
        <v>0</v>
      </c>
      <c r="W7" s="71">
        <v>0</v>
      </c>
      <c r="X7" s="68">
        <v>53.7</v>
      </c>
      <c r="Y7" s="68">
        <v>0</v>
      </c>
      <c r="Z7" s="71">
        <v>0</v>
      </c>
      <c r="AA7" s="68">
        <v>53.7</v>
      </c>
      <c r="AB7" s="68">
        <v>0</v>
      </c>
      <c r="AC7" s="71">
        <v>0</v>
      </c>
      <c r="AD7" s="68">
        <v>53.7</v>
      </c>
      <c r="AE7" s="68">
        <v>0</v>
      </c>
      <c r="AF7" s="71">
        <v>0</v>
      </c>
      <c r="AG7" s="68">
        <v>53.7</v>
      </c>
      <c r="AH7" s="68">
        <v>0</v>
      </c>
      <c r="AI7" s="71">
        <v>0</v>
      </c>
      <c r="AJ7" s="68">
        <v>53.7</v>
      </c>
      <c r="AK7" s="68">
        <v>0</v>
      </c>
      <c r="AL7" s="71">
        <v>0</v>
      </c>
      <c r="AM7" s="68">
        <v>53.7</v>
      </c>
      <c r="AN7" s="68">
        <v>0</v>
      </c>
      <c r="AO7" s="71">
        <v>0</v>
      </c>
      <c r="AP7" s="68">
        <v>53.7</v>
      </c>
      <c r="AQ7" s="68">
        <v>0</v>
      </c>
      <c r="AR7" s="71">
        <v>0</v>
      </c>
      <c r="AS7" s="68">
        <v>53.7</v>
      </c>
      <c r="AT7" s="68">
        <v>0</v>
      </c>
      <c r="AU7" s="71">
        <v>0</v>
      </c>
      <c r="AV7" s="68">
        <v>53.7</v>
      </c>
      <c r="AW7" s="68">
        <v>0</v>
      </c>
      <c r="AX7" s="71">
        <v>0</v>
      </c>
      <c r="AY7" s="68">
        <v>53.7</v>
      </c>
      <c r="AZ7" s="68">
        <v>0</v>
      </c>
      <c r="BA7" s="71">
        <v>0</v>
      </c>
      <c r="BB7" s="68">
        <v>53.7</v>
      </c>
      <c r="BC7" s="68">
        <v>0</v>
      </c>
      <c r="BD7" s="71">
        <v>0</v>
      </c>
      <c r="BE7" s="68">
        <v>53.7</v>
      </c>
      <c r="BF7" s="68">
        <v>0</v>
      </c>
      <c r="BG7" s="71">
        <v>0</v>
      </c>
      <c r="BH7" s="68">
        <v>53.7</v>
      </c>
      <c r="BI7" s="68">
        <v>0</v>
      </c>
      <c r="BJ7" s="71">
        <v>0</v>
      </c>
      <c r="BK7" s="68">
        <v>53.7</v>
      </c>
      <c r="BL7" s="68">
        <v>0</v>
      </c>
      <c r="BM7" s="71">
        <v>0</v>
      </c>
      <c r="BN7" s="68">
        <v>53.7</v>
      </c>
      <c r="BO7" s="68">
        <v>0</v>
      </c>
      <c r="BP7" s="71">
        <v>0</v>
      </c>
      <c r="BQ7" s="68">
        <v>53.7</v>
      </c>
      <c r="BR7" s="68">
        <v>0</v>
      </c>
      <c r="BS7" s="71">
        <v>0</v>
      </c>
      <c r="BT7" s="68">
        <v>53.7</v>
      </c>
      <c r="BU7" s="68">
        <v>0</v>
      </c>
      <c r="BV7" s="71">
        <v>0</v>
      </c>
      <c r="BW7" s="68">
        <v>52.03</v>
      </c>
      <c r="BX7" s="68">
        <v>0</v>
      </c>
      <c r="BY7" s="71">
        <v>0</v>
      </c>
      <c r="BZ7" s="68">
        <v>52.03</v>
      </c>
      <c r="CA7" s="68">
        <v>0</v>
      </c>
      <c r="CB7" s="71">
        <v>0</v>
      </c>
      <c r="CC7" s="68">
        <v>52.03</v>
      </c>
      <c r="CD7" s="68">
        <v>0</v>
      </c>
      <c r="CE7" s="71">
        <v>0</v>
      </c>
      <c r="CF7" s="68">
        <v>52.03</v>
      </c>
      <c r="CG7" s="68">
        <v>0</v>
      </c>
      <c r="CH7" s="71">
        <v>0</v>
      </c>
      <c r="CI7" s="68">
        <v>52.03</v>
      </c>
      <c r="CJ7" s="68">
        <v>0</v>
      </c>
      <c r="CK7" s="71">
        <v>0</v>
      </c>
      <c r="CL7" s="68">
        <v>52.03</v>
      </c>
      <c r="CM7" s="68">
        <v>0</v>
      </c>
      <c r="CN7" s="71">
        <v>0</v>
      </c>
      <c r="CO7" s="68">
        <v>45.18</v>
      </c>
      <c r="CP7" s="68">
        <v>0</v>
      </c>
      <c r="CQ7" s="71">
        <v>0</v>
      </c>
      <c r="CR7" s="68">
        <v>24.51</v>
      </c>
      <c r="CS7" s="68">
        <v>0</v>
      </c>
      <c r="CT7" s="71">
        <v>0</v>
      </c>
      <c r="CU7" s="68">
        <v>9.4600000000000009</v>
      </c>
      <c r="CV7" s="68">
        <v>0</v>
      </c>
      <c r="CW7" s="71">
        <v>0</v>
      </c>
      <c r="CX7" s="68">
        <v>0</v>
      </c>
      <c r="CY7" s="68">
        <v>0</v>
      </c>
      <c r="CZ7" s="71">
        <v>0</v>
      </c>
      <c r="DA7" s="68">
        <v>0</v>
      </c>
      <c r="DB7" s="68">
        <v>0</v>
      </c>
      <c r="DC7" s="71">
        <v>0</v>
      </c>
      <c r="DD7" s="68">
        <v>0</v>
      </c>
      <c r="DE7" s="68">
        <v>0</v>
      </c>
      <c r="DF7" s="71">
        <v>0</v>
      </c>
      <c r="DG7" s="68">
        <v>0</v>
      </c>
      <c r="DH7" s="68">
        <v>0</v>
      </c>
      <c r="DI7" s="71">
        <v>0</v>
      </c>
      <c r="DJ7" s="68">
        <v>0</v>
      </c>
      <c r="DK7" s="68">
        <v>0</v>
      </c>
      <c r="DL7" s="71">
        <v>0</v>
      </c>
      <c r="DM7" s="68">
        <v>0</v>
      </c>
      <c r="DN7" s="68">
        <v>0</v>
      </c>
      <c r="DO7" s="71">
        <v>0</v>
      </c>
      <c r="DP7" s="68">
        <v>0</v>
      </c>
      <c r="DQ7" s="68">
        <v>0</v>
      </c>
      <c r="DR7" s="71">
        <v>0</v>
      </c>
      <c r="DS7" s="68">
        <v>0</v>
      </c>
      <c r="DT7" s="68">
        <v>0</v>
      </c>
      <c r="DU7" s="71">
        <v>0</v>
      </c>
      <c r="DV7" s="68">
        <v>0</v>
      </c>
      <c r="DW7" s="68">
        <v>0</v>
      </c>
      <c r="DX7" s="71">
        <v>0</v>
      </c>
      <c r="DY7" s="68">
        <v>0</v>
      </c>
      <c r="DZ7" s="68">
        <v>0</v>
      </c>
      <c r="EA7" s="71">
        <v>0</v>
      </c>
      <c r="EB7" s="68">
        <v>0</v>
      </c>
      <c r="EC7" s="68">
        <v>0</v>
      </c>
      <c r="ED7" s="71">
        <v>0</v>
      </c>
      <c r="EE7" s="68">
        <v>0</v>
      </c>
      <c r="EF7" s="68">
        <v>0</v>
      </c>
      <c r="EG7" s="71">
        <v>0</v>
      </c>
      <c r="EH7" s="68">
        <v>0</v>
      </c>
      <c r="EI7" s="68">
        <v>0</v>
      </c>
      <c r="EJ7" s="71">
        <v>0</v>
      </c>
      <c r="EK7" s="68">
        <v>0</v>
      </c>
      <c r="EL7" s="68">
        <v>0</v>
      </c>
      <c r="EM7" s="71">
        <v>0</v>
      </c>
      <c r="EN7" s="68">
        <v>0</v>
      </c>
      <c r="EO7" s="68">
        <v>0</v>
      </c>
      <c r="EP7" s="71">
        <v>0</v>
      </c>
      <c r="EQ7" s="68">
        <v>0</v>
      </c>
      <c r="ER7" s="68">
        <v>0</v>
      </c>
      <c r="ES7" s="71">
        <v>0</v>
      </c>
      <c r="ET7" s="68">
        <v>0</v>
      </c>
      <c r="EU7" s="68">
        <v>0</v>
      </c>
      <c r="EV7" s="71">
        <v>0</v>
      </c>
      <c r="EW7" s="68">
        <v>0</v>
      </c>
      <c r="EX7" s="68">
        <v>0</v>
      </c>
      <c r="EY7" s="71">
        <v>0</v>
      </c>
      <c r="EZ7" s="68">
        <v>0</v>
      </c>
      <c r="FA7" s="68">
        <v>0</v>
      </c>
      <c r="FB7" s="71">
        <v>0</v>
      </c>
      <c r="FC7" s="68">
        <v>0</v>
      </c>
      <c r="FD7" s="68">
        <v>0</v>
      </c>
      <c r="FE7" s="71">
        <v>0</v>
      </c>
      <c r="FF7" s="68">
        <v>0</v>
      </c>
      <c r="FG7" s="68">
        <v>0</v>
      </c>
      <c r="FH7" s="71">
        <v>0</v>
      </c>
      <c r="FI7" s="68">
        <v>0</v>
      </c>
      <c r="FJ7" s="68">
        <v>0</v>
      </c>
      <c r="FK7" s="71">
        <v>0</v>
      </c>
      <c r="FL7" s="68">
        <v>0</v>
      </c>
      <c r="FM7" s="68">
        <v>0</v>
      </c>
      <c r="FN7" s="71">
        <v>0</v>
      </c>
      <c r="FO7" s="68">
        <v>0</v>
      </c>
      <c r="FP7" s="68">
        <v>0</v>
      </c>
      <c r="FQ7" s="71">
        <v>0</v>
      </c>
      <c r="FR7" s="68">
        <v>0</v>
      </c>
      <c r="FS7" s="68">
        <v>0</v>
      </c>
    </row>
    <row r="8" spans="1:175" x14ac:dyDescent="0.25">
      <c r="A8" t="e">
        <f>+M8&amp;#REF!</f>
        <v>#REF!</v>
      </c>
      <c r="B8" t="str">
        <f t="shared" si="0"/>
        <v>5G14DHS</v>
      </c>
      <c r="C8" t="str">
        <f t="shared" si="1"/>
        <v>5G14DST</v>
      </c>
      <c r="D8" t="str">
        <f t="shared" si="2"/>
        <v>5G14CHS</v>
      </c>
      <c r="E8" t="str">
        <f t="shared" si="3"/>
        <v>5G14DHS</v>
      </c>
      <c r="F8" s="10"/>
      <c r="G8" t="s">
        <v>0</v>
      </c>
      <c r="H8" t="s">
        <v>15</v>
      </c>
      <c r="I8" t="s">
        <v>23</v>
      </c>
      <c r="J8" t="s">
        <v>53</v>
      </c>
      <c r="K8" t="s">
        <v>30</v>
      </c>
      <c r="L8" t="s">
        <v>55</v>
      </c>
      <c r="M8" s="11" t="s">
        <v>69</v>
      </c>
      <c r="N8" s="12">
        <v>4.59</v>
      </c>
      <c r="O8" s="123">
        <v>4.59</v>
      </c>
      <c r="P8" s="129">
        <f t="shared" si="4"/>
        <v>4.59</v>
      </c>
      <c r="Q8" s="42">
        <v>4.59</v>
      </c>
      <c r="R8" s="133">
        <f>Q8/P8</f>
        <v>1</v>
      </c>
      <c r="S8" s="132">
        <f>Q8-P8</f>
        <v>0</v>
      </c>
      <c r="T8" s="71">
        <v>0</v>
      </c>
      <c r="U8" s="68">
        <v>4.5999999999999996</v>
      </c>
      <c r="V8" s="68">
        <v>0</v>
      </c>
      <c r="W8" s="71">
        <v>0</v>
      </c>
      <c r="X8" s="68">
        <v>4.5999999999999996</v>
      </c>
      <c r="Y8" s="68">
        <v>0</v>
      </c>
      <c r="Z8" s="71">
        <v>0</v>
      </c>
      <c r="AA8" s="68">
        <v>4.5999999999999996</v>
      </c>
      <c r="AB8" s="68">
        <v>0</v>
      </c>
      <c r="AC8" s="71">
        <v>0</v>
      </c>
      <c r="AD8" s="68">
        <v>4.5999999999999996</v>
      </c>
      <c r="AE8" s="68">
        <v>0</v>
      </c>
      <c r="AF8" s="71">
        <v>0</v>
      </c>
      <c r="AG8" s="68">
        <v>4.5999999999999996</v>
      </c>
      <c r="AH8" s="68">
        <v>0</v>
      </c>
      <c r="AI8" s="71">
        <v>0</v>
      </c>
      <c r="AJ8" s="68">
        <v>4.5999999999999996</v>
      </c>
      <c r="AK8" s="68">
        <v>0</v>
      </c>
      <c r="AL8" s="71">
        <v>0</v>
      </c>
      <c r="AM8" s="68">
        <v>4.5999999999999996</v>
      </c>
      <c r="AN8" s="68">
        <v>0</v>
      </c>
      <c r="AO8" s="71">
        <v>0</v>
      </c>
      <c r="AP8" s="68">
        <v>4.5999999999999996</v>
      </c>
      <c r="AQ8" s="68">
        <v>0</v>
      </c>
      <c r="AR8" s="71">
        <v>0</v>
      </c>
      <c r="AS8" s="68">
        <v>4.5999999999999996</v>
      </c>
      <c r="AT8" s="68">
        <v>0</v>
      </c>
      <c r="AU8" s="71">
        <v>0</v>
      </c>
      <c r="AV8" s="68">
        <v>4.5999999999999996</v>
      </c>
      <c r="AW8" s="68">
        <v>0</v>
      </c>
      <c r="AX8" s="71">
        <v>0</v>
      </c>
      <c r="AY8" s="68">
        <v>4.5999999999999996</v>
      </c>
      <c r="AZ8" s="68">
        <v>0</v>
      </c>
      <c r="BA8" s="71">
        <v>0</v>
      </c>
      <c r="BB8" s="68">
        <v>4.5999999999999996</v>
      </c>
      <c r="BC8" s="68">
        <v>0</v>
      </c>
      <c r="BD8" s="71">
        <v>0</v>
      </c>
      <c r="BE8" s="68">
        <v>4.5999999999999996</v>
      </c>
      <c r="BF8" s="68">
        <v>0</v>
      </c>
      <c r="BG8" s="71">
        <v>0</v>
      </c>
      <c r="BH8" s="68">
        <v>4.5999999999999996</v>
      </c>
      <c r="BI8" s="68">
        <v>0</v>
      </c>
      <c r="BJ8" s="71">
        <v>0</v>
      </c>
      <c r="BK8" s="68">
        <v>4.5999999999999996</v>
      </c>
      <c r="BL8" s="68">
        <v>0</v>
      </c>
      <c r="BM8" s="71">
        <v>0</v>
      </c>
      <c r="BN8" s="68">
        <v>4.5999999999999996</v>
      </c>
      <c r="BO8" s="68">
        <v>0</v>
      </c>
      <c r="BP8" s="71">
        <v>0</v>
      </c>
      <c r="BQ8" s="68">
        <v>4.5999999999999996</v>
      </c>
      <c r="BR8" s="68">
        <v>0</v>
      </c>
      <c r="BS8" s="71">
        <v>0</v>
      </c>
      <c r="BT8" s="68">
        <v>4.5999999999999996</v>
      </c>
      <c r="BU8" s="68">
        <v>0</v>
      </c>
      <c r="BV8" s="71">
        <v>0</v>
      </c>
      <c r="BW8" s="68">
        <v>4.5999999999999996</v>
      </c>
      <c r="BX8" s="68">
        <v>0</v>
      </c>
      <c r="BY8" s="71">
        <v>0</v>
      </c>
      <c r="BZ8" s="68">
        <v>4.5999999999999996</v>
      </c>
      <c r="CA8" s="68">
        <v>0</v>
      </c>
      <c r="CB8" s="71">
        <v>0</v>
      </c>
      <c r="CC8" s="68">
        <v>4.5999999999999996</v>
      </c>
      <c r="CD8" s="68">
        <v>0</v>
      </c>
      <c r="CE8" s="71">
        <v>0</v>
      </c>
      <c r="CF8" s="68">
        <v>4.5999999999999996</v>
      </c>
      <c r="CG8" s="68">
        <v>0</v>
      </c>
      <c r="CH8" s="71">
        <v>0</v>
      </c>
      <c r="CI8" s="68">
        <v>4.5999999999999996</v>
      </c>
      <c r="CJ8" s="68">
        <v>0</v>
      </c>
      <c r="CK8" s="71">
        <v>0</v>
      </c>
      <c r="CL8" s="68">
        <v>4.5999999999999996</v>
      </c>
      <c r="CM8" s="68">
        <v>0</v>
      </c>
      <c r="CN8" s="71">
        <v>0</v>
      </c>
      <c r="CO8" s="68">
        <v>4.5999999999999996</v>
      </c>
      <c r="CP8" s="68">
        <v>0</v>
      </c>
      <c r="CQ8" s="71">
        <v>0</v>
      </c>
      <c r="CR8" s="68">
        <v>4.5999999999999996</v>
      </c>
      <c r="CS8" s="68">
        <v>0</v>
      </c>
      <c r="CT8" s="71">
        <v>0</v>
      </c>
      <c r="CU8" s="68">
        <v>4.5999999999999996</v>
      </c>
      <c r="CV8" s="68">
        <v>0</v>
      </c>
      <c r="CW8" s="71">
        <v>0</v>
      </c>
      <c r="CX8" s="68">
        <v>4.5999999999999996</v>
      </c>
      <c r="CY8" s="68">
        <v>0</v>
      </c>
      <c r="CZ8" s="71">
        <v>0</v>
      </c>
      <c r="DA8" s="68">
        <v>4.5999999999999996</v>
      </c>
      <c r="DB8" s="68">
        <v>0</v>
      </c>
      <c r="DC8" s="71">
        <v>0</v>
      </c>
      <c r="DD8" s="68">
        <v>4.5999999999999996</v>
      </c>
      <c r="DE8" s="68">
        <v>0</v>
      </c>
      <c r="DF8" s="71">
        <v>0</v>
      </c>
      <c r="DG8" s="68">
        <v>4.5999999999999996</v>
      </c>
      <c r="DH8" s="68">
        <v>0</v>
      </c>
      <c r="DI8" s="71">
        <v>0</v>
      </c>
      <c r="DJ8" s="68">
        <v>4.5999999999999996</v>
      </c>
      <c r="DK8" s="68">
        <v>0</v>
      </c>
      <c r="DL8" s="71">
        <v>0</v>
      </c>
      <c r="DM8" s="68">
        <v>4.5999999999999996</v>
      </c>
      <c r="DN8" s="68">
        <v>0</v>
      </c>
      <c r="DO8" s="71">
        <v>0</v>
      </c>
      <c r="DP8" s="68">
        <v>4.5999999999999996</v>
      </c>
      <c r="DQ8" s="68">
        <v>0</v>
      </c>
      <c r="DR8" s="71">
        <v>0</v>
      </c>
      <c r="DS8" s="68">
        <v>4.5999999999999996</v>
      </c>
      <c r="DT8" s="68">
        <v>0</v>
      </c>
      <c r="DU8" s="71">
        <v>0</v>
      </c>
      <c r="DV8" s="68">
        <v>4.49</v>
      </c>
      <c r="DW8" s="68">
        <v>0</v>
      </c>
      <c r="DX8" s="71">
        <v>0</v>
      </c>
      <c r="DY8" s="68">
        <v>4.4000000000000004</v>
      </c>
      <c r="DZ8" s="68">
        <v>0</v>
      </c>
      <c r="EA8" s="71">
        <v>0</v>
      </c>
      <c r="EB8" s="68">
        <v>4.16</v>
      </c>
      <c r="EC8" s="68">
        <v>0</v>
      </c>
      <c r="ED8" s="71">
        <v>0</v>
      </c>
      <c r="EE8" s="68">
        <v>0</v>
      </c>
      <c r="EF8" s="68">
        <v>0</v>
      </c>
      <c r="EG8" s="71">
        <v>0</v>
      </c>
      <c r="EH8" s="68">
        <v>0</v>
      </c>
      <c r="EI8" s="68">
        <v>0</v>
      </c>
      <c r="EJ8" s="71">
        <v>0</v>
      </c>
      <c r="EK8" s="68">
        <v>0</v>
      </c>
      <c r="EL8" s="68">
        <v>0</v>
      </c>
      <c r="EM8" s="71">
        <v>0</v>
      </c>
      <c r="EN8" s="68">
        <v>0</v>
      </c>
      <c r="EO8" s="68">
        <v>0</v>
      </c>
      <c r="EP8" s="71">
        <v>0</v>
      </c>
      <c r="EQ8" s="68">
        <v>0</v>
      </c>
      <c r="ER8" s="68">
        <v>0</v>
      </c>
      <c r="ES8" s="71">
        <v>0</v>
      </c>
      <c r="ET8" s="68">
        <v>0</v>
      </c>
      <c r="EU8" s="68">
        <v>0</v>
      </c>
      <c r="EV8" s="71">
        <v>0</v>
      </c>
      <c r="EW8" s="68">
        <v>0</v>
      </c>
      <c r="EX8" s="68">
        <v>0</v>
      </c>
      <c r="EY8" s="71">
        <v>0</v>
      </c>
      <c r="EZ8" s="68">
        <v>0</v>
      </c>
      <c r="FA8" s="68">
        <v>0</v>
      </c>
      <c r="FB8" s="71">
        <v>0</v>
      </c>
      <c r="FC8" s="68">
        <v>0</v>
      </c>
      <c r="FD8" s="68">
        <v>0</v>
      </c>
      <c r="FE8" s="71">
        <v>0</v>
      </c>
      <c r="FF8" s="68">
        <v>0</v>
      </c>
      <c r="FG8" s="68">
        <v>0</v>
      </c>
      <c r="FH8" s="71">
        <v>0</v>
      </c>
      <c r="FI8" s="68">
        <v>0</v>
      </c>
      <c r="FJ8" s="68">
        <v>0</v>
      </c>
      <c r="FK8" s="71">
        <v>0</v>
      </c>
      <c r="FL8" s="68">
        <v>0</v>
      </c>
      <c r="FM8" s="68">
        <v>0</v>
      </c>
      <c r="FN8" s="71">
        <v>0</v>
      </c>
      <c r="FO8" s="68">
        <v>0</v>
      </c>
      <c r="FP8" s="68">
        <v>0</v>
      </c>
      <c r="FQ8" s="71">
        <v>0</v>
      </c>
      <c r="FR8" s="68">
        <v>0</v>
      </c>
      <c r="FS8" s="68">
        <v>0</v>
      </c>
    </row>
    <row r="9" spans="1:175" x14ac:dyDescent="0.25">
      <c r="A9" t="e">
        <f>+M9&amp;#REF!</f>
        <v>#REF!</v>
      </c>
      <c r="B9" t="str">
        <f t="shared" si="0"/>
        <v>5G149DHS</v>
      </c>
      <c r="C9" t="str">
        <f t="shared" si="1"/>
        <v>5G149DST</v>
      </c>
      <c r="D9" t="str">
        <f t="shared" si="2"/>
        <v>5G149CHS</v>
      </c>
      <c r="E9" t="str">
        <f t="shared" si="3"/>
        <v>5G149DHS</v>
      </c>
      <c r="F9" s="10"/>
      <c r="G9" t="s">
        <v>0</v>
      </c>
      <c r="H9" t="s">
        <v>15</v>
      </c>
      <c r="I9" t="s">
        <v>23</v>
      </c>
      <c r="J9" t="s">
        <v>53</v>
      </c>
      <c r="K9" t="s">
        <v>30</v>
      </c>
      <c r="L9" t="s">
        <v>55</v>
      </c>
      <c r="M9" s="11" t="s">
        <v>70</v>
      </c>
      <c r="N9" s="12">
        <v>36.78</v>
      </c>
      <c r="O9" s="123">
        <v>54.01</v>
      </c>
      <c r="P9" s="129">
        <f t="shared" si="4"/>
        <v>54.01</v>
      </c>
      <c r="Q9" s="42">
        <v>54.01</v>
      </c>
      <c r="R9" s="133">
        <f>Q9/P9</f>
        <v>1</v>
      </c>
      <c r="S9" s="132">
        <f>Q9-P9</f>
        <v>0</v>
      </c>
      <c r="T9" s="71">
        <v>0</v>
      </c>
      <c r="U9" s="68">
        <v>54</v>
      </c>
      <c r="V9" s="68">
        <v>0</v>
      </c>
      <c r="W9" s="71">
        <v>0</v>
      </c>
      <c r="X9" s="68">
        <v>54</v>
      </c>
      <c r="Y9" s="68">
        <v>0</v>
      </c>
      <c r="Z9" s="71">
        <v>0</v>
      </c>
      <c r="AA9" s="68">
        <v>54</v>
      </c>
      <c r="AB9" s="68">
        <v>0</v>
      </c>
      <c r="AC9" s="71">
        <v>0</v>
      </c>
      <c r="AD9" s="68">
        <v>54</v>
      </c>
      <c r="AE9" s="68">
        <v>0</v>
      </c>
      <c r="AF9" s="71">
        <v>0</v>
      </c>
      <c r="AG9" s="68">
        <v>54</v>
      </c>
      <c r="AH9" s="68">
        <v>0</v>
      </c>
      <c r="AI9" s="71">
        <v>0</v>
      </c>
      <c r="AJ9" s="68">
        <v>54</v>
      </c>
      <c r="AK9" s="68">
        <v>0</v>
      </c>
      <c r="AL9" s="71">
        <v>0</v>
      </c>
      <c r="AM9" s="68">
        <v>54</v>
      </c>
      <c r="AN9" s="68">
        <v>0</v>
      </c>
      <c r="AO9" s="71">
        <v>0</v>
      </c>
      <c r="AP9" s="68">
        <v>54</v>
      </c>
      <c r="AQ9" s="68">
        <v>0</v>
      </c>
      <c r="AR9" s="71">
        <v>0</v>
      </c>
      <c r="AS9" s="68">
        <v>54</v>
      </c>
      <c r="AT9" s="68">
        <v>0</v>
      </c>
      <c r="AU9" s="71">
        <v>0</v>
      </c>
      <c r="AV9" s="68">
        <v>54</v>
      </c>
      <c r="AW9" s="68">
        <v>0</v>
      </c>
      <c r="AX9" s="71">
        <v>0</v>
      </c>
      <c r="AY9" s="68">
        <v>54</v>
      </c>
      <c r="AZ9" s="68">
        <v>0</v>
      </c>
      <c r="BA9" s="71">
        <v>0</v>
      </c>
      <c r="BB9" s="68">
        <v>54</v>
      </c>
      <c r="BC9" s="68">
        <v>0</v>
      </c>
      <c r="BD9" s="71">
        <v>0</v>
      </c>
      <c r="BE9" s="68">
        <v>54</v>
      </c>
      <c r="BF9" s="68">
        <v>0</v>
      </c>
      <c r="BG9" s="71">
        <v>0</v>
      </c>
      <c r="BH9" s="68">
        <v>54</v>
      </c>
      <c r="BI9" s="68">
        <v>0</v>
      </c>
      <c r="BJ9" s="71">
        <v>0</v>
      </c>
      <c r="BK9" s="68">
        <v>54</v>
      </c>
      <c r="BL9" s="68">
        <v>0</v>
      </c>
      <c r="BM9" s="71">
        <v>0</v>
      </c>
      <c r="BN9" s="68">
        <v>54</v>
      </c>
      <c r="BO9" s="68">
        <v>0</v>
      </c>
      <c r="BP9" s="71">
        <v>0</v>
      </c>
      <c r="BQ9" s="68">
        <v>54</v>
      </c>
      <c r="BR9" s="68">
        <v>0</v>
      </c>
      <c r="BS9" s="71">
        <v>0</v>
      </c>
      <c r="BT9" s="68">
        <v>54</v>
      </c>
      <c r="BU9" s="68">
        <v>0</v>
      </c>
      <c r="BV9" s="71">
        <v>0</v>
      </c>
      <c r="BW9" s="68">
        <v>54</v>
      </c>
      <c r="BX9" s="68">
        <v>0</v>
      </c>
      <c r="BY9" s="71">
        <v>0</v>
      </c>
      <c r="BZ9" s="68">
        <v>54</v>
      </c>
      <c r="CA9" s="68">
        <v>0</v>
      </c>
      <c r="CB9" s="71">
        <v>0</v>
      </c>
      <c r="CC9" s="68">
        <v>54</v>
      </c>
      <c r="CD9" s="68">
        <v>0</v>
      </c>
      <c r="CE9" s="71">
        <v>0</v>
      </c>
      <c r="CF9" s="68">
        <v>54</v>
      </c>
      <c r="CG9" s="68">
        <v>0</v>
      </c>
      <c r="CH9" s="71">
        <v>0</v>
      </c>
      <c r="CI9" s="68">
        <v>54</v>
      </c>
      <c r="CJ9" s="68">
        <v>0</v>
      </c>
      <c r="CK9" s="71">
        <v>0</v>
      </c>
      <c r="CL9" s="68">
        <v>54</v>
      </c>
      <c r="CM9" s="68">
        <v>0</v>
      </c>
      <c r="CN9" s="71">
        <v>0</v>
      </c>
      <c r="CO9" s="68">
        <v>54</v>
      </c>
      <c r="CP9" s="68">
        <v>0</v>
      </c>
      <c r="CQ9" s="71">
        <v>0</v>
      </c>
      <c r="CR9" s="68">
        <v>54</v>
      </c>
      <c r="CS9" s="68">
        <v>0</v>
      </c>
      <c r="CT9" s="71">
        <v>0</v>
      </c>
      <c r="CU9" s="68">
        <v>54</v>
      </c>
      <c r="CV9" s="68">
        <v>0</v>
      </c>
      <c r="CW9" s="71">
        <v>0</v>
      </c>
      <c r="CX9" s="68">
        <v>54</v>
      </c>
      <c r="CY9" s="68">
        <v>0</v>
      </c>
      <c r="CZ9" s="71">
        <v>0</v>
      </c>
      <c r="DA9" s="68">
        <v>54</v>
      </c>
      <c r="DB9" s="68">
        <v>0</v>
      </c>
      <c r="DC9" s="71">
        <v>0</v>
      </c>
      <c r="DD9" s="68">
        <v>54</v>
      </c>
      <c r="DE9" s="68">
        <v>0</v>
      </c>
      <c r="DF9" s="71">
        <v>0</v>
      </c>
      <c r="DG9" s="68">
        <v>54</v>
      </c>
      <c r="DH9" s="68">
        <v>0</v>
      </c>
      <c r="DI9" s="71">
        <v>0</v>
      </c>
      <c r="DJ9" s="68">
        <v>54</v>
      </c>
      <c r="DK9" s="68">
        <v>0</v>
      </c>
      <c r="DL9" s="71">
        <v>0</v>
      </c>
      <c r="DM9" s="68">
        <v>54</v>
      </c>
      <c r="DN9" s="68">
        <v>0</v>
      </c>
      <c r="DO9" s="71">
        <v>0</v>
      </c>
      <c r="DP9" s="68">
        <v>54</v>
      </c>
      <c r="DQ9" s="68">
        <v>0</v>
      </c>
      <c r="DR9" s="71">
        <v>0</v>
      </c>
      <c r="DS9" s="68">
        <v>54</v>
      </c>
      <c r="DT9" s="68">
        <v>0</v>
      </c>
      <c r="DU9" s="71">
        <v>0</v>
      </c>
      <c r="DV9" s="68">
        <v>54</v>
      </c>
      <c r="DW9" s="68">
        <v>0</v>
      </c>
      <c r="DX9" s="71">
        <v>0</v>
      </c>
      <c r="DY9" s="68">
        <v>54</v>
      </c>
      <c r="DZ9" s="68">
        <v>0</v>
      </c>
      <c r="EA9" s="71">
        <v>0</v>
      </c>
      <c r="EB9" s="68">
        <v>54</v>
      </c>
      <c r="EC9" s="68">
        <v>0</v>
      </c>
      <c r="ED9" s="71">
        <v>0</v>
      </c>
      <c r="EE9" s="68">
        <v>54</v>
      </c>
      <c r="EF9" s="68">
        <v>0</v>
      </c>
      <c r="EG9" s="71">
        <v>0</v>
      </c>
      <c r="EH9" s="68">
        <v>54</v>
      </c>
      <c r="EI9" s="68">
        <v>0</v>
      </c>
      <c r="EJ9" s="71">
        <v>0</v>
      </c>
      <c r="EK9" s="68">
        <v>54</v>
      </c>
      <c r="EL9" s="68">
        <v>0</v>
      </c>
      <c r="EM9" s="71">
        <v>0</v>
      </c>
      <c r="EN9" s="68">
        <v>54</v>
      </c>
      <c r="EO9" s="68">
        <v>0</v>
      </c>
      <c r="EP9" s="71">
        <v>0</v>
      </c>
      <c r="EQ9" s="68">
        <v>54</v>
      </c>
      <c r="ER9" s="68">
        <v>0</v>
      </c>
      <c r="ES9" s="71">
        <v>0</v>
      </c>
      <c r="ET9" s="68">
        <v>54</v>
      </c>
      <c r="EU9" s="68">
        <v>0</v>
      </c>
      <c r="EV9" s="71">
        <v>0</v>
      </c>
      <c r="EW9" s="68">
        <v>0</v>
      </c>
      <c r="EX9" s="68">
        <v>0</v>
      </c>
      <c r="EY9" s="71">
        <v>0</v>
      </c>
      <c r="EZ9" s="68">
        <v>0</v>
      </c>
      <c r="FA9" s="68">
        <v>0</v>
      </c>
      <c r="FB9" s="71">
        <v>0</v>
      </c>
      <c r="FC9" s="68">
        <v>0</v>
      </c>
      <c r="FD9" s="68">
        <v>0</v>
      </c>
      <c r="FE9" s="71">
        <v>0</v>
      </c>
      <c r="FF9" s="68">
        <v>0</v>
      </c>
      <c r="FG9" s="68">
        <v>0</v>
      </c>
      <c r="FH9" s="71">
        <v>0</v>
      </c>
      <c r="FI9" s="68">
        <v>0</v>
      </c>
      <c r="FJ9" s="68">
        <v>0</v>
      </c>
      <c r="FK9" s="71">
        <v>0</v>
      </c>
      <c r="FL9" s="68">
        <v>0</v>
      </c>
      <c r="FM9" s="68">
        <v>0</v>
      </c>
      <c r="FN9" s="71">
        <v>0</v>
      </c>
      <c r="FO9" s="68">
        <v>0</v>
      </c>
      <c r="FP9" s="68">
        <v>0</v>
      </c>
      <c r="FQ9" s="71">
        <v>0</v>
      </c>
      <c r="FR9" s="68">
        <v>0</v>
      </c>
      <c r="FS9" s="68">
        <v>0</v>
      </c>
    </row>
    <row r="10" spans="1:175" hidden="1" x14ac:dyDescent="0.25">
      <c r="A10" t="e">
        <f>+M10&amp;#REF!</f>
        <v>#REF!</v>
      </c>
      <c r="B10" t="str">
        <f t="shared" si="0"/>
        <v>5G151DHS</v>
      </c>
      <c r="C10" t="str">
        <f t="shared" si="1"/>
        <v>5G151DST</v>
      </c>
      <c r="D10" t="str">
        <f t="shared" si="2"/>
        <v>5G151CHS</v>
      </c>
      <c r="E10" t="str">
        <f t="shared" si="3"/>
        <v>5G151DST</v>
      </c>
      <c r="F10" s="10"/>
      <c r="G10" t="s">
        <v>1</v>
      </c>
      <c r="H10" t="s">
        <v>15</v>
      </c>
      <c r="I10" t="s">
        <v>23</v>
      </c>
      <c r="J10" t="s">
        <v>53</v>
      </c>
      <c r="K10" t="s">
        <v>30</v>
      </c>
      <c r="L10" t="s">
        <v>55</v>
      </c>
      <c r="M10" s="11" t="s">
        <v>71</v>
      </c>
      <c r="N10" s="12">
        <v>2.34</v>
      </c>
      <c r="O10" s="123">
        <v>9.75</v>
      </c>
      <c r="P10" s="129">
        <f t="shared" si="4"/>
        <v>9.75</v>
      </c>
      <c r="Q10" s="75">
        <v>0</v>
      </c>
      <c r="S10" s="132"/>
      <c r="T10" s="72">
        <v>0</v>
      </c>
      <c r="U10" s="60">
        <v>0</v>
      </c>
      <c r="V10" s="60">
        <v>0</v>
      </c>
      <c r="W10" s="72">
        <v>0</v>
      </c>
      <c r="X10" s="60">
        <v>0</v>
      </c>
      <c r="Y10" s="60">
        <v>0</v>
      </c>
      <c r="Z10" s="72">
        <v>0</v>
      </c>
      <c r="AA10" s="60">
        <v>0</v>
      </c>
      <c r="AB10" s="60">
        <v>0</v>
      </c>
      <c r="AC10" s="72">
        <v>0</v>
      </c>
      <c r="AD10" s="60">
        <v>0</v>
      </c>
      <c r="AE10" s="60">
        <v>0</v>
      </c>
      <c r="AF10" s="72">
        <v>0</v>
      </c>
      <c r="AG10" s="60">
        <v>0</v>
      </c>
      <c r="AH10" s="60">
        <v>0</v>
      </c>
      <c r="AI10" s="72">
        <v>0</v>
      </c>
      <c r="AJ10" s="60">
        <v>0</v>
      </c>
      <c r="AK10" s="60">
        <v>0</v>
      </c>
      <c r="AL10" s="72">
        <v>0</v>
      </c>
      <c r="AM10" s="60">
        <v>0</v>
      </c>
      <c r="AN10" s="60">
        <v>0</v>
      </c>
      <c r="AO10" s="72">
        <v>0</v>
      </c>
      <c r="AP10" s="60">
        <v>0</v>
      </c>
      <c r="AQ10" s="60">
        <v>0</v>
      </c>
      <c r="AR10" s="72">
        <v>0</v>
      </c>
      <c r="AS10" s="60">
        <v>0</v>
      </c>
      <c r="AT10" s="60">
        <v>0</v>
      </c>
      <c r="AU10" s="72">
        <v>0</v>
      </c>
      <c r="AV10" s="60">
        <v>0</v>
      </c>
      <c r="AW10" s="60">
        <v>0</v>
      </c>
      <c r="AX10" s="72">
        <v>0</v>
      </c>
      <c r="AY10" s="60">
        <v>0</v>
      </c>
      <c r="AZ10" s="60">
        <v>0</v>
      </c>
      <c r="BA10" s="72">
        <v>0</v>
      </c>
      <c r="BB10" s="60">
        <v>0</v>
      </c>
      <c r="BC10" s="60">
        <v>0</v>
      </c>
      <c r="BD10" s="72">
        <v>0</v>
      </c>
      <c r="BE10" s="60">
        <v>0</v>
      </c>
      <c r="BF10" s="60">
        <v>0</v>
      </c>
      <c r="BG10" s="72">
        <v>0</v>
      </c>
      <c r="BH10" s="60">
        <v>0</v>
      </c>
      <c r="BI10" s="60">
        <v>0</v>
      </c>
      <c r="BJ10" s="72">
        <v>0</v>
      </c>
      <c r="BK10" s="60">
        <v>0</v>
      </c>
      <c r="BL10" s="60">
        <v>0</v>
      </c>
      <c r="BM10" s="72">
        <v>0</v>
      </c>
      <c r="BN10" s="60">
        <v>0</v>
      </c>
      <c r="BO10" s="60">
        <v>0</v>
      </c>
      <c r="BP10" s="72">
        <v>0</v>
      </c>
      <c r="BQ10" s="60">
        <v>0</v>
      </c>
      <c r="BR10" s="60">
        <v>0</v>
      </c>
      <c r="BS10" s="72">
        <v>0</v>
      </c>
      <c r="BT10" s="60">
        <v>0</v>
      </c>
      <c r="BU10" s="60">
        <v>0</v>
      </c>
      <c r="BV10" s="72">
        <v>0</v>
      </c>
      <c r="BW10" s="60">
        <v>0</v>
      </c>
      <c r="BX10" s="60">
        <v>0</v>
      </c>
      <c r="BY10" s="72">
        <v>0</v>
      </c>
      <c r="BZ10" s="60">
        <v>0</v>
      </c>
      <c r="CA10" s="60">
        <v>0</v>
      </c>
      <c r="CB10" s="72">
        <v>0</v>
      </c>
      <c r="CC10" s="60">
        <v>0</v>
      </c>
      <c r="CD10" s="60">
        <v>0</v>
      </c>
      <c r="CE10" s="72">
        <v>0</v>
      </c>
      <c r="CF10" s="60">
        <v>0</v>
      </c>
      <c r="CG10" s="60">
        <v>0</v>
      </c>
      <c r="CH10" s="72">
        <v>0</v>
      </c>
      <c r="CI10" s="60">
        <v>0</v>
      </c>
      <c r="CJ10" s="60">
        <v>0</v>
      </c>
      <c r="CK10" s="72">
        <v>0</v>
      </c>
      <c r="CL10" s="60">
        <v>0</v>
      </c>
      <c r="CM10" s="60">
        <v>0</v>
      </c>
      <c r="CN10" s="72">
        <v>0</v>
      </c>
      <c r="CO10" s="60">
        <v>0</v>
      </c>
      <c r="CP10" s="60">
        <v>0</v>
      </c>
      <c r="CQ10" s="72">
        <v>0</v>
      </c>
      <c r="CR10" s="60">
        <v>0</v>
      </c>
      <c r="CS10" s="60">
        <v>0</v>
      </c>
      <c r="CT10" s="72">
        <v>0</v>
      </c>
      <c r="CU10" s="60">
        <v>0</v>
      </c>
      <c r="CV10" s="60">
        <v>0</v>
      </c>
      <c r="CW10" s="72">
        <v>0</v>
      </c>
      <c r="CX10" s="60">
        <v>0</v>
      </c>
      <c r="CY10" s="60">
        <v>0</v>
      </c>
      <c r="CZ10" s="72">
        <v>0</v>
      </c>
      <c r="DA10" s="60">
        <v>0</v>
      </c>
      <c r="DB10" s="60">
        <v>0</v>
      </c>
      <c r="DC10" s="72">
        <v>0</v>
      </c>
      <c r="DD10" s="60">
        <v>0</v>
      </c>
      <c r="DE10" s="60">
        <v>0</v>
      </c>
      <c r="DF10" s="72">
        <v>0</v>
      </c>
      <c r="DG10" s="60">
        <v>0</v>
      </c>
      <c r="DH10" s="60">
        <v>0</v>
      </c>
      <c r="DI10" s="72">
        <v>0</v>
      </c>
      <c r="DJ10" s="60">
        <v>0</v>
      </c>
      <c r="DK10" s="60">
        <v>0</v>
      </c>
      <c r="DL10" s="72">
        <v>0</v>
      </c>
      <c r="DM10" s="60">
        <v>0</v>
      </c>
      <c r="DN10" s="60">
        <v>0</v>
      </c>
      <c r="DO10" s="72">
        <v>0</v>
      </c>
      <c r="DP10" s="60">
        <v>0</v>
      </c>
      <c r="DQ10" s="60">
        <v>0</v>
      </c>
      <c r="DR10" s="72">
        <v>0</v>
      </c>
      <c r="DS10" s="60">
        <v>0</v>
      </c>
      <c r="DT10" s="60">
        <v>0</v>
      </c>
      <c r="DU10" s="72">
        <v>0</v>
      </c>
      <c r="DV10" s="60">
        <v>0</v>
      </c>
      <c r="DW10" s="60">
        <v>0</v>
      </c>
      <c r="DX10" s="72">
        <v>0</v>
      </c>
      <c r="DY10" s="60">
        <v>0</v>
      </c>
      <c r="DZ10" s="60">
        <v>0</v>
      </c>
      <c r="EA10" s="72">
        <v>0</v>
      </c>
      <c r="EB10" s="60">
        <v>0</v>
      </c>
      <c r="EC10" s="60">
        <v>0</v>
      </c>
      <c r="ED10" s="72">
        <v>0</v>
      </c>
      <c r="EE10" s="60">
        <v>0</v>
      </c>
      <c r="EF10" s="60">
        <v>0</v>
      </c>
      <c r="EG10" s="72">
        <v>0</v>
      </c>
      <c r="EH10" s="60">
        <v>0</v>
      </c>
      <c r="EI10" s="60">
        <v>0</v>
      </c>
      <c r="EJ10" s="72">
        <v>0</v>
      </c>
      <c r="EK10" s="60">
        <v>0</v>
      </c>
      <c r="EL10" s="60">
        <v>0</v>
      </c>
      <c r="EM10" s="72">
        <v>0</v>
      </c>
      <c r="EN10" s="60">
        <v>0</v>
      </c>
      <c r="EO10" s="60">
        <v>0</v>
      </c>
      <c r="EP10" s="72">
        <v>0</v>
      </c>
      <c r="EQ10" s="60">
        <v>0</v>
      </c>
      <c r="ER10" s="60">
        <v>0</v>
      </c>
      <c r="ES10" s="72">
        <v>0</v>
      </c>
      <c r="ET10" s="60">
        <v>0</v>
      </c>
      <c r="EU10" s="60">
        <v>0</v>
      </c>
      <c r="EV10" s="72">
        <v>0</v>
      </c>
      <c r="EW10" s="60">
        <v>0</v>
      </c>
      <c r="EX10" s="60">
        <v>0</v>
      </c>
      <c r="EY10" s="72">
        <v>0</v>
      </c>
      <c r="EZ10" s="60">
        <v>0</v>
      </c>
      <c r="FA10" s="60">
        <v>0</v>
      </c>
      <c r="FB10" s="72">
        <v>0</v>
      </c>
      <c r="FC10" s="60">
        <v>0</v>
      </c>
      <c r="FD10" s="60">
        <v>0</v>
      </c>
      <c r="FE10" s="72">
        <v>0</v>
      </c>
      <c r="FF10" s="60">
        <v>0</v>
      </c>
      <c r="FG10" s="60">
        <v>0</v>
      </c>
      <c r="FH10" s="72">
        <v>0</v>
      </c>
      <c r="FI10" s="60">
        <v>0</v>
      </c>
      <c r="FJ10" s="60">
        <v>0</v>
      </c>
      <c r="FK10" s="72">
        <v>0</v>
      </c>
      <c r="FL10" s="60">
        <v>0</v>
      </c>
      <c r="FM10" s="60">
        <v>0</v>
      </c>
      <c r="FN10" s="72">
        <v>0</v>
      </c>
      <c r="FO10" s="60">
        <v>0</v>
      </c>
      <c r="FP10" s="60">
        <v>0</v>
      </c>
      <c r="FQ10" s="72">
        <v>0</v>
      </c>
      <c r="FR10" s="60">
        <v>0</v>
      </c>
      <c r="FS10" s="60">
        <v>0</v>
      </c>
    </row>
    <row r="11" spans="1:175" hidden="1" x14ac:dyDescent="0.25">
      <c r="A11" t="e">
        <f>+M11&amp;#REF!</f>
        <v>#REF!</v>
      </c>
      <c r="B11" t="str">
        <f t="shared" si="0"/>
        <v>5G16DHS</v>
      </c>
      <c r="C11" t="str">
        <f t="shared" si="1"/>
        <v>5G16DST</v>
      </c>
      <c r="D11" t="str">
        <f t="shared" si="2"/>
        <v>5G16CHS</v>
      </c>
      <c r="E11" t="str">
        <f t="shared" si="3"/>
        <v>5G16DST</v>
      </c>
      <c r="F11" s="10"/>
      <c r="G11" t="s">
        <v>1</v>
      </c>
      <c r="H11" t="s">
        <v>15</v>
      </c>
      <c r="I11" t="s">
        <v>23</v>
      </c>
      <c r="J11" t="s">
        <v>53</v>
      </c>
      <c r="K11" t="s">
        <v>30</v>
      </c>
      <c r="L11" t="s">
        <v>55</v>
      </c>
      <c r="M11" s="11" t="s">
        <v>72</v>
      </c>
      <c r="N11" s="12">
        <v>35.200000000000003</v>
      </c>
      <c r="O11" s="123">
        <v>36.51</v>
      </c>
      <c r="P11" s="129">
        <f t="shared" si="4"/>
        <v>36.51</v>
      </c>
      <c r="Q11" s="75">
        <v>0</v>
      </c>
      <c r="S11" s="132"/>
      <c r="T11" s="72">
        <v>0</v>
      </c>
      <c r="U11" s="60">
        <v>0</v>
      </c>
      <c r="V11" s="60">
        <v>0</v>
      </c>
      <c r="W11" s="72">
        <v>0</v>
      </c>
      <c r="X11" s="60">
        <v>0</v>
      </c>
      <c r="Y11" s="60">
        <v>0</v>
      </c>
      <c r="Z11" s="72">
        <v>0</v>
      </c>
      <c r="AA11" s="60">
        <v>0</v>
      </c>
      <c r="AB11" s="60">
        <v>0</v>
      </c>
      <c r="AC11" s="72">
        <v>0</v>
      </c>
      <c r="AD11" s="60">
        <v>0</v>
      </c>
      <c r="AE11" s="60">
        <v>0</v>
      </c>
      <c r="AF11" s="72">
        <v>0</v>
      </c>
      <c r="AG11" s="60">
        <v>0</v>
      </c>
      <c r="AH11" s="60">
        <v>0</v>
      </c>
      <c r="AI11" s="72">
        <v>0</v>
      </c>
      <c r="AJ11" s="60">
        <v>0</v>
      </c>
      <c r="AK11" s="60">
        <v>0</v>
      </c>
      <c r="AL11" s="72">
        <v>0</v>
      </c>
      <c r="AM11" s="60">
        <v>0</v>
      </c>
      <c r="AN11" s="60">
        <v>0</v>
      </c>
      <c r="AO11" s="72">
        <v>0</v>
      </c>
      <c r="AP11" s="60">
        <v>0</v>
      </c>
      <c r="AQ11" s="60">
        <v>0</v>
      </c>
      <c r="AR11" s="72">
        <v>0</v>
      </c>
      <c r="AS11" s="60">
        <v>0</v>
      </c>
      <c r="AT11" s="60">
        <v>0</v>
      </c>
      <c r="AU11" s="72">
        <v>0</v>
      </c>
      <c r="AV11" s="60">
        <v>0</v>
      </c>
      <c r="AW11" s="60">
        <v>0</v>
      </c>
      <c r="AX11" s="72">
        <v>0</v>
      </c>
      <c r="AY11" s="60">
        <v>0</v>
      </c>
      <c r="AZ11" s="60">
        <v>0</v>
      </c>
      <c r="BA11" s="72">
        <v>0</v>
      </c>
      <c r="BB11" s="60">
        <v>0</v>
      </c>
      <c r="BC11" s="60">
        <v>0</v>
      </c>
      <c r="BD11" s="72">
        <v>0</v>
      </c>
      <c r="BE11" s="60">
        <v>0</v>
      </c>
      <c r="BF11" s="60">
        <v>0</v>
      </c>
      <c r="BG11" s="72">
        <v>0</v>
      </c>
      <c r="BH11" s="60">
        <v>0</v>
      </c>
      <c r="BI11" s="60">
        <v>0</v>
      </c>
      <c r="BJ11" s="72">
        <v>0</v>
      </c>
      <c r="BK11" s="60">
        <v>0</v>
      </c>
      <c r="BL11" s="60">
        <v>0</v>
      </c>
      <c r="BM11" s="72">
        <v>0</v>
      </c>
      <c r="BN11" s="60">
        <v>0</v>
      </c>
      <c r="BO11" s="60">
        <v>0</v>
      </c>
      <c r="BP11" s="72">
        <v>0</v>
      </c>
      <c r="BQ11" s="60">
        <v>0</v>
      </c>
      <c r="BR11" s="60">
        <v>0</v>
      </c>
      <c r="BS11" s="72">
        <v>0</v>
      </c>
      <c r="BT11" s="60">
        <v>0</v>
      </c>
      <c r="BU11" s="60">
        <v>0</v>
      </c>
      <c r="BV11" s="72">
        <v>0</v>
      </c>
      <c r="BW11" s="60">
        <v>0</v>
      </c>
      <c r="BX11" s="60">
        <v>0</v>
      </c>
      <c r="BY11" s="72">
        <v>0</v>
      </c>
      <c r="BZ11" s="60">
        <v>0</v>
      </c>
      <c r="CA11" s="60">
        <v>0</v>
      </c>
      <c r="CB11" s="72">
        <v>0</v>
      </c>
      <c r="CC11" s="60">
        <v>0</v>
      </c>
      <c r="CD11" s="60">
        <v>0</v>
      </c>
      <c r="CE11" s="72">
        <v>0</v>
      </c>
      <c r="CF11" s="60">
        <v>0</v>
      </c>
      <c r="CG11" s="60">
        <v>0</v>
      </c>
      <c r="CH11" s="72">
        <v>0</v>
      </c>
      <c r="CI11" s="60">
        <v>0</v>
      </c>
      <c r="CJ11" s="60">
        <v>0</v>
      </c>
      <c r="CK11" s="72">
        <v>0</v>
      </c>
      <c r="CL11" s="60">
        <v>0</v>
      </c>
      <c r="CM11" s="60">
        <v>0</v>
      </c>
      <c r="CN11" s="72">
        <v>0</v>
      </c>
      <c r="CO11" s="60">
        <v>0</v>
      </c>
      <c r="CP11" s="60">
        <v>0</v>
      </c>
      <c r="CQ11" s="72">
        <v>0</v>
      </c>
      <c r="CR11" s="60">
        <v>0</v>
      </c>
      <c r="CS11" s="60">
        <v>0</v>
      </c>
      <c r="CT11" s="72">
        <v>0</v>
      </c>
      <c r="CU11" s="60">
        <v>0</v>
      </c>
      <c r="CV11" s="60">
        <v>0</v>
      </c>
      <c r="CW11" s="72">
        <v>0</v>
      </c>
      <c r="CX11" s="60">
        <v>0</v>
      </c>
      <c r="CY11" s="60">
        <v>0</v>
      </c>
      <c r="CZ11" s="72">
        <v>0</v>
      </c>
      <c r="DA11" s="60">
        <v>0</v>
      </c>
      <c r="DB11" s="60">
        <v>0</v>
      </c>
      <c r="DC11" s="72">
        <v>0</v>
      </c>
      <c r="DD11" s="60">
        <v>0</v>
      </c>
      <c r="DE11" s="60">
        <v>0</v>
      </c>
      <c r="DF11" s="72">
        <v>0</v>
      </c>
      <c r="DG11" s="60">
        <v>0</v>
      </c>
      <c r="DH11" s="60">
        <v>0</v>
      </c>
      <c r="DI11" s="72">
        <v>0</v>
      </c>
      <c r="DJ11" s="60">
        <v>0</v>
      </c>
      <c r="DK11" s="60">
        <v>0</v>
      </c>
      <c r="DL11" s="72">
        <v>0</v>
      </c>
      <c r="DM11" s="60">
        <v>0</v>
      </c>
      <c r="DN11" s="60">
        <v>0</v>
      </c>
      <c r="DO11" s="72">
        <v>0</v>
      </c>
      <c r="DP11" s="60">
        <v>0</v>
      </c>
      <c r="DQ11" s="60">
        <v>0</v>
      </c>
      <c r="DR11" s="72">
        <v>0</v>
      </c>
      <c r="DS11" s="60">
        <v>0</v>
      </c>
      <c r="DT11" s="60">
        <v>0</v>
      </c>
      <c r="DU11" s="72">
        <v>0</v>
      </c>
      <c r="DV11" s="60">
        <v>0</v>
      </c>
      <c r="DW11" s="60">
        <v>0</v>
      </c>
      <c r="DX11" s="72">
        <v>0</v>
      </c>
      <c r="DY11" s="60">
        <v>0</v>
      </c>
      <c r="DZ11" s="60">
        <v>0</v>
      </c>
      <c r="EA11" s="72">
        <v>0</v>
      </c>
      <c r="EB11" s="60">
        <v>0</v>
      </c>
      <c r="EC11" s="60">
        <v>0</v>
      </c>
      <c r="ED11" s="72">
        <v>0</v>
      </c>
      <c r="EE11" s="60">
        <v>0</v>
      </c>
      <c r="EF11" s="60">
        <v>0</v>
      </c>
      <c r="EG11" s="72">
        <v>0</v>
      </c>
      <c r="EH11" s="60">
        <v>0</v>
      </c>
      <c r="EI11" s="60">
        <v>0</v>
      </c>
      <c r="EJ11" s="72">
        <v>0</v>
      </c>
      <c r="EK11" s="60">
        <v>0</v>
      </c>
      <c r="EL11" s="60">
        <v>0</v>
      </c>
      <c r="EM11" s="72">
        <v>0</v>
      </c>
      <c r="EN11" s="60">
        <v>0</v>
      </c>
      <c r="EO11" s="60">
        <v>0</v>
      </c>
      <c r="EP11" s="72">
        <v>0</v>
      </c>
      <c r="EQ11" s="60">
        <v>0</v>
      </c>
      <c r="ER11" s="60">
        <v>0</v>
      </c>
      <c r="ES11" s="72">
        <v>0</v>
      </c>
      <c r="ET11" s="60">
        <v>0</v>
      </c>
      <c r="EU11" s="60">
        <v>0</v>
      </c>
      <c r="EV11" s="72">
        <v>0</v>
      </c>
      <c r="EW11" s="60">
        <v>0</v>
      </c>
      <c r="EX11" s="60">
        <v>0</v>
      </c>
      <c r="EY11" s="72">
        <v>0</v>
      </c>
      <c r="EZ11" s="60">
        <v>0</v>
      </c>
      <c r="FA11" s="60">
        <v>0</v>
      </c>
      <c r="FB11" s="72">
        <v>0</v>
      </c>
      <c r="FC11" s="60">
        <v>0</v>
      </c>
      <c r="FD11" s="60">
        <v>0</v>
      </c>
      <c r="FE11" s="72">
        <v>0</v>
      </c>
      <c r="FF11" s="60">
        <v>0</v>
      </c>
      <c r="FG11" s="60">
        <v>0</v>
      </c>
      <c r="FH11" s="72">
        <v>0</v>
      </c>
      <c r="FI11" s="60">
        <v>0</v>
      </c>
      <c r="FJ11" s="60">
        <v>0</v>
      </c>
      <c r="FK11" s="72">
        <v>0</v>
      </c>
      <c r="FL11" s="60">
        <v>0</v>
      </c>
      <c r="FM11" s="60">
        <v>0</v>
      </c>
      <c r="FN11" s="72">
        <v>0</v>
      </c>
      <c r="FO11" s="60">
        <v>0</v>
      </c>
      <c r="FP11" s="60">
        <v>0</v>
      </c>
      <c r="FQ11" s="72">
        <v>0</v>
      </c>
      <c r="FR11" s="60">
        <v>0</v>
      </c>
      <c r="FS11" s="60">
        <v>0</v>
      </c>
    </row>
    <row r="12" spans="1:175" hidden="1" x14ac:dyDescent="0.25">
      <c r="A12" t="e">
        <f>+M12&amp;#REF!</f>
        <v>#REF!</v>
      </c>
      <c r="B12" t="str">
        <f t="shared" si="0"/>
        <v>5G163DHS</v>
      </c>
      <c r="C12" t="str">
        <f t="shared" si="1"/>
        <v>5G163DST</v>
      </c>
      <c r="D12" t="str">
        <f t="shared" si="2"/>
        <v>5G163CHS</v>
      </c>
      <c r="E12" t="str">
        <f t="shared" si="3"/>
        <v>5G163DST</v>
      </c>
      <c r="F12" s="10"/>
      <c r="G12" t="s">
        <v>1</v>
      </c>
      <c r="H12" t="s">
        <v>15</v>
      </c>
      <c r="I12" t="s">
        <v>23</v>
      </c>
      <c r="J12" t="s">
        <v>53</v>
      </c>
      <c r="K12" t="s">
        <v>30</v>
      </c>
      <c r="L12" t="s">
        <v>55</v>
      </c>
      <c r="M12" s="11" t="s">
        <v>73</v>
      </c>
      <c r="N12" s="12">
        <v>3.33</v>
      </c>
      <c r="O12" s="123">
        <v>11.36</v>
      </c>
      <c r="P12" s="129">
        <f t="shared" si="4"/>
        <v>11.36</v>
      </c>
      <c r="Q12" s="75">
        <v>0</v>
      </c>
      <c r="S12" s="132"/>
      <c r="T12" s="72">
        <v>0</v>
      </c>
      <c r="U12" s="60">
        <v>0</v>
      </c>
      <c r="V12" s="60">
        <v>0</v>
      </c>
      <c r="W12" s="72">
        <v>0</v>
      </c>
      <c r="X12" s="60">
        <v>0</v>
      </c>
      <c r="Y12" s="60">
        <v>0</v>
      </c>
      <c r="Z12" s="72">
        <v>0</v>
      </c>
      <c r="AA12" s="60">
        <v>0</v>
      </c>
      <c r="AB12" s="60">
        <v>0</v>
      </c>
      <c r="AC12" s="72">
        <v>0</v>
      </c>
      <c r="AD12" s="60">
        <v>0</v>
      </c>
      <c r="AE12" s="60">
        <v>0</v>
      </c>
      <c r="AF12" s="72">
        <v>0</v>
      </c>
      <c r="AG12" s="60">
        <v>0</v>
      </c>
      <c r="AH12" s="60">
        <v>0</v>
      </c>
      <c r="AI12" s="72">
        <v>0</v>
      </c>
      <c r="AJ12" s="60">
        <v>0</v>
      </c>
      <c r="AK12" s="60">
        <v>0</v>
      </c>
      <c r="AL12" s="72">
        <v>0</v>
      </c>
      <c r="AM12" s="60">
        <v>0</v>
      </c>
      <c r="AN12" s="60">
        <v>0</v>
      </c>
      <c r="AO12" s="72">
        <v>0</v>
      </c>
      <c r="AP12" s="60">
        <v>0</v>
      </c>
      <c r="AQ12" s="60">
        <v>0</v>
      </c>
      <c r="AR12" s="72">
        <v>0</v>
      </c>
      <c r="AS12" s="60">
        <v>0</v>
      </c>
      <c r="AT12" s="60">
        <v>0</v>
      </c>
      <c r="AU12" s="72">
        <v>0</v>
      </c>
      <c r="AV12" s="60">
        <v>0</v>
      </c>
      <c r="AW12" s="60">
        <v>0</v>
      </c>
      <c r="AX12" s="72">
        <v>0</v>
      </c>
      <c r="AY12" s="60">
        <v>0</v>
      </c>
      <c r="AZ12" s="60">
        <v>0</v>
      </c>
      <c r="BA12" s="72">
        <v>0</v>
      </c>
      <c r="BB12" s="60">
        <v>0</v>
      </c>
      <c r="BC12" s="60">
        <v>0</v>
      </c>
      <c r="BD12" s="72">
        <v>0</v>
      </c>
      <c r="BE12" s="60">
        <v>0</v>
      </c>
      <c r="BF12" s="60">
        <v>0</v>
      </c>
      <c r="BG12" s="72">
        <v>0</v>
      </c>
      <c r="BH12" s="60">
        <v>0</v>
      </c>
      <c r="BI12" s="60">
        <v>0</v>
      </c>
      <c r="BJ12" s="72">
        <v>0</v>
      </c>
      <c r="BK12" s="60">
        <v>0</v>
      </c>
      <c r="BL12" s="60">
        <v>0</v>
      </c>
      <c r="BM12" s="72">
        <v>0</v>
      </c>
      <c r="BN12" s="60">
        <v>0</v>
      </c>
      <c r="BO12" s="60">
        <v>0</v>
      </c>
      <c r="BP12" s="72">
        <v>0</v>
      </c>
      <c r="BQ12" s="60">
        <v>0</v>
      </c>
      <c r="BR12" s="60">
        <v>0</v>
      </c>
      <c r="BS12" s="72">
        <v>0</v>
      </c>
      <c r="BT12" s="60">
        <v>0</v>
      </c>
      <c r="BU12" s="60">
        <v>0</v>
      </c>
      <c r="BV12" s="72">
        <v>0</v>
      </c>
      <c r="BW12" s="60">
        <v>0</v>
      </c>
      <c r="BX12" s="60">
        <v>0</v>
      </c>
      <c r="BY12" s="72">
        <v>0</v>
      </c>
      <c r="BZ12" s="60">
        <v>0</v>
      </c>
      <c r="CA12" s="60">
        <v>0</v>
      </c>
      <c r="CB12" s="72">
        <v>0</v>
      </c>
      <c r="CC12" s="60">
        <v>0</v>
      </c>
      <c r="CD12" s="60">
        <v>0</v>
      </c>
      <c r="CE12" s="72">
        <v>0</v>
      </c>
      <c r="CF12" s="60">
        <v>0</v>
      </c>
      <c r="CG12" s="60">
        <v>0</v>
      </c>
      <c r="CH12" s="72">
        <v>0</v>
      </c>
      <c r="CI12" s="60">
        <v>0</v>
      </c>
      <c r="CJ12" s="60">
        <v>0</v>
      </c>
      <c r="CK12" s="72">
        <v>0</v>
      </c>
      <c r="CL12" s="60">
        <v>0</v>
      </c>
      <c r="CM12" s="60">
        <v>0</v>
      </c>
      <c r="CN12" s="72">
        <v>0</v>
      </c>
      <c r="CO12" s="60">
        <v>0</v>
      </c>
      <c r="CP12" s="60">
        <v>0</v>
      </c>
      <c r="CQ12" s="72">
        <v>0</v>
      </c>
      <c r="CR12" s="60">
        <v>0</v>
      </c>
      <c r="CS12" s="60">
        <v>0</v>
      </c>
      <c r="CT12" s="72">
        <v>0</v>
      </c>
      <c r="CU12" s="60">
        <v>0</v>
      </c>
      <c r="CV12" s="60">
        <v>0</v>
      </c>
      <c r="CW12" s="72">
        <v>0</v>
      </c>
      <c r="CX12" s="60">
        <v>0</v>
      </c>
      <c r="CY12" s="60">
        <v>0</v>
      </c>
      <c r="CZ12" s="72">
        <v>0</v>
      </c>
      <c r="DA12" s="60">
        <v>0</v>
      </c>
      <c r="DB12" s="60">
        <v>0</v>
      </c>
      <c r="DC12" s="72">
        <v>0</v>
      </c>
      <c r="DD12" s="60">
        <v>0</v>
      </c>
      <c r="DE12" s="60">
        <v>0</v>
      </c>
      <c r="DF12" s="72">
        <v>0</v>
      </c>
      <c r="DG12" s="60">
        <v>0</v>
      </c>
      <c r="DH12" s="60">
        <v>0</v>
      </c>
      <c r="DI12" s="72">
        <v>0</v>
      </c>
      <c r="DJ12" s="60">
        <v>0</v>
      </c>
      <c r="DK12" s="60">
        <v>0</v>
      </c>
      <c r="DL12" s="72">
        <v>0</v>
      </c>
      <c r="DM12" s="60">
        <v>0</v>
      </c>
      <c r="DN12" s="60">
        <v>0</v>
      </c>
      <c r="DO12" s="72">
        <v>0</v>
      </c>
      <c r="DP12" s="60">
        <v>0</v>
      </c>
      <c r="DQ12" s="60">
        <v>0</v>
      </c>
      <c r="DR12" s="72">
        <v>0</v>
      </c>
      <c r="DS12" s="60">
        <v>0</v>
      </c>
      <c r="DT12" s="60">
        <v>0</v>
      </c>
      <c r="DU12" s="72">
        <v>0</v>
      </c>
      <c r="DV12" s="60">
        <v>0</v>
      </c>
      <c r="DW12" s="60">
        <v>0</v>
      </c>
      <c r="DX12" s="72">
        <v>0</v>
      </c>
      <c r="DY12" s="60">
        <v>0</v>
      </c>
      <c r="DZ12" s="60">
        <v>0</v>
      </c>
      <c r="EA12" s="72">
        <v>0</v>
      </c>
      <c r="EB12" s="60">
        <v>0</v>
      </c>
      <c r="EC12" s="60">
        <v>0</v>
      </c>
      <c r="ED12" s="72">
        <v>0</v>
      </c>
      <c r="EE12" s="60">
        <v>0</v>
      </c>
      <c r="EF12" s="60">
        <v>0</v>
      </c>
      <c r="EG12" s="72">
        <v>0</v>
      </c>
      <c r="EH12" s="60">
        <v>0</v>
      </c>
      <c r="EI12" s="60">
        <v>0</v>
      </c>
      <c r="EJ12" s="72">
        <v>0</v>
      </c>
      <c r="EK12" s="60">
        <v>0</v>
      </c>
      <c r="EL12" s="60">
        <v>0</v>
      </c>
      <c r="EM12" s="72">
        <v>0</v>
      </c>
      <c r="EN12" s="60">
        <v>0</v>
      </c>
      <c r="EO12" s="60">
        <v>0</v>
      </c>
      <c r="EP12" s="72">
        <v>0</v>
      </c>
      <c r="EQ12" s="60">
        <v>0</v>
      </c>
      <c r="ER12" s="60">
        <v>0</v>
      </c>
      <c r="ES12" s="72">
        <v>0</v>
      </c>
      <c r="ET12" s="60">
        <v>0</v>
      </c>
      <c r="EU12" s="60">
        <v>0</v>
      </c>
      <c r="EV12" s="72">
        <v>0</v>
      </c>
      <c r="EW12" s="60">
        <v>0</v>
      </c>
      <c r="EX12" s="60">
        <v>0</v>
      </c>
      <c r="EY12" s="72">
        <v>0</v>
      </c>
      <c r="EZ12" s="60">
        <v>0</v>
      </c>
      <c r="FA12" s="60">
        <v>0</v>
      </c>
      <c r="FB12" s="72">
        <v>0</v>
      </c>
      <c r="FC12" s="60">
        <v>0</v>
      </c>
      <c r="FD12" s="60">
        <v>0</v>
      </c>
      <c r="FE12" s="72">
        <v>0</v>
      </c>
      <c r="FF12" s="60">
        <v>0</v>
      </c>
      <c r="FG12" s="60">
        <v>0</v>
      </c>
      <c r="FH12" s="72">
        <v>0</v>
      </c>
      <c r="FI12" s="60">
        <v>0</v>
      </c>
      <c r="FJ12" s="60">
        <v>0</v>
      </c>
      <c r="FK12" s="72">
        <v>0</v>
      </c>
      <c r="FL12" s="60">
        <v>0</v>
      </c>
      <c r="FM12" s="60">
        <v>0</v>
      </c>
      <c r="FN12" s="72">
        <v>0</v>
      </c>
      <c r="FO12" s="60">
        <v>0</v>
      </c>
      <c r="FP12" s="60">
        <v>0</v>
      </c>
      <c r="FQ12" s="72">
        <v>0</v>
      </c>
      <c r="FR12" s="60">
        <v>0</v>
      </c>
      <c r="FS12" s="60">
        <v>0</v>
      </c>
    </row>
    <row r="13" spans="1:175" hidden="1" x14ac:dyDescent="0.25">
      <c r="A13" t="e">
        <f>+M13&amp;#REF!</f>
        <v>#REF!</v>
      </c>
      <c r="B13" t="str">
        <f t="shared" si="0"/>
        <v>5G23DHS</v>
      </c>
      <c r="C13" t="str">
        <f t="shared" si="1"/>
        <v>5G23DST</v>
      </c>
      <c r="D13" t="str">
        <f t="shared" si="2"/>
        <v>5G23CHS</v>
      </c>
      <c r="E13" t="str">
        <f t="shared" si="3"/>
        <v>5G23DST</v>
      </c>
      <c r="F13" s="10"/>
      <c r="G13" t="s">
        <v>1</v>
      </c>
      <c r="H13" t="s">
        <v>15</v>
      </c>
      <c r="I13" t="s">
        <v>23</v>
      </c>
      <c r="J13" t="s">
        <v>53</v>
      </c>
      <c r="K13" t="s">
        <v>30</v>
      </c>
      <c r="L13" t="s">
        <v>55</v>
      </c>
      <c r="M13" s="11" t="s">
        <v>74</v>
      </c>
      <c r="N13" s="12">
        <v>9.98</v>
      </c>
      <c r="O13" s="123">
        <v>96.86</v>
      </c>
      <c r="P13" s="129">
        <f t="shared" si="4"/>
        <v>96.86</v>
      </c>
      <c r="Q13" s="75">
        <v>0</v>
      </c>
      <c r="S13" s="132"/>
      <c r="T13" s="72">
        <v>0</v>
      </c>
      <c r="U13" s="60">
        <v>0</v>
      </c>
      <c r="V13" s="60">
        <v>0</v>
      </c>
      <c r="W13" s="72">
        <v>0</v>
      </c>
      <c r="X13" s="60">
        <v>0</v>
      </c>
      <c r="Y13" s="60">
        <v>0</v>
      </c>
      <c r="Z13" s="72">
        <v>0</v>
      </c>
      <c r="AA13" s="60">
        <v>0</v>
      </c>
      <c r="AB13" s="60">
        <v>0</v>
      </c>
      <c r="AC13" s="72">
        <v>0</v>
      </c>
      <c r="AD13" s="60">
        <v>0</v>
      </c>
      <c r="AE13" s="60">
        <v>0</v>
      </c>
      <c r="AF13" s="72">
        <v>0</v>
      </c>
      <c r="AG13" s="60">
        <v>0</v>
      </c>
      <c r="AH13" s="60">
        <v>0</v>
      </c>
      <c r="AI13" s="72">
        <v>0</v>
      </c>
      <c r="AJ13" s="60">
        <v>0</v>
      </c>
      <c r="AK13" s="60">
        <v>0</v>
      </c>
      <c r="AL13" s="72">
        <v>0</v>
      </c>
      <c r="AM13" s="60">
        <v>0</v>
      </c>
      <c r="AN13" s="60">
        <v>0</v>
      </c>
      <c r="AO13" s="72">
        <v>0</v>
      </c>
      <c r="AP13" s="60">
        <v>0</v>
      </c>
      <c r="AQ13" s="60">
        <v>0</v>
      </c>
      <c r="AR13" s="72">
        <v>0</v>
      </c>
      <c r="AS13" s="60">
        <v>0</v>
      </c>
      <c r="AT13" s="60">
        <v>0</v>
      </c>
      <c r="AU13" s="72">
        <v>0</v>
      </c>
      <c r="AV13" s="60">
        <v>0</v>
      </c>
      <c r="AW13" s="60">
        <v>0</v>
      </c>
      <c r="AX13" s="72">
        <v>0</v>
      </c>
      <c r="AY13" s="60">
        <v>0</v>
      </c>
      <c r="AZ13" s="60">
        <v>0</v>
      </c>
      <c r="BA13" s="72">
        <v>0</v>
      </c>
      <c r="BB13" s="60">
        <v>0</v>
      </c>
      <c r="BC13" s="60">
        <v>0</v>
      </c>
      <c r="BD13" s="72">
        <v>0</v>
      </c>
      <c r="BE13" s="60">
        <v>0</v>
      </c>
      <c r="BF13" s="60">
        <v>0</v>
      </c>
      <c r="BG13" s="72">
        <v>0</v>
      </c>
      <c r="BH13" s="60">
        <v>0</v>
      </c>
      <c r="BI13" s="60">
        <v>0</v>
      </c>
      <c r="BJ13" s="72">
        <v>0</v>
      </c>
      <c r="BK13" s="60">
        <v>0</v>
      </c>
      <c r="BL13" s="60">
        <v>0</v>
      </c>
      <c r="BM13" s="72">
        <v>0</v>
      </c>
      <c r="BN13" s="60">
        <v>0</v>
      </c>
      <c r="BO13" s="60">
        <v>0</v>
      </c>
      <c r="BP13" s="72">
        <v>0</v>
      </c>
      <c r="BQ13" s="60">
        <v>0</v>
      </c>
      <c r="BR13" s="60">
        <v>0</v>
      </c>
      <c r="BS13" s="72">
        <v>0</v>
      </c>
      <c r="BT13" s="60">
        <v>0</v>
      </c>
      <c r="BU13" s="60">
        <v>0</v>
      </c>
      <c r="BV13" s="72">
        <v>0</v>
      </c>
      <c r="BW13" s="60">
        <v>0</v>
      </c>
      <c r="BX13" s="60">
        <v>0</v>
      </c>
      <c r="BY13" s="72">
        <v>0</v>
      </c>
      <c r="BZ13" s="60">
        <v>0</v>
      </c>
      <c r="CA13" s="60">
        <v>0</v>
      </c>
      <c r="CB13" s="72">
        <v>0</v>
      </c>
      <c r="CC13" s="60">
        <v>0</v>
      </c>
      <c r="CD13" s="60">
        <v>0</v>
      </c>
      <c r="CE13" s="72">
        <v>0</v>
      </c>
      <c r="CF13" s="60">
        <v>0</v>
      </c>
      <c r="CG13" s="60">
        <v>0</v>
      </c>
      <c r="CH13" s="72">
        <v>0</v>
      </c>
      <c r="CI13" s="60">
        <v>0</v>
      </c>
      <c r="CJ13" s="60">
        <v>0</v>
      </c>
      <c r="CK13" s="72">
        <v>0</v>
      </c>
      <c r="CL13" s="60">
        <v>0</v>
      </c>
      <c r="CM13" s="60">
        <v>0</v>
      </c>
      <c r="CN13" s="72">
        <v>0</v>
      </c>
      <c r="CO13" s="60">
        <v>0</v>
      </c>
      <c r="CP13" s="60">
        <v>0</v>
      </c>
      <c r="CQ13" s="72">
        <v>0</v>
      </c>
      <c r="CR13" s="60">
        <v>0</v>
      </c>
      <c r="CS13" s="60">
        <v>0</v>
      </c>
      <c r="CT13" s="72">
        <v>0</v>
      </c>
      <c r="CU13" s="60">
        <v>0</v>
      </c>
      <c r="CV13" s="60">
        <v>0</v>
      </c>
      <c r="CW13" s="72">
        <v>0</v>
      </c>
      <c r="CX13" s="60">
        <v>0</v>
      </c>
      <c r="CY13" s="60">
        <v>0</v>
      </c>
      <c r="CZ13" s="72">
        <v>0</v>
      </c>
      <c r="DA13" s="60">
        <v>0</v>
      </c>
      <c r="DB13" s="60">
        <v>0</v>
      </c>
      <c r="DC13" s="72">
        <v>0</v>
      </c>
      <c r="DD13" s="60">
        <v>0</v>
      </c>
      <c r="DE13" s="60">
        <v>0</v>
      </c>
      <c r="DF13" s="72">
        <v>0</v>
      </c>
      <c r="DG13" s="60">
        <v>0</v>
      </c>
      <c r="DH13" s="60">
        <v>0</v>
      </c>
      <c r="DI13" s="72">
        <v>0</v>
      </c>
      <c r="DJ13" s="60">
        <v>0</v>
      </c>
      <c r="DK13" s="60">
        <v>0</v>
      </c>
      <c r="DL13" s="72">
        <v>0</v>
      </c>
      <c r="DM13" s="60">
        <v>0</v>
      </c>
      <c r="DN13" s="60">
        <v>0</v>
      </c>
      <c r="DO13" s="72">
        <v>0</v>
      </c>
      <c r="DP13" s="60">
        <v>0</v>
      </c>
      <c r="DQ13" s="60">
        <v>0</v>
      </c>
      <c r="DR13" s="72">
        <v>0</v>
      </c>
      <c r="DS13" s="60">
        <v>0</v>
      </c>
      <c r="DT13" s="60">
        <v>0</v>
      </c>
      <c r="DU13" s="72">
        <v>0</v>
      </c>
      <c r="DV13" s="60">
        <v>0</v>
      </c>
      <c r="DW13" s="60">
        <v>0</v>
      </c>
      <c r="DX13" s="72">
        <v>0</v>
      </c>
      <c r="DY13" s="60">
        <v>0</v>
      </c>
      <c r="DZ13" s="60">
        <v>0</v>
      </c>
      <c r="EA13" s="72">
        <v>0</v>
      </c>
      <c r="EB13" s="60">
        <v>0</v>
      </c>
      <c r="EC13" s="60">
        <v>0</v>
      </c>
      <c r="ED13" s="72">
        <v>0</v>
      </c>
      <c r="EE13" s="60">
        <v>0</v>
      </c>
      <c r="EF13" s="60">
        <v>0</v>
      </c>
      <c r="EG13" s="72">
        <v>0</v>
      </c>
      <c r="EH13" s="60">
        <v>0</v>
      </c>
      <c r="EI13" s="60">
        <v>0</v>
      </c>
      <c r="EJ13" s="72">
        <v>0</v>
      </c>
      <c r="EK13" s="60">
        <v>0</v>
      </c>
      <c r="EL13" s="60">
        <v>0</v>
      </c>
      <c r="EM13" s="72">
        <v>0</v>
      </c>
      <c r="EN13" s="60">
        <v>0</v>
      </c>
      <c r="EO13" s="60">
        <v>0</v>
      </c>
      <c r="EP13" s="72">
        <v>0</v>
      </c>
      <c r="EQ13" s="60">
        <v>0</v>
      </c>
      <c r="ER13" s="60">
        <v>0</v>
      </c>
      <c r="ES13" s="72">
        <v>0</v>
      </c>
      <c r="ET13" s="60">
        <v>0</v>
      </c>
      <c r="EU13" s="60">
        <v>0</v>
      </c>
      <c r="EV13" s="72">
        <v>0</v>
      </c>
      <c r="EW13" s="60">
        <v>0</v>
      </c>
      <c r="EX13" s="60">
        <v>0</v>
      </c>
      <c r="EY13" s="72">
        <v>0</v>
      </c>
      <c r="EZ13" s="60">
        <v>0</v>
      </c>
      <c r="FA13" s="60">
        <v>0</v>
      </c>
      <c r="FB13" s="72">
        <v>0</v>
      </c>
      <c r="FC13" s="60">
        <v>0</v>
      </c>
      <c r="FD13" s="60">
        <v>0</v>
      </c>
      <c r="FE13" s="72">
        <v>0</v>
      </c>
      <c r="FF13" s="60">
        <v>0</v>
      </c>
      <c r="FG13" s="60">
        <v>0</v>
      </c>
      <c r="FH13" s="72">
        <v>0</v>
      </c>
      <c r="FI13" s="60">
        <v>0</v>
      </c>
      <c r="FJ13" s="60">
        <v>0</v>
      </c>
      <c r="FK13" s="72">
        <v>0</v>
      </c>
      <c r="FL13" s="60">
        <v>0</v>
      </c>
      <c r="FM13" s="60">
        <v>0</v>
      </c>
      <c r="FN13" s="72">
        <v>0</v>
      </c>
      <c r="FO13" s="60">
        <v>0</v>
      </c>
      <c r="FP13" s="60">
        <v>0</v>
      </c>
      <c r="FQ13" s="72">
        <v>0</v>
      </c>
      <c r="FR13" s="60">
        <v>0</v>
      </c>
      <c r="FS13" s="60">
        <v>0</v>
      </c>
    </row>
    <row r="14" spans="1:175" hidden="1" x14ac:dyDescent="0.25">
      <c r="A14" t="e">
        <f>+M14&amp;#REF!</f>
        <v>#REF!</v>
      </c>
      <c r="B14" t="str">
        <f t="shared" si="0"/>
        <v>5G39DHS</v>
      </c>
      <c r="C14" t="str">
        <f t="shared" si="1"/>
        <v>5G39DST</v>
      </c>
      <c r="D14" t="str">
        <f t="shared" si="2"/>
        <v>5G39CHS</v>
      </c>
      <c r="E14" t="str">
        <f t="shared" si="3"/>
        <v>5G39DST</v>
      </c>
      <c r="F14" s="10"/>
      <c r="G14" t="s">
        <v>1</v>
      </c>
      <c r="H14" t="s">
        <v>15</v>
      </c>
      <c r="I14" t="s">
        <v>23</v>
      </c>
      <c r="J14" t="s">
        <v>53</v>
      </c>
      <c r="K14" t="s">
        <v>30</v>
      </c>
      <c r="L14" t="s">
        <v>55</v>
      </c>
      <c r="M14" s="11" t="s">
        <v>75</v>
      </c>
      <c r="N14" s="12">
        <v>24.68</v>
      </c>
      <c r="O14" s="123">
        <v>25.04</v>
      </c>
      <c r="P14" s="129">
        <f t="shared" si="4"/>
        <v>25.04</v>
      </c>
      <c r="Q14" s="75">
        <v>0</v>
      </c>
      <c r="S14" s="132"/>
      <c r="T14" s="72">
        <v>0</v>
      </c>
      <c r="U14" s="60">
        <v>0</v>
      </c>
      <c r="V14" s="60">
        <v>0</v>
      </c>
      <c r="W14" s="72">
        <v>0</v>
      </c>
      <c r="X14" s="60">
        <v>0</v>
      </c>
      <c r="Y14" s="60">
        <v>0</v>
      </c>
      <c r="Z14" s="72">
        <v>0</v>
      </c>
      <c r="AA14" s="60">
        <v>0</v>
      </c>
      <c r="AB14" s="60">
        <v>0</v>
      </c>
      <c r="AC14" s="72">
        <v>0</v>
      </c>
      <c r="AD14" s="60">
        <v>0</v>
      </c>
      <c r="AE14" s="60">
        <v>0</v>
      </c>
      <c r="AF14" s="72">
        <v>0</v>
      </c>
      <c r="AG14" s="60">
        <v>0</v>
      </c>
      <c r="AH14" s="60">
        <v>0</v>
      </c>
      <c r="AI14" s="72">
        <v>0</v>
      </c>
      <c r="AJ14" s="60">
        <v>0</v>
      </c>
      <c r="AK14" s="60">
        <v>0</v>
      </c>
      <c r="AL14" s="72">
        <v>0</v>
      </c>
      <c r="AM14" s="60">
        <v>0</v>
      </c>
      <c r="AN14" s="60">
        <v>0</v>
      </c>
      <c r="AO14" s="72">
        <v>0</v>
      </c>
      <c r="AP14" s="60">
        <v>0</v>
      </c>
      <c r="AQ14" s="60">
        <v>0</v>
      </c>
      <c r="AR14" s="72">
        <v>0</v>
      </c>
      <c r="AS14" s="60">
        <v>0</v>
      </c>
      <c r="AT14" s="60">
        <v>0</v>
      </c>
      <c r="AU14" s="72">
        <v>0</v>
      </c>
      <c r="AV14" s="60">
        <v>0</v>
      </c>
      <c r="AW14" s="60">
        <v>0</v>
      </c>
      <c r="AX14" s="72">
        <v>0</v>
      </c>
      <c r="AY14" s="60">
        <v>0</v>
      </c>
      <c r="AZ14" s="60">
        <v>0</v>
      </c>
      <c r="BA14" s="72">
        <v>0</v>
      </c>
      <c r="BB14" s="60">
        <v>0</v>
      </c>
      <c r="BC14" s="60">
        <v>0</v>
      </c>
      <c r="BD14" s="72">
        <v>0</v>
      </c>
      <c r="BE14" s="60">
        <v>0</v>
      </c>
      <c r="BF14" s="60">
        <v>0</v>
      </c>
      <c r="BG14" s="72">
        <v>0</v>
      </c>
      <c r="BH14" s="60">
        <v>0</v>
      </c>
      <c r="BI14" s="60">
        <v>0</v>
      </c>
      <c r="BJ14" s="72">
        <v>0</v>
      </c>
      <c r="BK14" s="60">
        <v>0</v>
      </c>
      <c r="BL14" s="60">
        <v>0</v>
      </c>
      <c r="BM14" s="72">
        <v>0</v>
      </c>
      <c r="BN14" s="60">
        <v>0</v>
      </c>
      <c r="BO14" s="60">
        <v>0</v>
      </c>
      <c r="BP14" s="72">
        <v>0</v>
      </c>
      <c r="BQ14" s="60">
        <v>0</v>
      </c>
      <c r="BR14" s="60">
        <v>0</v>
      </c>
      <c r="BS14" s="72">
        <v>0</v>
      </c>
      <c r="BT14" s="60">
        <v>0</v>
      </c>
      <c r="BU14" s="60">
        <v>0</v>
      </c>
      <c r="BV14" s="72">
        <v>0</v>
      </c>
      <c r="BW14" s="60">
        <v>0</v>
      </c>
      <c r="BX14" s="60">
        <v>0</v>
      </c>
      <c r="BY14" s="72">
        <v>0</v>
      </c>
      <c r="BZ14" s="60">
        <v>0</v>
      </c>
      <c r="CA14" s="60">
        <v>0</v>
      </c>
      <c r="CB14" s="72">
        <v>0</v>
      </c>
      <c r="CC14" s="60">
        <v>0</v>
      </c>
      <c r="CD14" s="60">
        <v>0</v>
      </c>
      <c r="CE14" s="72">
        <v>0</v>
      </c>
      <c r="CF14" s="60">
        <v>0</v>
      </c>
      <c r="CG14" s="60">
        <v>0</v>
      </c>
      <c r="CH14" s="72">
        <v>0</v>
      </c>
      <c r="CI14" s="60">
        <v>0</v>
      </c>
      <c r="CJ14" s="60">
        <v>0</v>
      </c>
      <c r="CK14" s="72">
        <v>0</v>
      </c>
      <c r="CL14" s="60">
        <v>0</v>
      </c>
      <c r="CM14" s="60">
        <v>0</v>
      </c>
      <c r="CN14" s="72">
        <v>0</v>
      </c>
      <c r="CO14" s="60">
        <v>0</v>
      </c>
      <c r="CP14" s="60">
        <v>0</v>
      </c>
      <c r="CQ14" s="72">
        <v>0</v>
      </c>
      <c r="CR14" s="60">
        <v>0</v>
      </c>
      <c r="CS14" s="60">
        <v>0</v>
      </c>
      <c r="CT14" s="72">
        <v>0</v>
      </c>
      <c r="CU14" s="60">
        <v>0</v>
      </c>
      <c r="CV14" s="60">
        <v>0</v>
      </c>
      <c r="CW14" s="72">
        <v>0</v>
      </c>
      <c r="CX14" s="60">
        <v>0</v>
      </c>
      <c r="CY14" s="60">
        <v>0</v>
      </c>
      <c r="CZ14" s="72">
        <v>0</v>
      </c>
      <c r="DA14" s="60">
        <v>0</v>
      </c>
      <c r="DB14" s="60">
        <v>0</v>
      </c>
      <c r="DC14" s="72">
        <v>0</v>
      </c>
      <c r="DD14" s="60">
        <v>0</v>
      </c>
      <c r="DE14" s="60">
        <v>0</v>
      </c>
      <c r="DF14" s="72">
        <v>0</v>
      </c>
      <c r="DG14" s="60">
        <v>0</v>
      </c>
      <c r="DH14" s="60">
        <v>0</v>
      </c>
      <c r="DI14" s="72">
        <v>0</v>
      </c>
      <c r="DJ14" s="60">
        <v>0</v>
      </c>
      <c r="DK14" s="60">
        <v>0</v>
      </c>
      <c r="DL14" s="72">
        <v>0</v>
      </c>
      <c r="DM14" s="60">
        <v>0</v>
      </c>
      <c r="DN14" s="60">
        <v>0</v>
      </c>
      <c r="DO14" s="72">
        <v>0</v>
      </c>
      <c r="DP14" s="60">
        <v>0</v>
      </c>
      <c r="DQ14" s="60">
        <v>0</v>
      </c>
      <c r="DR14" s="72">
        <v>0</v>
      </c>
      <c r="DS14" s="60">
        <v>0</v>
      </c>
      <c r="DT14" s="60">
        <v>0</v>
      </c>
      <c r="DU14" s="72">
        <v>0</v>
      </c>
      <c r="DV14" s="60">
        <v>0</v>
      </c>
      <c r="DW14" s="60">
        <v>0</v>
      </c>
      <c r="DX14" s="72">
        <v>0</v>
      </c>
      <c r="DY14" s="60">
        <v>0</v>
      </c>
      <c r="DZ14" s="60">
        <v>0</v>
      </c>
      <c r="EA14" s="72">
        <v>0</v>
      </c>
      <c r="EB14" s="60">
        <v>0</v>
      </c>
      <c r="EC14" s="60">
        <v>0</v>
      </c>
      <c r="ED14" s="72">
        <v>0</v>
      </c>
      <c r="EE14" s="60">
        <v>0</v>
      </c>
      <c r="EF14" s="60">
        <v>0</v>
      </c>
      <c r="EG14" s="72">
        <v>0</v>
      </c>
      <c r="EH14" s="60">
        <v>0</v>
      </c>
      <c r="EI14" s="60">
        <v>0</v>
      </c>
      <c r="EJ14" s="72">
        <v>0</v>
      </c>
      <c r="EK14" s="60">
        <v>0</v>
      </c>
      <c r="EL14" s="60">
        <v>0</v>
      </c>
      <c r="EM14" s="72">
        <v>0</v>
      </c>
      <c r="EN14" s="60">
        <v>0</v>
      </c>
      <c r="EO14" s="60">
        <v>0</v>
      </c>
      <c r="EP14" s="72">
        <v>0</v>
      </c>
      <c r="EQ14" s="60">
        <v>0</v>
      </c>
      <c r="ER14" s="60">
        <v>0</v>
      </c>
      <c r="ES14" s="72">
        <v>0</v>
      </c>
      <c r="ET14" s="60">
        <v>0</v>
      </c>
      <c r="EU14" s="60">
        <v>0</v>
      </c>
      <c r="EV14" s="72">
        <v>0</v>
      </c>
      <c r="EW14" s="60">
        <v>0</v>
      </c>
      <c r="EX14" s="60">
        <v>0</v>
      </c>
      <c r="EY14" s="72">
        <v>0</v>
      </c>
      <c r="EZ14" s="60">
        <v>0</v>
      </c>
      <c r="FA14" s="60">
        <v>0</v>
      </c>
      <c r="FB14" s="72">
        <v>0</v>
      </c>
      <c r="FC14" s="60">
        <v>0</v>
      </c>
      <c r="FD14" s="60">
        <v>0</v>
      </c>
      <c r="FE14" s="72">
        <v>0</v>
      </c>
      <c r="FF14" s="60">
        <v>0</v>
      </c>
      <c r="FG14" s="60">
        <v>0</v>
      </c>
      <c r="FH14" s="72">
        <v>0</v>
      </c>
      <c r="FI14" s="60">
        <v>0</v>
      </c>
      <c r="FJ14" s="60">
        <v>0</v>
      </c>
      <c r="FK14" s="72">
        <v>0</v>
      </c>
      <c r="FL14" s="60">
        <v>0</v>
      </c>
      <c r="FM14" s="60">
        <v>0</v>
      </c>
      <c r="FN14" s="72">
        <v>0</v>
      </c>
      <c r="FO14" s="60">
        <v>0</v>
      </c>
      <c r="FP14" s="60">
        <v>0</v>
      </c>
      <c r="FQ14" s="72">
        <v>0</v>
      </c>
      <c r="FR14" s="60">
        <v>0</v>
      </c>
      <c r="FS14" s="60">
        <v>0</v>
      </c>
    </row>
    <row r="15" spans="1:175" x14ac:dyDescent="0.25">
      <c r="A15" t="e">
        <f>+M15&amp;#REF!</f>
        <v>#REF!</v>
      </c>
      <c r="B15" t="str">
        <f t="shared" si="0"/>
        <v>5G41DHS</v>
      </c>
      <c r="C15" t="str">
        <f t="shared" si="1"/>
        <v>5G41DST</v>
      </c>
      <c r="D15" t="str">
        <f t="shared" si="2"/>
        <v>5G41CHS</v>
      </c>
      <c r="E15" t="str">
        <f t="shared" si="3"/>
        <v>5G41DHS</v>
      </c>
      <c r="F15" s="10"/>
      <c r="G15" t="s">
        <v>0</v>
      </c>
      <c r="H15" t="s">
        <v>15</v>
      </c>
      <c r="I15" t="s">
        <v>23</v>
      </c>
      <c r="J15" t="s">
        <v>53</v>
      </c>
      <c r="K15" t="s">
        <v>30</v>
      </c>
      <c r="L15" t="s">
        <v>55</v>
      </c>
      <c r="M15" s="152" t="s">
        <v>76</v>
      </c>
      <c r="N15" s="12">
        <v>48.78</v>
      </c>
      <c r="O15" s="123">
        <v>88.2</v>
      </c>
      <c r="P15" s="129">
        <f t="shared" si="4"/>
        <v>88.2</v>
      </c>
      <c r="Q15" s="42">
        <v>88.2</v>
      </c>
      <c r="R15" s="133">
        <f>Q15/P15</f>
        <v>1</v>
      </c>
      <c r="S15" s="132">
        <f>Q15-P15</f>
        <v>0</v>
      </c>
      <c r="T15" s="71">
        <v>0</v>
      </c>
      <c r="U15" s="68">
        <v>88.2</v>
      </c>
      <c r="V15" s="68">
        <v>0</v>
      </c>
      <c r="W15" s="71">
        <v>0</v>
      </c>
      <c r="X15" s="68">
        <v>88.2</v>
      </c>
      <c r="Y15" s="68">
        <v>0</v>
      </c>
      <c r="Z15" s="71">
        <v>0</v>
      </c>
      <c r="AA15" s="68">
        <v>88.2</v>
      </c>
      <c r="AB15" s="68">
        <v>0</v>
      </c>
      <c r="AC15" s="71">
        <v>0</v>
      </c>
      <c r="AD15" s="68">
        <v>87.2</v>
      </c>
      <c r="AE15" s="68">
        <v>0</v>
      </c>
      <c r="AF15" s="71">
        <v>0</v>
      </c>
      <c r="AG15" s="68">
        <v>84.5</v>
      </c>
      <c r="AH15" s="68">
        <v>0</v>
      </c>
      <c r="AI15" s="71">
        <v>0</v>
      </c>
      <c r="AJ15" s="68">
        <v>69.099999999999994</v>
      </c>
      <c r="AK15" s="68">
        <v>0</v>
      </c>
      <c r="AL15" s="71">
        <v>0</v>
      </c>
      <c r="AM15" s="68">
        <v>66.5</v>
      </c>
      <c r="AN15" s="68">
        <v>0</v>
      </c>
      <c r="AO15" s="71">
        <v>0</v>
      </c>
      <c r="AP15" s="68">
        <v>66</v>
      </c>
      <c r="AQ15" s="68">
        <v>0</v>
      </c>
      <c r="AR15" s="71">
        <v>0</v>
      </c>
      <c r="AS15" s="68">
        <v>22</v>
      </c>
      <c r="AT15" s="68">
        <v>0</v>
      </c>
      <c r="AU15" s="71">
        <v>0</v>
      </c>
      <c r="AV15" s="68">
        <v>6</v>
      </c>
      <c r="AW15" s="68">
        <v>0</v>
      </c>
      <c r="AX15" s="71">
        <v>0</v>
      </c>
      <c r="AY15" s="68">
        <v>0</v>
      </c>
      <c r="AZ15" s="68">
        <v>0</v>
      </c>
      <c r="BA15" s="71">
        <v>0</v>
      </c>
      <c r="BB15" s="68">
        <v>0</v>
      </c>
      <c r="BC15" s="68">
        <v>0</v>
      </c>
      <c r="BD15" s="71">
        <v>0</v>
      </c>
      <c r="BE15" s="68">
        <v>0</v>
      </c>
      <c r="BF15" s="68">
        <v>0</v>
      </c>
      <c r="BG15" s="71">
        <v>0</v>
      </c>
      <c r="BH15" s="68">
        <v>0</v>
      </c>
      <c r="BI15" s="68">
        <v>0</v>
      </c>
      <c r="BJ15" s="71">
        <v>0</v>
      </c>
      <c r="BK15" s="68">
        <v>0</v>
      </c>
      <c r="BL15" s="68">
        <v>0</v>
      </c>
      <c r="BM15" s="71">
        <v>0</v>
      </c>
      <c r="BN15" s="68">
        <v>0</v>
      </c>
      <c r="BO15" s="68">
        <v>0</v>
      </c>
      <c r="BP15" s="71">
        <v>0</v>
      </c>
      <c r="BQ15" s="68">
        <v>0</v>
      </c>
      <c r="BR15" s="68">
        <v>0</v>
      </c>
      <c r="BS15" s="71">
        <v>0</v>
      </c>
      <c r="BT15" s="68">
        <v>0</v>
      </c>
      <c r="BU15" s="68">
        <v>0</v>
      </c>
      <c r="BV15" s="71">
        <v>0</v>
      </c>
      <c r="BW15" s="68">
        <v>0</v>
      </c>
      <c r="BX15" s="68">
        <v>0</v>
      </c>
      <c r="BY15" s="71">
        <v>0</v>
      </c>
      <c r="BZ15" s="68">
        <v>0</v>
      </c>
      <c r="CA15" s="68">
        <v>0</v>
      </c>
      <c r="CB15" s="71">
        <v>0</v>
      </c>
      <c r="CC15" s="68">
        <v>0</v>
      </c>
      <c r="CD15" s="68">
        <v>0</v>
      </c>
      <c r="CE15" s="71">
        <v>0</v>
      </c>
      <c r="CF15" s="68">
        <v>0</v>
      </c>
      <c r="CG15" s="68">
        <v>0</v>
      </c>
      <c r="CH15" s="71">
        <v>0</v>
      </c>
      <c r="CI15" s="68">
        <v>0</v>
      </c>
      <c r="CJ15" s="68">
        <v>0</v>
      </c>
      <c r="CK15" s="71">
        <v>0</v>
      </c>
      <c r="CL15" s="68">
        <v>0</v>
      </c>
      <c r="CM15" s="68">
        <v>0</v>
      </c>
      <c r="CN15" s="71">
        <v>0</v>
      </c>
      <c r="CO15" s="68">
        <v>0</v>
      </c>
      <c r="CP15" s="68">
        <v>0</v>
      </c>
      <c r="CQ15" s="71">
        <v>0</v>
      </c>
      <c r="CR15" s="68">
        <v>0</v>
      </c>
      <c r="CS15" s="68">
        <v>0</v>
      </c>
      <c r="CT15" s="71">
        <v>0</v>
      </c>
      <c r="CU15" s="68">
        <v>0</v>
      </c>
      <c r="CV15" s="68">
        <v>0</v>
      </c>
      <c r="CW15" s="71">
        <v>0</v>
      </c>
      <c r="CX15" s="68">
        <v>0</v>
      </c>
      <c r="CY15" s="68">
        <v>0</v>
      </c>
      <c r="CZ15" s="71">
        <v>0</v>
      </c>
      <c r="DA15" s="68">
        <v>0</v>
      </c>
      <c r="DB15" s="68">
        <v>0</v>
      </c>
      <c r="DC15" s="71">
        <v>0</v>
      </c>
      <c r="DD15" s="68">
        <v>0</v>
      </c>
      <c r="DE15" s="68">
        <v>0</v>
      </c>
      <c r="DF15" s="71">
        <v>0</v>
      </c>
      <c r="DG15" s="68">
        <v>0</v>
      </c>
      <c r="DH15" s="68">
        <v>0</v>
      </c>
      <c r="DI15" s="71">
        <v>0</v>
      </c>
      <c r="DJ15" s="68">
        <v>0</v>
      </c>
      <c r="DK15" s="68">
        <v>0</v>
      </c>
      <c r="DL15" s="71">
        <v>0</v>
      </c>
      <c r="DM15" s="68">
        <v>0</v>
      </c>
      <c r="DN15" s="68">
        <v>0</v>
      </c>
      <c r="DO15" s="71">
        <v>0</v>
      </c>
      <c r="DP15" s="68">
        <v>0</v>
      </c>
      <c r="DQ15" s="68">
        <v>0</v>
      </c>
      <c r="DR15" s="71">
        <v>0</v>
      </c>
      <c r="DS15" s="68">
        <v>0</v>
      </c>
      <c r="DT15" s="68">
        <v>0</v>
      </c>
      <c r="DU15" s="71">
        <v>0</v>
      </c>
      <c r="DV15" s="68">
        <v>0</v>
      </c>
      <c r="DW15" s="68">
        <v>0</v>
      </c>
      <c r="DX15" s="71">
        <v>0</v>
      </c>
      <c r="DY15" s="68">
        <v>0</v>
      </c>
      <c r="DZ15" s="68">
        <v>0</v>
      </c>
      <c r="EA15" s="71">
        <v>0</v>
      </c>
      <c r="EB15" s="68">
        <v>0</v>
      </c>
      <c r="EC15" s="68">
        <v>0</v>
      </c>
      <c r="ED15" s="71">
        <v>0</v>
      </c>
      <c r="EE15" s="68">
        <v>0</v>
      </c>
      <c r="EF15" s="68">
        <v>0</v>
      </c>
      <c r="EG15" s="71">
        <v>0</v>
      </c>
      <c r="EH15" s="68">
        <v>0</v>
      </c>
      <c r="EI15" s="68">
        <v>0</v>
      </c>
      <c r="EJ15" s="71">
        <v>0</v>
      </c>
      <c r="EK15" s="68">
        <v>0</v>
      </c>
      <c r="EL15" s="68">
        <v>0</v>
      </c>
      <c r="EM15" s="71">
        <v>0</v>
      </c>
      <c r="EN15" s="68">
        <v>0</v>
      </c>
      <c r="EO15" s="68">
        <v>0</v>
      </c>
      <c r="EP15" s="71">
        <v>0</v>
      </c>
      <c r="EQ15" s="68">
        <v>0</v>
      </c>
      <c r="ER15" s="68">
        <v>0</v>
      </c>
      <c r="ES15" s="71">
        <v>0</v>
      </c>
      <c r="ET15" s="68">
        <v>0</v>
      </c>
      <c r="EU15" s="68">
        <v>0</v>
      </c>
      <c r="EV15" s="71">
        <v>0</v>
      </c>
      <c r="EW15" s="68">
        <v>0</v>
      </c>
      <c r="EX15" s="68">
        <v>0</v>
      </c>
      <c r="EY15" s="71">
        <v>0</v>
      </c>
      <c r="EZ15" s="68">
        <v>0</v>
      </c>
      <c r="FA15" s="68">
        <v>0</v>
      </c>
      <c r="FB15" s="71">
        <v>0</v>
      </c>
      <c r="FC15" s="68">
        <v>0</v>
      </c>
      <c r="FD15" s="68">
        <v>0</v>
      </c>
      <c r="FE15" s="71">
        <v>0</v>
      </c>
      <c r="FF15" s="68">
        <v>0</v>
      </c>
      <c r="FG15" s="68">
        <v>0</v>
      </c>
      <c r="FH15" s="71">
        <v>0</v>
      </c>
      <c r="FI15" s="68">
        <v>0</v>
      </c>
      <c r="FJ15" s="68">
        <v>0</v>
      </c>
      <c r="FK15" s="71">
        <v>0</v>
      </c>
      <c r="FL15" s="68">
        <v>0</v>
      </c>
      <c r="FM15" s="68">
        <v>0</v>
      </c>
      <c r="FN15" s="71">
        <v>0</v>
      </c>
      <c r="FO15" s="68">
        <v>0</v>
      </c>
      <c r="FP15" s="68">
        <v>0</v>
      </c>
      <c r="FQ15" s="71">
        <v>0</v>
      </c>
      <c r="FR15" s="68">
        <v>0</v>
      </c>
      <c r="FS15" s="68">
        <v>0</v>
      </c>
    </row>
    <row r="16" spans="1:175" x14ac:dyDescent="0.25">
      <c r="A16" t="e">
        <f>+M16&amp;#REF!</f>
        <v>#REF!</v>
      </c>
      <c r="B16" t="str">
        <f t="shared" si="0"/>
        <v>5G45DHS</v>
      </c>
      <c r="C16" t="str">
        <f t="shared" si="1"/>
        <v>5G45DST</v>
      </c>
      <c r="D16" t="str">
        <f t="shared" si="2"/>
        <v>5G45CHS</v>
      </c>
      <c r="E16" t="str">
        <f t="shared" si="3"/>
        <v>5G45DHS</v>
      </c>
      <c r="F16" s="10"/>
      <c r="G16" t="s">
        <v>0</v>
      </c>
      <c r="H16" t="s">
        <v>15</v>
      </c>
      <c r="I16" t="s">
        <v>23</v>
      </c>
      <c r="J16" t="s">
        <v>53</v>
      </c>
      <c r="K16" t="s">
        <v>25</v>
      </c>
      <c r="L16" t="s">
        <v>77</v>
      </c>
      <c r="M16" s="11" t="s">
        <v>78</v>
      </c>
      <c r="N16" s="12">
        <v>0.33</v>
      </c>
      <c r="O16" s="123">
        <v>8.27</v>
      </c>
      <c r="P16" s="129">
        <f t="shared" si="4"/>
        <v>8.27</v>
      </c>
      <c r="Q16" s="42">
        <v>8.27</v>
      </c>
      <c r="R16" s="133">
        <f>Q16/P16</f>
        <v>1</v>
      </c>
      <c r="S16" s="132">
        <f>Q16-P16</f>
        <v>0</v>
      </c>
      <c r="T16" s="71">
        <v>0</v>
      </c>
      <c r="U16" s="68">
        <v>8.3000000000000007</v>
      </c>
      <c r="V16" s="68">
        <v>0</v>
      </c>
      <c r="W16" s="71">
        <v>0</v>
      </c>
      <c r="X16" s="68">
        <v>8.3000000000000007</v>
      </c>
      <c r="Y16" s="68">
        <v>0</v>
      </c>
      <c r="Z16" s="71">
        <v>0</v>
      </c>
      <c r="AA16" s="68">
        <v>8.3000000000000007</v>
      </c>
      <c r="AB16" s="68">
        <v>0</v>
      </c>
      <c r="AC16" s="71">
        <v>0</v>
      </c>
      <c r="AD16" s="68">
        <v>8.3000000000000007</v>
      </c>
      <c r="AE16" s="68">
        <v>0</v>
      </c>
      <c r="AF16" s="71">
        <v>0</v>
      </c>
      <c r="AG16" s="68">
        <v>8.3000000000000007</v>
      </c>
      <c r="AH16" s="68">
        <v>0</v>
      </c>
      <c r="AI16" s="71">
        <v>0</v>
      </c>
      <c r="AJ16" s="68">
        <v>8.3000000000000007</v>
      </c>
      <c r="AK16" s="68">
        <v>0</v>
      </c>
      <c r="AL16" s="71">
        <v>0</v>
      </c>
      <c r="AM16" s="68">
        <v>8.3000000000000007</v>
      </c>
      <c r="AN16" s="68">
        <v>0</v>
      </c>
      <c r="AO16" s="71">
        <v>0</v>
      </c>
      <c r="AP16" s="68">
        <v>8.3000000000000007</v>
      </c>
      <c r="AQ16" s="68">
        <v>0</v>
      </c>
      <c r="AR16" s="71">
        <v>0</v>
      </c>
      <c r="AS16" s="68">
        <v>8.3000000000000007</v>
      </c>
      <c r="AT16" s="68">
        <v>0</v>
      </c>
      <c r="AU16" s="71">
        <v>0</v>
      </c>
      <c r="AV16" s="68">
        <v>8.3000000000000007</v>
      </c>
      <c r="AW16" s="68">
        <v>0</v>
      </c>
      <c r="AX16" s="71">
        <v>0</v>
      </c>
      <c r="AY16" s="68">
        <v>8.3000000000000007</v>
      </c>
      <c r="AZ16" s="68">
        <v>0</v>
      </c>
      <c r="BA16" s="71">
        <v>0</v>
      </c>
      <c r="BB16" s="68">
        <v>8.3000000000000007</v>
      </c>
      <c r="BC16" s="68">
        <v>0</v>
      </c>
      <c r="BD16" s="71">
        <v>0</v>
      </c>
      <c r="BE16" s="68">
        <v>8.3000000000000007</v>
      </c>
      <c r="BF16" s="68">
        <v>0</v>
      </c>
      <c r="BG16" s="71">
        <v>0</v>
      </c>
      <c r="BH16" s="68">
        <v>8.3000000000000007</v>
      </c>
      <c r="BI16" s="68">
        <v>0</v>
      </c>
      <c r="BJ16" s="71">
        <v>0</v>
      </c>
      <c r="BK16" s="68">
        <v>8.3000000000000007</v>
      </c>
      <c r="BL16" s="68">
        <v>0</v>
      </c>
      <c r="BM16" s="71">
        <v>0</v>
      </c>
      <c r="BN16" s="68">
        <v>8.3000000000000007</v>
      </c>
      <c r="BO16" s="68">
        <v>0</v>
      </c>
      <c r="BP16" s="71">
        <v>0</v>
      </c>
      <c r="BQ16" s="68">
        <v>8.3000000000000007</v>
      </c>
      <c r="BR16" s="68">
        <v>0</v>
      </c>
      <c r="BS16" s="71">
        <v>0</v>
      </c>
      <c r="BT16" s="68">
        <v>8.3000000000000007</v>
      </c>
      <c r="BU16" s="68">
        <v>0</v>
      </c>
      <c r="BV16" s="71">
        <v>0</v>
      </c>
      <c r="BW16" s="68">
        <v>8.3000000000000007</v>
      </c>
      <c r="BX16" s="68">
        <v>0</v>
      </c>
      <c r="BY16" s="71">
        <v>0</v>
      </c>
      <c r="BZ16" s="68">
        <v>8.3000000000000007</v>
      </c>
      <c r="CA16" s="68">
        <v>0</v>
      </c>
      <c r="CB16" s="71">
        <v>0</v>
      </c>
      <c r="CC16" s="68">
        <v>8.3000000000000007</v>
      </c>
      <c r="CD16" s="68">
        <v>0</v>
      </c>
      <c r="CE16" s="71">
        <v>0</v>
      </c>
      <c r="CF16" s="68">
        <v>8.3000000000000007</v>
      </c>
      <c r="CG16" s="68">
        <v>0</v>
      </c>
      <c r="CH16" s="71">
        <v>0</v>
      </c>
      <c r="CI16" s="68">
        <v>8.3000000000000007</v>
      </c>
      <c r="CJ16" s="68">
        <v>0</v>
      </c>
      <c r="CK16" s="71">
        <v>0</v>
      </c>
      <c r="CL16" s="68">
        <v>8.3000000000000007</v>
      </c>
      <c r="CM16" s="68">
        <v>0</v>
      </c>
      <c r="CN16" s="71">
        <v>0</v>
      </c>
      <c r="CO16" s="68">
        <v>8.3000000000000007</v>
      </c>
      <c r="CP16" s="68">
        <v>0</v>
      </c>
      <c r="CQ16" s="71">
        <v>0</v>
      </c>
      <c r="CR16" s="68">
        <v>8.3000000000000007</v>
      </c>
      <c r="CS16" s="68">
        <v>0</v>
      </c>
      <c r="CT16" s="71">
        <v>0</v>
      </c>
      <c r="CU16" s="68">
        <v>8.3000000000000007</v>
      </c>
      <c r="CV16" s="68">
        <v>0</v>
      </c>
      <c r="CW16" s="71">
        <v>0</v>
      </c>
      <c r="CX16" s="68">
        <v>8.3000000000000007</v>
      </c>
      <c r="CY16" s="68">
        <v>0</v>
      </c>
      <c r="CZ16" s="71">
        <v>0</v>
      </c>
      <c r="DA16" s="68">
        <v>8.3000000000000007</v>
      </c>
      <c r="DB16" s="68">
        <v>0</v>
      </c>
      <c r="DC16" s="71">
        <v>0</v>
      </c>
      <c r="DD16" s="68">
        <v>8.3000000000000007</v>
      </c>
      <c r="DE16" s="68">
        <v>0</v>
      </c>
      <c r="DF16" s="71">
        <v>0</v>
      </c>
      <c r="DG16" s="68">
        <v>8.3000000000000007</v>
      </c>
      <c r="DH16" s="68">
        <v>0</v>
      </c>
      <c r="DI16" s="71">
        <v>0</v>
      </c>
      <c r="DJ16" s="68">
        <v>8.3000000000000007</v>
      </c>
      <c r="DK16" s="68">
        <v>0</v>
      </c>
      <c r="DL16" s="71">
        <v>0</v>
      </c>
      <c r="DM16" s="68">
        <v>8.3000000000000007</v>
      </c>
      <c r="DN16" s="68">
        <v>0</v>
      </c>
      <c r="DO16" s="71">
        <v>0</v>
      </c>
      <c r="DP16" s="68">
        <v>7.21</v>
      </c>
      <c r="DQ16" s="68">
        <v>0</v>
      </c>
      <c r="DR16" s="71">
        <v>0</v>
      </c>
      <c r="DS16" s="68">
        <v>7.21</v>
      </c>
      <c r="DT16" s="68">
        <v>0</v>
      </c>
      <c r="DU16" s="71">
        <v>0</v>
      </c>
      <c r="DV16" s="68">
        <v>7.21</v>
      </c>
      <c r="DW16" s="68">
        <v>0</v>
      </c>
      <c r="DX16" s="71">
        <v>0</v>
      </c>
      <c r="DY16" s="68">
        <v>7.21</v>
      </c>
      <c r="DZ16" s="68">
        <v>0</v>
      </c>
      <c r="EA16" s="71">
        <v>0</v>
      </c>
      <c r="EB16" s="68">
        <v>7.21</v>
      </c>
      <c r="EC16" s="68">
        <v>0</v>
      </c>
      <c r="ED16" s="71">
        <v>0</v>
      </c>
      <c r="EE16" s="68">
        <v>7.21</v>
      </c>
      <c r="EF16" s="68">
        <v>0</v>
      </c>
      <c r="EG16" s="71">
        <v>0</v>
      </c>
      <c r="EH16" s="68">
        <v>7.14</v>
      </c>
      <c r="EI16" s="68">
        <v>0</v>
      </c>
      <c r="EJ16" s="71">
        <v>0</v>
      </c>
      <c r="EK16" s="68">
        <v>5.25</v>
      </c>
      <c r="EL16" s="68">
        <v>0</v>
      </c>
      <c r="EM16" s="71">
        <v>0</v>
      </c>
      <c r="EN16" s="68">
        <v>2.1</v>
      </c>
      <c r="EO16" s="68">
        <v>0</v>
      </c>
      <c r="EP16" s="71">
        <v>0</v>
      </c>
      <c r="EQ16" s="68">
        <v>0</v>
      </c>
      <c r="ER16" s="68">
        <v>0</v>
      </c>
      <c r="ES16" s="71">
        <v>0</v>
      </c>
      <c r="ET16" s="68">
        <v>0</v>
      </c>
      <c r="EU16" s="68">
        <v>0</v>
      </c>
      <c r="EV16" s="71">
        <v>0</v>
      </c>
      <c r="EW16" s="68">
        <v>0</v>
      </c>
      <c r="EX16" s="68">
        <v>0</v>
      </c>
      <c r="EY16" s="71">
        <v>0</v>
      </c>
      <c r="EZ16" s="68">
        <v>0</v>
      </c>
      <c r="FA16" s="68">
        <v>0</v>
      </c>
      <c r="FB16" s="71">
        <v>0</v>
      </c>
      <c r="FC16" s="68">
        <v>0</v>
      </c>
      <c r="FD16" s="68">
        <v>0</v>
      </c>
      <c r="FE16" s="71">
        <v>0</v>
      </c>
      <c r="FF16" s="68">
        <v>0</v>
      </c>
      <c r="FG16" s="68">
        <v>0</v>
      </c>
      <c r="FH16" s="71">
        <v>0</v>
      </c>
      <c r="FI16" s="68">
        <v>0</v>
      </c>
      <c r="FJ16" s="68">
        <v>0</v>
      </c>
      <c r="FK16" s="71">
        <v>0</v>
      </c>
      <c r="FL16" s="68">
        <v>0</v>
      </c>
      <c r="FM16" s="68">
        <v>0</v>
      </c>
      <c r="FN16" s="71">
        <v>0</v>
      </c>
      <c r="FO16" s="68">
        <v>0</v>
      </c>
      <c r="FP16" s="68">
        <v>0</v>
      </c>
      <c r="FQ16" s="71">
        <v>0</v>
      </c>
      <c r="FR16" s="68">
        <v>0</v>
      </c>
      <c r="FS16" s="68">
        <v>0</v>
      </c>
    </row>
    <row r="17" spans="1:175" x14ac:dyDescent="0.25">
      <c r="A17" t="e">
        <f>+M17&amp;#REF!</f>
        <v>#REF!</v>
      </c>
      <c r="B17" t="str">
        <f t="shared" si="0"/>
        <v>5G5DHS</v>
      </c>
      <c r="C17" t="str">
        <f t="shared" si="1"/>
        <v>5G5DST</v>
      </c>
      <c r="D17" t="str">
        <f t="shared" si="2"/>
        <v>5G5CHS</v>
      </c>
      <c r="E17" t="str">
        <f t="shared" si="3"/>
        <v>5G5DHS</v>
      </c>
      <c r="F17" s="10"/>
      <c r="G17" t="s">
        <v>0</v>
      </c>
      <c r="H17" t="s">
        <v>15</v>
      </c>
      <c r="I17" t="s">
        <v>23</v>
      </c>
      <c r="J17" t="s">
        <v>53</v>
      </c>
      <c r="K17" t="s">
        <v>30</v>
      </c>
      <c r="L17" t="s">
        <v>55</v>
      </c>
      <c r="M17" s="11" t="s">
        <v>79</v>
      </c>
      <c r="N17" s="12">
        <v>5.58</v>
      </c>
      <c r="O17" s="123">
        <v>10.39</v>
      </c>
      <c r="P17" s="129">
        <f t="shared" si="4"/>
        <v>10.39</v>
      </c>
      <c r="Q17" s="42">
        <v>10.39</v>
      </c>
      <c r="R17" s="133">
        <f>Q17/P17</f>
        <v>1</v>
      </c>
      <c r="S17" s="132">
        <f>Q17-P17</f>
        <v>0</v>
      </c>
      <c r="T17" s="71">
        <v>0</v>
      </c>
      <c r="U17" s="68">
        <v>10.4</v>
      </c>
      <c r="V17" s="68">
        <v>0</v>
      </c>
      <c r="W17" s="71">
        <v>0</v>
      </c>
      <c r="X17" s="68">
        <v>10.4</v>
      </c>
      <c r="Y17" s="68">
        <v>0</v>
      </c>
      <c r="Z17" s="71">
        <v>0</v>
      </c>
      <c r="AA17" s="68">
        <v>10.4</v>
      </c>
      <c r="AB17" s="68">
        <v>0</v>
      </c>
      <c r="AC17" s="71">
        <v>0</v>
      </c>
      <c r="AD17" s="68">
        <v>10.4</v>
      </c>
      <c r="AE17" s="68">
        <v>0</v>
      </c>
      <c r="AF17" s="71">
        <v>0</v>
      </c>
      <c r="AG17" s="68">
        <v>10.4</v>
      </c>
      <c r="AH17" s="68">
        <v>0</v>
      </c>
      <c r="AI17" s="71">
        <v>0</v>
      </c>
      <c r="AJ17" s="68">
        <v>10.4</v>
      </c>
      <c r="AK17" s="68">
        <v>0</v>
      </c>
      <c r="AL17" s="71">
        <v>0</v>
      </c>
      <c r="AM17" s="68">
        <v>10.4</v>
      </c>
      <c r="AN17" s="68">
        <v>0</v>
      </c>
      <c r="AO17" s="71">
        <v>0</v>
      </c>
      <c r="AP17" s="68">
        <v>10.4</v>
      </c>
      <c r="AQ17" s="68">
        <v>0</v>
      </c>
      <c r="AR17" s="71">
        <v>0</v>
      </c>
      <c r="AS17" s="68">
        <v>10.4</v>
      </c>
      <c r="AT17" s="68">
        <v>0</v>
      </c>
      <c r="AU17" s="71">
        <v>0</v>
      </c>
      <c r="AV17" s="68">
        <v>10.4</v>
      </c>
      <c r="AW17" s="68">
        <v>0</v>
      </c>
      <c r="AX17" s="71">
        <v>0</v>
      </c>
      <c r="AY17" s="68">
        <v>10.4</v>
      </c>
      <c r="AZ17" s="68">
        <v>0</v>
      </c>
      <c r="BA17" s="71">
        <v>0</v>
      </c>
      <c r="BB17" s="68">
        <v>10.4</v>
      </c>
      <c r="BC17" s="68">
        <v>0</v>
      </c>
      <c r="BD17" s="71">
        <v>0</v>
      </c>
      <c r="BE17" s="68">
        <v>10.4</v>
      </c>
      <c r="BF17" s="68">
        <v>0</v>
      </c>
      <c r="BG17" s="71">
        <v>0</v>
      </c>
      <c r="BH17" s="68">
        <v>10.4</v>
      </c>
      <c r="BI17" s="68">
        <v>0</v>
      </c>
      <c r="BJ17" s="71">
        <v>0</v>
      </c>
      <c r="BK17" s="68">
        <v>10.4</v>
      </c>
      <c r="BL17" s="68">
        <v>0</v>
      </c>
      <c r="BM17" s="71">
        <v>0</v>
      </c>
      <c r="BN17" s="68">
        <v>10.4</v>
      </c>
      <c r="BO17" s="68">
        <v>0</v>
      </c>
      <c r="BP17" s="71">
        <v>0</v>
      </c>
      <c r="BQ17" s="68">
        <v>10.4</v>
      </c>
      <c r="BR17" s="68">
        <v>0</v>
      </c>
      <c r="BS17" s="71">
        <v>0</v>
      </c>
      <c r="BT17" s="68">
        <v>10.4</v>
      </c>
      <c r="BU17" s="68">
        <v>0</v>
      </c>
      <c r="BV17" s="71">
        <v>0</v>
      </c>
      <c r="BW17" s="68">
        <v>10.4</v>
      </c>
      <c r="BX17" s="68">
        <v>0</v>
      </c>
      <c r="BY17" s="71">
        <v>0</v>
      </c>
      <c r="BZ17" s="68">
        <v>10.4</v>
      </c>
      <c r="CA17" s="68">
        <v>0</v>
      </c>
      <c r="CB17" s="71">
        <v>0</v>
      </c>
      <c r="CC17" s="68">
        <v>10.4</v>
      </c>
      <c r="CD17" s="68">
        <v>0</v>
      </c>
      <c r="CE17" s="71">
        <v>0</v>
      </c>
      <c r="CF17" s="68">
        <v>10.4</v>
      </c>
      <c r="CG17" s="68">
        <v>0</v>
      </c>
      <c r="CH17" s="71">
        <v>0</v>
      </c>
      <c r="CI17" s="68">
        <v>10.4</v>
      </c>
      <c r="CJ17" s="68">
        <v>0</v>
      </c>
      <c r="CK17" s="71">
        <v>0</v>
      </c>
      <c r="CL17" s="68">
        <v>10.4</v>
      </c>
      <c r="CM17" s="68">
        <v>0</v>
      </c>
      <c r="CN17" s="71">
        <v>0</v>
      </c>
      <c r="CO17" s="68">
        <v>10.4</v>
      </c>
      <c r="CP17" s="68">
        <v>0</v>
      </c>
      <c r="CQ17" s="71">
        <v>0</v>
      </c>
      <c r="CR17" s="68">
        <v>10.4</v>
      </c>
      <c r="CS17" s="68">
        <v>0</v>
      </c>
      <c r="CT17" s="71">
        <v>0</v>
      </c>
      <c r="CU17" s="68">
        <v>10.4</v>
      </c>
      <c r="CV17" s="68">
        <v>0</v>
      </c>
      <c r="CW17" s="71">
        <v>0</v>
      </c>
      <c r="CX17" s="68">
        <v>10.4</v>
      </c>
      <c r="CY17" s="68">
        <v>0</v>
      </c>
      <c r="CZ17" s="71">
        <v>0</v>
      </c>
      <c r="DA17" s="68">
        <v>10.4</v>
      </c>
      <c r="DB17" s="68">
        <v>0</v>
      </c>
      <c r="DC17" s="71">
        <v>0</v>
      </c>
      <c r="DD17" s="68">
        <v>10.4</v>
      </c>
      <c r="DE17" s="68">
        <v>0</v>
      </c>
      <c r="DF17" s="71">
        <v>0</v>
      </c>
      <c r="DG17" s="68">
        <v>10.4</v>
      </c>
      <c r="DH17" s="68">
        <v>0</v>
      </c>
      <c r="DI17" s="71">
        <v>0</v>
      </c>
      <c r="DJ17" s="68">
        <v>10.4</v>
      </c>
      <c r="DK17" s="68">
        <v>0</v>
      </c>
      <c r="DL17" s="71">
        <v>0</v>
      </c>
      <c r="DM17" s="68">
        <v>10.4</v>
      </c>
      <c r="DN17" s="68">
        <v>0</v>
      </c>
      <c r="DO17" s="71">
        <v>0</v>
      </c>
      <c r="DP17" s="68">
        <v>10.4</v>
      </c>
      <c r="DQ17" s="68">
        <v>0</v>
      </c>
      <c r="DR17" s="71">
        <v>0</v>
      </c>
      <c r="DS17" s="68">
        <v>10.4</v>
      </c>
      <c r="DT17" s="68">
        <v>0</v>
      </c>
      <c r="DU17" s="71">
        <v>0</v>
      </c>
      <c r="DV17" s="68">
        <v>10.4</v>
      </c>
      <c r="DW17" s="68">
        <v>0</v>
      </c>
      <c r="DX17" s="71">
        <v>0</v>
      </c>
      <c r="DY17" s="68">
        <v>10.4</v>
      </c>
      <c r="DZ17" s="68">
        <v>0</v>
      </c>
      <c r="EA17" s="71">
        <v>0</v>
      </c>
      <c r="EB17" s="68">
        <v>10.4</v>
      </c>
      <c r="EC17" s="68">
        <v>0</v>
      </c>
      <c r="ED17" s="71">
        <v>0</v>
      </c>
      <c r="EE17" s="68">
        <v>10.4</v>
      </c>
      <c r="EF17" s="68">
        <v>0</v>
      </c>
      <c r="EG17" s="71">
        <v>0</v>
      </c>
      <c r="EH17" s="68">
        <v>10.4</v>
      </c>
      <c r="EI17" s="68">
        <v>0</v>
      </c>
      <c r="EJ17" s="71">
        <v>0</v>
      </c>
      <c r="EK17" s="68">
        <v>10.4</v>
      </c>
      <c r="EL17" s="68">
        <v>0</v>
      </c>
      <c r="EM17" s="71">
        <v>0</v>
      </c>
      <c r="EN17" s="68">
        <v>10.4</v>
      </c>
      <c r="EO17" s="68">
        <v>0</v>
      </c>
      <c r="EP17" s="71">
        <v>0</v>
      </c>
      <c r="EQ17" s="68">
        <v>7.35</v>
      </c>
      <c r="ER17" s="68">
        <v>0</v>
      </c>
      <c r="ES17" s="71">
        <v>0</v>
      </c>
      <c r="ET17" s="68">
        <v>2.73</v>
      </c>
      <c r="EU17" s="68">
        <v>0</v>
      </c>
      <c r="EV17" s="71">
        <v>0</v>
      </c>
      <c r="EW17" s="68">
        <v>0</v>
      </c>
      <c r="EX17" s="68">
        <v>0</v>
      </c>
      <c r="EY17" s="71">
        <v>0</v>
      </c>
      <c r="EZ17" s="68">
        <v>0</v>
      </c>
      <c r="FA17" s="68">
        <v>0</v>
      </c>
      <c r="FB17" s="71">
        <v>0</v>
      </c>
      <c r="FC17" s="68">
        <v>0</v>
      </c>
      <c r="FD17" s="68">
        <v>0</v>
      </c>
      <c r="FE17" s="71">
        <v>0</v>
      </c>
      <c r="FF17" s="68">
        <v>0</v>
      </c>
      <c r="FG17" s="68">
        <v>0</v>
      </c>
      <c r="FH17" s="71">
        <v>0</v>
      </c>
      <c r="FI17" s="68">
        <v>0</v>
      </c>
      <c r="FJ17" s="68">
        <v>0</v>
      </c>
      <c r="FK17" s="71">
        <v>0</v>
      </c>
      <c r="FL17" s="68">
        <v>0</v>
      </c>
      <c r="FM17" s="68">
        <v>0</v>
      </c>
      <c r="FN17" s="71">
        <v>0</v>
      </c>
      <c r="FO17" s="68">
        <v>0</v>
      </c>
      <c r="FP17" s="68">
        <v>0</v>
      </c>
      <c r="FQ17" s="71">
        <v>0</v>
      </c>
      <c r="FR17" s="68">
        <v>0</v>
      </c>
      <c r="FS17" s="68">
        <v>0</v>
      </c>
    </row>
    <row r="18" spans="1:175" x14ac:dyDescent="0.25">
      <c r="A18" t="e">
        <f>+M18&amp;#REF!</f>
        <v>#REF!</v>
      </c>
      <c r="B18" t="str">
        <f t="shared" si="0"/>
        <v>5G69DHS</v>
      </c>
      <c r="C18" t="str">
        <f t="shared" si="1"/>
        <v>5G69DST</v>
      </c>
      <c r="D18" t="str">
        <f t="shared" si="2"/>
        <v>5G69CHS</v>
      </c>
      <c r="E18" t="str">
        <f t="shared" si="3"/>
        <v>5G69DHS</v>
      </c>
      <c r="F18" s="10"/>
      <c r="G18" t="s">
        <v>0</v>
      </c>
      <c r="H18" t="s">
        <v>15</v>
      </c>
      <c r="I18" t="s">
        <v>23</v>
      </c>
      <c r="J18" t="s">
        <v>53</v>
      </c>
      <c r="K18" t="s">
        <v>25</v>
      </c>
      <c r="L18" t="s">
        <v>55</v>
      </c>
      <c r="M18" s="11" t="s">
        <v>80</v>
      </c>
      <c r="N18" s="12">
        <v>3.34</v>
      </c>
      <c r="O18" s="123">
        <v>11.62</v>
      </c>
      <c r="P18" s="129">
        <f t="shared" si="4"/>
        <v>11.62</v>
      </c>
      <c r="Q18" s="42">
        <v>11.62</v>
      </c>
      <c r="R18" s="133">
        <f>Q18/P18</f>
        <v>1</v>
      </c>
      <c r="S18" s="132">
        <f>Q18-P18</f>
        <v>0</v>
      </c>
      <c r="T18" s="71">
        <v>0</v>
      </c>
      <c r="U18" s="68">
        <v>11.6</v>
      </c>
      <c r="V18" s="68">
        <v>0</v>
      </c>
      <c r="W18" s="71">
        <v>0</v>
      </c>
      <c r="X18" s="68">
        <v>11.6</v>
      </c>
      <c r="Y18" s="68">
        <v>0</v>
      </c>
      <c r="Z18" s="71">
        <v>0</v>
      </c>
      <c r="AA18" s="68">
        <v>11.6</v>
      </c>
      <c r="AB18" s="68">
        <v>0</v>
      </c>
      <c r="AC18" s="71">
        <v>0</v>
      </c>
      <c r="AD18" s="68">
        <v>11.6</v>
      </c>
      <c r="AE18" s="68">
        <v>0</v>
      </c>
      <c r="AF18" s="71">
        <v>0</v>
      </c>
      <c r="AG18" s="68">
        <v>11.6</v>
      </c>
      <c r="AH18" s="68">
        <v>0</v>
      </c>
      <c r="AI18" s="71">
        <v>0</v>
      </c>
      <c r="AJ18" s="68">
        <v>11.6</v>
      </c>
      <c r="AK18" s="68">
        <v>0</v>
      </c>
      <c r="AL18" s="71">
        <v>0</v>
      </c>
      <c r="AM18" s="68">
        <v>11.6</v>
      </c>
      <c r="AN18" s="68">
        <v>0</v>
      </c>
      <c r="AO18" s="71">
        <v>0</v>
      </c>
      <c r="AP18" s="68">
        <v>11.6</v>
      </c>
      <c r="AQ18" s="68">
        <v>0</v>
      </c>
      <c r="AR18" s="71">
        <v>0</v>
      </c>
      <c r="AS18" s="68">
        <v>11.6</v>
      </c>
      <c r="AT18" s="68">
        <v>0</v>
      </c>
      <c r="AU18" s="71">
        <v>0</v>
      </c>
      <c r="AV18" s="68">
        <v>11.6</v>
      </c>
      <c r="AW18" s="68">
        <v>0</v>
      </c>
      <c r="AX18" s="71">
        <v>0</v>
      </c>
      <c r="AY18" s="68">
        <v>11.6</v>
      </c>
      <c r="AZ18" s="68">
        <v>0</v>
      </c>
      <c r="BA18" s="71">
        <v>0</v>
      </c>
      <c r="BB18" s="68">
        <v>11.6</v>
      </c>
      <c r="BC18" s="68">
        <v>0</v>
      </c>
      <c r="BD18" s="71">
        <v>0</v>
      </c>
      <c r="BE18" s="68">
        <v>11.6</v>
      </c>
      <c r="BF18" s="68">
        <v>0</v>
      </c>
      <c r="BG18" s="71">
        <v>0</v>
      </c>
      <c r="BH18" s="68">
        <v>11.6</v>
      </c>
      <c r="BI18" s="68">
        <v>0</v>
      </c>
      <c r="BJ18" s="71">
        <v>0</v>
      </c>
      <c r="BK18" s="68">
        <v>11.6</v>
      </c>
      <c r="BL18" s="68">
        <v>0</v>
      </c>
      <c r="BM18" s="71">
        <v>0</v>
      </c>
      <c r="BN18" s="68">
        <v>11.6</v>
      </c>
      <c r="BO18" s="68">
        <v>0</v>
      </c>
      <c r="BP18" s="71">
        <v>0</v>
      </c>
      <c r="BQ18" s="68">
        <v>11.6</v>
      </c>
      <c r="BR18" s="68">
        <v>0</v>
      </c>
      <c r="BS18" s="71">
        <v>0</v>
      </c>
      <c r="BT18" s="68">
        <v>11.6</v>
      </c>
      <c r="BU18" s="68">
        <v>0</v>
      </c>
      <c r="BV18" s="71">
        <v>0</v>
      </c>
      <c r="BW18" s="68">
        <v>10.8</v>
      </c>
      <c r="BX18" s="68">
        <v>0</v>
      </c>
      <c r="BY18" s="71">
        <v>0</v>
      </c>
      <c r="BZ18" s="68">
        <v>10.8</v>
      </c>
      <c r="CA18" s="68">
        <v>0</v>
      </c>
      <c r="CB18" s="71">
        <v>0</v>
      </c>
      <c r="CC18" s="68">
        <v>10.8</v>
      </c>
      <c r="CD18" s="68">
        <v>0</v>
      </c>
      <c r="CE18" s="71">
        <v>0</v>
      </c>
      <c r="CF18" s="68">
        <v>10.8</v>
      </c>
      <c r="CG18" s="68">
        <v>0</v>
      </c>
      <c r="CH18" s="71">
        <v>0</v>
      </c>
      <c r="CI18" s="68">
        <v>10.8</v>
      </c>
      <c r="CJ18" s="68">
        <v>0</v>
      </c>
      <c r="CK18" s="71">
        <v>0</v>
      </c>
      <c r="CL18" s="68">
        <v>10.8</v>
      </c>
      <c r="CM18" s="68">
        <v>0</v>
      </c>
      <c r="CN18" s="71">
        <v>0</v>
      </c>
      <c r="CO18" s="68">
        <v>10.8</v>
      </c>
      <c r="CP18" s="68">
        <v>0</v>
      </c>
      <c r="CQ18" s="71">
        <v>0</v>
      </c>
      <c r="CR18" s="68">
        <v>10.8</v>
      </c>
      <c r="CS18" s="68">
        <v>0</v>
      </c>
      <c r="CT18" s="71">
        <v>0</v>
      </c>
      <c r="CU18" s="68">
        <v>10.8</v>
      </c>
      <c r="CV18" s="68">
        <v>0</v>
      </c>
      <c r="CW18" s="71">
        <v>0</v>
      </c>
      <c r="CX18" s="68">
        <v>10.8</v>
      </c>
      <c r="CY18" s="68">
        <v>0</v>
      </c>
      <c r="CZ18" s="71">
        <v>0</v>
      </c>
      <c r="DA18" s="68">
        <v>10.8</v>
      </c>
      <c r="DB18" s="68">
        <v>0</v>
      </c>
      <c r="DC18" s="71">
        <v>0</v>
      </c>
      <c r="DD18" s="68">
        <v>10.8</v>
      </c>
      <c r="DE18" s="68">
        <v>0</v>
      </c>
      <c r="DF18" s="71">
        <v>0</v>
      </c>
      <c r="DG18" s="68">
        <v>9.73</v>
      </c>
      <c r="DH18" s="68">
        <v>0</v>
      </c>
      <c r="DI18" s="71">
        <v>0</v>
      </c>
      <c r="DJ18" s="68">
        <v>4.6900000000000004</v>
      </c>
      <c r="DK18" s="68">
        <v>0</v>
      </c>
      <c r="DL18" s="71">
        <v>0</v>
      </c>
      <c r="DM18" s="68">
        <v>0</v>
      </c>
      <c r="DN18" s="68">
        <v>0</v>
      </c>
      <c r="DO18" s="71">
        <v>0</v>
      </c>
      <c r="DP18" s="68">
        <v>0</v>
      </c>
      <c r="DQ18" s="68">
        <v>0</v>
      </c>
      <c r="DR18" s="71">
        <v>0</v>
      </c>
      <c r="DS18" s="68">
        <v>0</v>
      </c>
      <c r="DT18" s="68">
        <v>0</v>
      </c>
      <c r="DU18" s="71">
        <v>0</v>
      </c>
      <c r="DV18" s="68">
        <v>0</v>
      </c>
      <c r="DW18" s="68">
        <v>0</v>
      </c>
      <c r="DX18" s="71">
        <v>0</v>
      </c>
      <c r="DY18" s="68">
        <v>0</v>
      </c>
      <c r="DZ18" s="68">
        <v>0</v>
      </c>
      <c r="EA18" s="71">
        <v>0</v>
      </c>
      <c r="EB18" s="68">
        <v>0</v>
      </c>
      <c r="EC18" s="68">
        <v>0</v>
      </c>
      <c r="ED18" s="71">
        <v>0</v>
      </c>
      <c r="EE18" s="68">
        <v>0</v>
      </c>
      <c r="EF18" s="68">
        <v>0</v>
      </c>
      <c r="EG18" s="71">
        <v>0</v>
      </c>
      <c r="EH18" s="68">
        <v>0</v>
      </c>
      <c r="EI18" s="68">
        <v>0</v>
      </c>
      <c r="EJ18" s="71">
        <v>0</v>
      </c>
      <c r="EK18" s="68">
        <v>0</v>
      </c>
      <c r="EL18" s="68">
        <v>0</v>
      </c>
      <c r="EM18" s="71">
        <v>0</v>
      </c>
      <c r="EN18" s="68">
        <v>0</v>
      </c>
      <c r="EO18" s="68">
        <v>0</v>
      </c>
      <c r="EP18" s="71">
        <v>0</v>
      </c>
      <c r="EQ18" s="68">
        <v>0</v>
      </c>
      <c r="ER18" s="68">
        <v>0</v>
      </c>
      <c r="ES18" s="71">
        <v>0</v>
      </c>
      <c r="ET18" s="68">
        <v>0</v>
      </c>
      <c r="EU18" s="68">
        <v>0</v>
      </c>
      <c r="EV18" s="71">
        <v>0</v>
      </c>
      <c r="EW18" s="68">
        <v>0</v>
      </c>
      <c r="EX18" s="68">
        <v>0</v>
      </c>
      <c r="EY18" s="71">
        <v>0</v>
      </c>
      <c r="EZ18" s="68">
        <v>0</v>
      </c>
      <c r="FA18" s="68">
        <v>0</v>
      </c>
      <c r="FB18" s="71">
        <v>0</v>
      </c>
      <c r="FC18" s="68">
        <v>0</v>
      </c>
      <c r="FD18" s="68">
        <v>0</v>
      </c>
      <c r="FE18" s="71">
        <v>0</v>
      </c>
      <c r="FF18" s="68">
        <v>0</v>
      </c>
      <c r="FG18" s="68">
        <v>0</v>
      </c>
      <c r="FH18" s="71">
        <v>0</v>
      </c>
      <c r="FI18" s="68">
        <v>0</v>
      </c>
      <c r="FJ18" s="68">
        <v>0</v>
      </c>
      <c r="FK18" s="71">
        <v>0</v>
      </c>
      <c r="FL18" s="68">
        <v>0</v>
      </c>
      <c r="FM18" s="68">
        <v>0</v>
      </c>
      <c r="FN18" s="71">
        <v>0</v>
      </c>
      <c r="FO18" s="68">
        <v>0</v>
      </c>
      <c r="FP18" s="68">
        <v>0</v>
      </c>
      <c r="FQ18" s="71">
        <v>0</v>
      </c>
      <c r="FR18" s="68">
        <v>0</v>
      </c>
      <c r="FS18" s="68">
        <v>0</v>
      </c>
    </row>
    <row r="19" spans="1:175" hidden="1" x14ac:dyDescent="0.25">
      <c r="A19" t="e">
        <f>+M19&amp;#REF!</f>
        <v>#REF!</v>
      </c>
      <c r="B19" t="str">
        <f t="shared" si="0"/>
        <v>5G7DHS</v>
      </c>
      <c r="C19" t="str">
        <f t="shared" si="1"/>
        <v>5G7DST</v>
      </c>
      <c r="D19" t="str">
        <f t="shared" si="2"/>
        <v>5G7CHS</v>
      </c>
      <c r="E19" t="str">
        <f t="shared" si="3"/>
        <v>5G7DST</v>
      </c>
      <c r="F19" s="10"/>
      <c r="G19" t="s">
        <v>1</v>
      </c>
      <c r="H19" t="s">
        <v>15</v>
      </c>
      <c r="I19" t="s">
        <v>23</v>
      </c>
      <c r="J19" t="s">
        <v>53</v>
      </c>
      <c r="K19" t="s">
        <v>30</v>
      </c>
      <c r="L19" t="s">
        <v>55</v>
      </c>
      <c r="M19" s="11" t="s">
        <v>81</v>
      </c>
      <c r="N19" s="12">
        <v>65.62</v>
      </c>
      <c r="O19" s="123">
        <v>66.34</v>
      </c>
      <c r="P19" s="129">
        <f t="shared" si="4"/>
        <v>66.34</v>
      </c>
      <c r="Q19" s="75">
        <v>0</v>
      </c>
      <c r="S19" s="132"/>
      <c r="T19" s="72">
        <v>0</v>
      </c>
      <c r="U19" s="60">
        <v>0</v>
      </c>
      <c r="V19" s="60">
        <v>0</v>
      </c>
      <c r="W19" s="72">
        <v>0</v>
      </c>
      <c r="X19" s="60">
        <v>0</v>
      </c>
      <c r="Y19" s="60">
        <v>0</v>
      </c>
      <c r="Z19" s="72">
        <v>0</v>
      </c>
      <c r="AA19" s="60">
        <v>0</v>
      </c>
      <c r="AB19" s="60">
        <v>0</v>
      </c>
      <c r="AC19" s="72">
        <v>0</v>
      </c>
      <c r="AD19" s="60">
        <v>0</v>
      </c>
      <c r="AE19" s="60">
        <v>0</v>
      </c>
      <c r="AF19" s="72">
        <v>0</v>
      </c>
      <c r="AG19" s="60">
        <v>0</v>
      </c>
      <c r="AH19" s="60">
        <v>0</v>
      </c>
      <c r="AI19" s="72">
        <v>0</v>
      </c>
      <c r="AJ19" s="60">
        <v>0</v>
      </c>
      <c r="AK19" s="60">
        <v>0</v>
      </c>
      <c r="AL19" s="72">
        <v>0</v>
      </c>
      <c r="AM19" s="60">
        <v>0</v>
      </c>
      <c r="AN19" s="60">
        <v>0</v>
      </c>
      <c r="AO19" s="72">
        <v>0</v>
      </c>
      <c r="AP19" s="60">
        <v>0</v>
      </c>
      <c r="AQ19" s="60">
        <v>0</v>
      </c>
      <c r="AR19" s="72">
        <v>0</v>
      </c>
      <c r="AS19" s="60">
        <v>0</v>
      </c>
      <c r="AT19" s="60">
        <v>0</v>
      </c>
      <c r="AU19" s="72">
        <v>0</v>
      </c>
      <c r="AV19" s="60">
        <v>0</v>
      </c>
      <c r="AW19" s="60">
        <v>0</v>
      </c>
      <c r="AX19" s="72">
        <v>0</v>
      </c>
      <c r="AY19" s="60">
        <v>0</v>
      </c>
      <c r="AZ19" s="60">
        <v>0</v>
      </c>
      <c r="BA19" s="72">
        <v>0</v>
      </c>
      <c r="BB19" s="60">
        <v>0</v>
      </c>
      <c r="BC19" s="60">
        <v>0</v>
      </c>
      <c r="BD19" s="72">
        <v>0</v>
      </c>
      <c r="BE19" s="60">
        <v>0</v>
      </c>
      <c r="BF19" s="60">
        <v>0</v>
      </c>
      <c r="BG19" s="72">
        <v>0</v>
      </c>
      <c r="BH19" s="60">
        <v>0</v>
      </c>
      <c r="BI19" s="60">
        <v>0</v>
      </c>
      <c r="BJ19" s="72">
        <v>0</v>
      </c>
      <c r="BK19" s="60">
        <v>0</v>
      </c>
      <c r="BL19" s="60">
        <v>0</v>
      </c>
      <c r="BM19" s="72">
        <v>0</v>
      </c>
      <c r="BN19" s="60">
        <v>0</v>
      </c>
      <c r="BO19" s="60">
        <v>0</v>
      </c>
      <c r="BP19" s="72">
        <v>0</v>
      </c>
      <c r="BQ19" s="60">
        <v>0</v>
      </c>
      <c r="BR19" s="60">
        <v>0</v>
      </c>
      <c r="BS19" s="72">
        <v>0</v>
      </c>
      <c r="BT19" s="60">
        <v>0</v>
      </c>
      <c r="BU19" s="60">
        <v>0</v>
      </c>
      <c r="BV19" s="72">
        <v>0</v>
      </c>
      <c r="BW19" s="60">
        <v>0</v>
      </c>
      <c r="BX19" s="60">
        <v>0</v>
      </c>
      <c r="BY19" s="72">
        <v>0</v>
      </c>
      <c r="BZ19" s="60">
        <v>0</v>
      </c>
      <c r="CA19" s="60">
        <v>0</v>
      </c>
      <c r="CB19" s="72">
        <v>0</v>
      </c>
      <c r="CC19" s="60">
        <v>0</v>
      </c>
      <c r="CD19" s="60">
        <v>0</v>
      </c>
      <c r="CE19" s="72">
        <v>0</v>
      </c>
      <c r="CF19" s="60">
        <v>0</v>
      </c>
      <c r="CG19" s="60">
        <v>0</v>
      </c>
      <c r="CH19" s="72">
        <v>0</v>
      </c>
      <c r="CI19" s="60">
        <v>0</v>
      </c>
      <c r="CJ19" s="60">
        <v>0</v>
      </c>
      <c r="CK19" s="72">
        <v>0</v>
      </c>
      <c r="CL19" s="60">
        <v>0</v>
      </c>
      <c r="CM19" s="60">
        <v>0</v>
      </c>
      <c r="CN19" s="72">
        <v>0</v>
      </c>
      <c r="CO19" s="60">
        <v>0</v>
      </c>
      <c r="CP19" s="60">
        <v>0</v>
      </c>
      <c r="CQ19" s="72">
        <v>0</v>
      </c>
      <c r="CR19" s="60">
        <v>0</v>
      </c>
      <c r="CS19" s="60">
        <v>0</v>
      </c>
      <c r="CT19" s="72">
        <v>0</v>
      </c>
      <c r="CU19" s="60">
        <v>0</v>
      </c>
      <c r="CV19" s="60">
        <v>0</v>
      </c>
      <c r="CW19" s="72">
        <v>0</v>
      </c>
      <c r="CX19" s="60">
        <v>0</v>
      </c>
      <c r="CY19" s="60">
        <v>0</v>
      </c>
      <c r="CZ19" s="72">
        <v>0</v>
      </c>
      <c r="DA19" s="60">
        <v>0</v>
      </c>
      <c r="DB19" s="60">
        <v>0</v>
      </c>
      <c r="DC19" s="72">
        <v>0</v>
      </c>
      <c r="DD19" s="60">
        <v>0</v>
      </c>
      <c r="DE19" s="60">
        <v>0</v>
      </c>
      <c r="DF19" s="72">
        <v>0</v>
      </c>
      <c r="DG19" s="60">
        <v>0</v>
      </c>
      <c r="DH19" s="60">
        <v>0</v>
      </c>
      <c r="DI19" s="72">
        <v>0</v>
      </c>
      <c r="DJ19" s="60">
        <v>0</v>
      </c>
      <c r="DK19" s="60">
        <v>0</v>
      </c>
      <c r="DL19" s="72">
        <v>0</v>
      </c>
      <c r="DM19" s="60">
        <v>0</v>
      </c>
      <c r="DN19" s="60">
        <v>0</v>
      </c>
      <c r="DO19" s="72">
        <v>0</v>
      </c>
      <c r="DP19" s="60">
        <v>0</v>
      </c>
      <c r="DQ19" s="60">
        <v>0</v>
      </c>
      <c r="DR19" s="72">
        <v>0</v>
      </c>
      <c r="DS19" s="60">
        <v>0</v>
      </c>
      <c r="DT19" s="60">
        <v>0</v>
      </c>
      <c r="DU19" s="72">
        <v>0</v>
      </c>
      <c r="DV19" s="60">
        <v>0</v>
      </c>
      <c r="DW19" s="60">
        <v>0</v>
      </c>
      <c r="DX19" s="72">
        <v>0</v>
      </c>
      <c r="DY19" s="60">
        <v>0</v>
      </c>
      <c r="DZ19" s="60">
        <v>0</v>
      </c>
      <c r="EA19" s="72">
        <v>0</v>
      </c>
      <c r="EB19" s="60">
        <v>0</v>
      </c>
      <c r="EC19" s="60">
        <v>0</v>
      </c>
      <c r="ED19" s="72">
        <v>0</v>
      </c>
      <c r="EE19" s="60">
        <v>0</v>
      </c>
      <c r="EF19" s="60">
        <v>0</v>
      </c>
      <c r="EG19" s="72">
        <v>0</v>
      </c>
      <c r="EH19" s="60">
        <v>0</v>
      </c>
      <c r="EI19" s="60">
        <v>0</v>
      </c>
      <c r="EJ19" s="72">
        <v>0</v>
      </c>
      <c r="EK19" s="60">
        <v>0</v>
      </c>
      <c r="EL19" s="60">
        <v>0</v>
      </c>
      <c r="EM19" s="72">
        <v>0</v>
      </c>
      <c r="EN19" s="60">
        <v>0</v>
      </c>
      <c r="EO19" s="60">
        <v>0</v>
      </c>
      <c r="EP19" s="72">
        <v>0</v>
      </c>
      <c r="EQ19" s="60">
        <v>0</v>
      </c>
      <c r="ER19" s="60">
        <v>0</v>
      </c>
      <c r="ES19" s="72">
        <v>0</v>
      </c>
      <c r="ET19" s="60">
        <v>0</v>
      </c>
      <c r="EU19" s="60">
        <v>0</v>
      </c>
      <c r="EV19" s="72">
        <v>0</v>
      </c>
      <c r="EW19" s="60">
        <v>0</v>
      </c>
      <c r="EX19" s="60">
        <v>0</v>
      </c>
      <c r="EY19" s="72">
        <v>0</v>
      </c>
      <c r="EZ19" s="60">
        <v>0</v>
      </c>
      <c r="FA19" s="60">
        <v>0</v>
      </c>
      <c r="FB19" s="72">
        <v>0</v>
      </c>
      <c r="FC19" s="60">
        <v>0</v>
      </c>
      <c r="FD19" s="60">
        <v>0</v>
      </c>
      <c r="FE19" s="72">
        <v>0</v>
      </c>
      <c r="FF19" s="60">
        <v>0</v>
      </c>
      <c r="FG19" s="60">
        <v>0</v>
      </c>
      <c r="FH19" s="72">
        <v>0</v>
      </c>
      <c r="FI19" s="60">
        <v>0</v>
      </c>
      <c r="FJ19" s="60">
        <v>0</v>
      </c>
      <c r="FK19" s="72">
        <v>0</v>
      </c>
      <c r="FL19" s="60">
        <v>0</v>
      </c>
      <c r="FM19" s="60">
        <v>0</v>
      </c>
      <c r="FN19" s="72">
        <v>0</v>
      </c>
      <c r="FO19" s="60">
        <v>0</v>
      </c>
      <c r="FP19" s="60">
        <v>0</v>
      </c>
      <c r="FQ19" s="72">
        <v>0</v>
      </c>
      <c r="FR19" s="60">
        <v>0</v>
      </c>
      <c r="FS19" s="60">
        <v>0</v>
      </c>
    </row>
    <row r="20" spans="1:175" hidden="1" x14ac:dyDescent="0.25">
      <c r="A20" t="e">
        <f>+M20&amp;#REF!</f>
        <v>#REF!</v>
      </c>
      <c r="B20" t="str">
        <f t="shared" si="0"/>
        <v>5G83DHS</v>
      </c>
      <c r="C20" t="str">
        <f t="shared" si="1"/>
        <v>5G83DST</v>
      </c>
      <c r="D20" t="str">
        <f t="shared" si="2"/>
        <v>5G83CHS</v>
      </c>
      <c r="E20" t="str">
        <f t="shared" si="3"/>
        <v>5G83DST</v>
      </c>
      <c r="F20" s="10"/>
      <c r="G20" t="s">
        <v>1</v>
      </c>
      <c r="H20" t="s">
        <v>15</v>
      </c>
      <c r="I20" t="s">
        <v>23</v>
      </c>
      <c r="J20" t="s">
        <v>53</v>
      </c>
      <c r="K20" t="s">
        <v>25</v>
      </c>
      <c r="L20" t="s">
        <v>55</v>
      </c>
      <c r="M20" s="11" t="s">
        <v>82</v>
      </c>
      <c r="N20" s="12">
        <v>68.989999999999995</v>
      </c>
      <c r="O20" s="123">
        <v>79.89</v>
      </c>
      <c r="P20" s="129">
        <f t="shared" si="4"/>
        <v>79.89</v>
      </c>
      <c r="Q20" s="75">
        <v>0</v>
      </c>
      <c r="S20" s="132"/>
      <c r="T20" s="72">
        <v>0</v>
      </c>
      <c r="U20" s="60">
        <v>0</v>
      </c>
      <c r="V20" s="60">
        <v>0</v>
      </c>
      <c r="W20" s="72">
        <v>0</v>
      </c>
      <c r="X20" s="60">
        <v>0</v>
      </c>
      <c r="Y20" s="60">
        <v>0</v>
      </c>
      <c r="Z20" s="72">
        <v>0</v>
      </c>
      <c r="AA20" s="60">
        <v>0</v>
      </c>
      <c r="AB20" s="60">
        <v>0</v>
      </c>
      <c r="AC20" s="72">
        <v>0</v>
      </c>
      <c r="AD20" s="60">
        <v>0</v>
      </c>
      <c r="AE20" s="60">
        <v>0</v>
      </c>
      <c r="AF20" s="72">
        <v>0</v>
      </c>
      <c r="AG20" s="60">
        <v>0</v>
      </c>
      <c r="AH20" s="60">
        <v>0</v>
      </c>
      <c r="AI20" s="72">
        <v>0</v>
      </c>
      <c r="AJ20" s="60">
        <v>0</v>
      </c>
      <c r="AK20" s="60">
        <v>0</v>
      </c>
      <c r="AL20" s="72">
        <v>0</v>
      </c>
      <c r="AM20" s="60">
        <v>0</v>
      </c>
      <c r="AN20" s="60">
        <v>0</v>
      </c>
      <c r="AO20" s="72">
        <v>0</v>
      </c>
      <c r="AP20" s="60">
        <v>0</v>
      </c>
      <c r="AQ20" s="60">
        <v>0</v>
      </c>
      <c r="AR20" s="72">
        <v>0</v>
      </c>
      <c r="AS20" s="60">
        <v>0</v>
      </c>
      <c r="AT20" s="60">
        <v>0</v>
      </c>
      <c r="AU20" s="72">
        <v>0</v>
      </c>
      <c r="AV20" s="60">
        <v>0</v>
      </c>
      <c r="AW20" s="60">
        <v>0</v>
      </c>
      <c r="AX20" s="72">
        <v>0</v>
      </c>
      <c r="AY20" s="60">
        <v>0</v>
      </c>
      <c r="AZ20" s="60">
        <v>0</v>
      </c>
      <c r="BA20" s="72">
        <v>0</v>
      </c>
      <c r="BB20" s="60">
        <v>0</v>
      </c>
      <c r="BC20" s="60">
        <v>0</v>
      </c>
      <c r="BD20" s="72">
        <v>0</v>
      </c>
      <c r="BE20" s="60">
        <v>0</v>
      </c>
      <c r="BF20" s="60">
        <v>0</v>
      </c>
      <c r="BG20" s="72">
        <v>0</v>
      </c>
      <c r="BH20" s="60">
        <v>0</v>
      </c>
      <c r="BI20" s="60">
        <v>0</v>
      </c>
      <c r="BJ20" s="72">
        <v>0</v>
      </c>
      <c r="BK20" s="60">
        <v>0</v>
      </c>
      <c r="BL20" s="60">
        <v>0</v>
      </c>
      <c r="BM20" s="72">
        <v>0</v>
      </c>
      <c r="BN20" s="60">
        <v>0</v>
      </c>
      <c r="BO20" s="60">
        <v>0</v>
      </c>
      <c r="BP20" s="72">
        <v>0</v>
      </c>
      <c r="BQ20" s="60">
        <v>0</v>
      </c>
      <c r="BR20" s="60">
        <v>0</v>
      </c>
      <c r="BS20" s="72">
        <v>0</v>
      </c>
      <c r="BT20" s="60">
        <v>0</v>
      </c>
      <c r="BU20" s="60">
        <v>0</v>
      </c>
      <c r="BV20" s="72">
        <v>0</v>
      </c>
      <c r="BW20" s="60">
        <v>0</v>
      </c>
      <c r="BX20" s="60">
        <v>0</v>
      </c>
      <c r="BY20" s="72">
        <v>0</v>
      </c>
      <c r="BZ20" s="60">
        <v>0</v>
      </c>
      <c r="CA20" s="60">
        <v>0</v>
      </c>
      <c r="CB20" s="72">
        <v>0</v>
      </c>
      <c r="CC20" s="60">
        <v>0</v>
      </c>
      <c r="CD20" s="60">
        <v>0</v>
      </c>
      <c r="CE20" s="72">
        <v>0</v>
      </c>
      <c r="CF20" s="60">
        <v>0</v>
      </c>
      <c r="CG20" s="60">
        <v>0</v>
      </c>
      <c r="CH20" s="72">
        <v>0</v>
      </c>
      <c r="CI20" s="60">
        <v>0</v>
      </c>
      <c r="CJ20" s="60">
        <v>0</v>
      </c>
      <c r="CK20" s="72">
        <v>0</v>
      </c>
      <c r="CL20" s="60">
        <v>0</v>
      </c>
      <c r="CM20" s="60">
        <v>0</v>
      </c>
      <c r="CN20" s="72">
        <v>0</v>
      </c>
      <c r="CO20" s="60">
        <v>0</v>
      </c>
      <c r="CP20" s="60">
        <v>0</v>
      </c>
      <c r="CQ20" s="72">
        <v>0</v>
      </c>
      <c r="CR20" s="60">
        <v>0</v>
      </c>
      <c r="CS20" s="60">
        <v>0</v>
      </c>
      <c r="CT20" s="72">
        <v>0</v>
      </c>
      <c r="CU20" s="60">
        <v>0</v>
      </c>
      <c r="CV20" s="60">
        <v>0</v>
      </c>
      <c r="CW20" s="72">
        <v>0</v>
      </c>
      <c r="CX20" s="60">
        <v>0</v>
      </c>
      <c r="CY20" s="60">
        <v>0</v>
      </c>
      <c r="CZ20" s="72">
        <v>0</v>
      </c>
      <c r="DA20" s="60">
        <v>0</v>
      </c>
      <c r="DB20" s="60">
        <v>0</v>
      </c>
      <c r="DC20" s="72">
        <v>0</v>
      </c>
      <c r="DD20" s="60">
        <v>0</v>
      </c>
      <c r="DE20" s="60">
        <v>0</v>
      </c>
      <c r="DF20" s="72">
        <v>0</v>
      </c>
      <c r="DG20" s="60">
        <v>0</v>
      </c>
      <c r="DH20" s="60">
        <v>0</v>
      </c>
      <c r="DI20" s="72">
        <v>0</v>
      </c>
      <c r="DJ20" s="60">
        <v>0</v>
      </c>
      <c r="DK20" s="60">
        <v>0</v>
      </c>
      <c r="DL20" s="72">
        <v>0</v>
      </c>
      <c r="DM20" s="60">
        <v>0</v>
      </c>
      <c r="DN20" s="60">
        <v>0</v>
      </c>
      <c r="DO20" s="72">
        <v>0</v>
      </c>
      <c r="DP20" s="60">
        <v>0</v>
      </c>
      <c r="DQ20" s="60">
        <v>0</v>
      </c>
      <c r="DR20" s="72">
        <v>0</v>
      </c>
      <c r="DS20" s="60">
        <v>0</v>
      </c>
      <c r="DT20" s="60">
        <v>0</v>
      </c>
      <c r="DU20" s="72">
        <v>0</v>
      </c>
      <c r="DV20" s="60">
        <v>0</v>
      </c>
      <c r="DW20" s="60">
        <v>0</v>
      </c>
      <c r="DX20" s="72">
        <v>0</v>
      </c>
      <c r="DY20" s="60">
        <v>0</v>
      </c>
      <c r="DZ20" s="60">
        <v>0</v>
      </c>
      <c r="EA20" s="72">
        <v>0</v>
      </c>
      <c r="EB20" s="60">
        <v>0</v>
      </c>
      <c r="EC20" s="60">
        <v>0</v>
      </c>
      <c r="ED20" s="72">
        <v>0</v>
      </c>
      <c r="EE20" s="60">
        <v>0</v>
      </c>
      <c r="EF20" s="60">
        <v>0</v>
      </c>
      <c r="EG20" s="72">
        <v>0</v>
      </c>
      <c r="EH20" s="60">
        <v>0</v>
      </c>
      <c r="EI20" s="60">
        <v>0</v>
      </c>
      <c r="EJ20" s="72">
        <v>0</v>
      </c>
      <c r="EK20" s="60">
        <v>0</v>
      </c>
      <c r="EL20" s="60">
        <v>0</v>
      </c>
      <c r="EM20" s="72">
        <v>0</v>
      </c>
      <c r="EN20" s="60">
        <v>0</v>
      </c>
      <c r="EO20" s="60">
        <v>0</v>
      </c>
      <c r="EP20" s="72">
        <v>0</v>
      </c>
      <c r="EQ20" s="60">
        <v>0</v>
      </c>
      <c r="ER20" s="60">
        <v>0</v>
      </c>
      <c r="ES20" s="72">
        <v>0</v>
      </c>
      <c r="ET20" s="60">
        <v>0</v>
      </c>
      <c r="EU20" s="60">
        <v>0</v>
      </c>
      <c r="EV20" s="72">
        <v>0</v>
      </c>
      <c r="EW20" s="60">
        <v>0</v>
      </c>
      <c r="EX20" s="60">
        <v>0</v>
      </c>
      <c r="EY20" s="72">
        <v>0</v>
      </c>
      <c r="EZ20" s="60">
        <v>0</v>
      </c>
      <c r="FA20" s="60">
        <v>0</v>
      </c>
      <c r="FB20" s="72">
        <v>0</v>
      </c>
      <c r="FC20" s="60">
        <v>0</v>
      </c>
      <c r="FD20" s="60">
        <v>0</v>
      </c>
      <c r="FE20" s="72">
        <v>0</v>
      </c>
      <c r="FF20" s="60">
        <v>0</v>
      </c>
      <c r="FG20" s="60">
        <v>0</v>
      </c>
      <c r="FH20" s="72">
        <v>0</v>
      </c>
      <c r="FI20" s="60">
        <v>0</v>
      </c>
      <c r="FJ20" s="60">
        <v>0</v>
      </c>
      <c r="FK20" s="72">
        <v>0</v>
      </c>
      <c r="FL20" s="60">
        <v>0</v>
      </c>
      <c r="FM20" s="60">
        <v>0</v>
      </c>
      <c r="FN20" s="72">
        <v>0</v>
      </c>
      <c r="FO20" s="60">
        <v>0</v>
      </c>
      <c r="FP20" s="60">
        <v>0</v>
      </c>
      <c r="FQ20" s="72">
        <v>0</v>
      </c>
      <c r="FR20" s="60">
        <v>0</v>
      </c>
      <c r="FS20" s="60">
        <v>0</v>
      </c>
    </row>
    <row r="21" spans="1:175" x14ac:dyDescent="0.25">
      <c r="A21" t="e">
        <f>+M21&amp;#REF!</f>
        <v>#REF!</v>
      </c>
      <c r="B21" t="str">
        <f t="shared" si="0"/>
        <v>5L20ADHS</v>
      </c>
      <c r="C21" t="str">
        <f t="shared" si="1"/>
        <v>5L20ADST</v>
      </c>
      <c r="D21" t="str">
        <f t="shared" si="2"/>
        <v>5L20ACHS</v>
      </c>
      <c r="E21" t="str">
        <f t="shared" si="3"/>
        <v>5L20ADHS</v>
      </c>
      <c r="F21" s="10"/>
      <c r="G21" t="s">
        <v>0</v>
      </c>
      <c r="H21" t="s">
        <v>15</v>
      </c>
      <c r="I21" t="s">
        <v>16</v>
      </c>
      <c r="J21" t="s">
        <v>53</v>
      </c>
      <c r="K21" t="s">
        <v>29</v>
      </c>
      <c r="L21"/>
      <c r="M21" s="11" t="s">
        <v>83</v>
      </c>
      <c r="N21" s="12"/>
      <c r="O21" s="123">
        <v>24.6</v>
      </c>
      <c r="P21" s="129">
        <f t="shared" si="4"/>
        <v>24.6</v>
      </c>
      <c r="Q21" s="42">
        <v>24.6</v>
      </c>
      <c r="R21" s="133">
        <f>Q21/P21</f>
        <v>1</v>
      </c>
      <c r="S21" s="132">
        <f>Q21-P21</f>
        <v>0</v>
      </c>
      <c r="T21" s="71">
        <v>0</v>
      </c>
      <c r="U21" s="68">
        <v>24.6</v>
      </c>
      <c r="V21" s="68">
        <v>0</v>
      </c>
      <c r="W21" s="71">
        <v>0</v>
      </c>
      <c r="X21" s="68">
        <v>24.6</v>
      </c>
      <c r="Y21" s="68">
        <v>0</v>
      </c>
      <c r="Z21" s="71">
        <v>0</v>
      </c>
      <c r="AA21" s="68">
        <v>24.6</v>
      </c>
      <c r="AB21" s="68">
        <v>0</v>
      </c>
      <c r="AC21" s="71">
        <v>0</v>
      </c>
      <c r="AD21" s="68">
        <v>24.6</v>
      </c>
      <c r="AE21" s="68">
        <v>0</v>
      </c>
      <c r="AF21" s="71">
        <v>0</v>
      </c>
      <c r="AG21" s="68">
        <v>24.6</v>
      </c>
      <c r="AH21" s="68">
        <v>0</v>
      </c>
      <c r="AI21" s="71">
        <v>0</v>
      </c>
      <c r="AJ21" s="68">
        <v>24.6</v>
      </c>
      <c r="AK21" s="68">
        <v>0</v>
      </c>
      <c r="AL21" s="71">
        <v>0</v>
      </c>
      <c r="AM21" s="68">
        <v>24.6</v>
      </c>
      <c r="AN21" s="68">
        <v>0</v>
      </c>
      <c r="AO21" s="71">
        <v>0</v>
      </c>
      <c r="AP21" s="68">
        <v>24.6</v>
      </c>
      <c r="AQ21" s="68">
        <v>0</v>
      </c>
      <c r="AR21" s="71">
        <v>0</v>
      </c>
      <c r="AS21" s="68">
        <v>24.6</v>
      </c>
      <c r="AT21" s="68">
        <v>0</v>
      </c>
      <c r="AU21" s="71">
        <v>0</v>
      </c>
      <c r="AV21" s="68">
        <v>24.6</v>
      </c>
      <c r="AW21" s="68">
        <v>0</v>
      </c>
      <c r="AX21" s="71">
        <v>0</v>
      </c>
      <c r="AY21" s="68">
        <v>24.6</v>
      </c>
      <c r="AZ21" s="68">
        <v>0</v>
      </c>
      <c r="BA21" s="71">
        <v>0</v>
      </c>
      <c r="BB21" s="68">
        <v>24.6</v>
      </c>
      <c r="BC21" s="68">
        <v>0</v>
      </c>
      <c r="BD21" s="71">
        <v>0</v>
      </c>
      <c r="BE21" s="68">
        <v>24.6</v>
      </c>
      <c r="BF21" s="68">
        <v>0</v>
      </c>
      <c r="BG21" s="71">
        <v>0</v>
      </c>
      <c r="BH21" s="68">
        <v>24.6</v>
      </c>
      <c r="BI21" s="68">
        <v>0</v>
      </c>
      <c r="BJ21" s="71">
        <v>0</v>
      </c>
      <c r="BK21" s="68">
        <v>24.6</v>
      </c>
      <c r="BL21" s="68">
        <v>0</v>
      </c>
      <c r="BM21" s="71">
        <v>0</v>
      </c>
      <c r="BN21" s="68">
        <v>24.6</v>
      </c>
      <c r="BO21" s="68">
        <v>0</v>
      </c>
      <c r="BP21" s="71">
        <v>0</v>
      </c>
      <c r="BQ21" s="68">
        <v>24.6</v>
      </c>
      <c r="BR21" s="68">
        <v>0</v>
      </c>
      <c r="BS21" s="71">
        <v>0</v>
      </c>
      <c r="BT21" s="68">
        <v>24.6</v>
      </c>
      <c r="BU21" s="68">
        <v>0</v>
      </c>
      <c r="BV21" s="71">
        <v>0</v>
      </c>
      <c r="BW21" s="68">
        <v>1</v>
      </c>
      <c r="BX21" s="68">
        <v>0</v>
      </c>
      <c r="BY21" s="71">
        <v>0</v>
      </c>
      <c r="BZ21" s="68">
        <v>0</v>
      </c>
      <c r="CA21" s="68">
        <v>0</v>
      </c>
      <c r="CB21" s="71">
        <v>0</v>
      </c>
      <c r="CC21" s="68">
        <v>0</v>
      </c>
      <c r="CD21" s="68">
        <v>0</v>
      </c>
      <c r="CE21" s="71">
        <v>0</v>
      </c>
      <c r="CF21" s="68">
        <v>0</v>
      </c>
      <c r="CG21" s="68">
        <v>0</v>
      </c>
      <c r="CH21" s="71">
        <v>0</v>
      </c>
      <c r="CI21" s="68">
        <v>0</v>
      </c>
      <c r="CJ21" s="68">
        <v>0</v>
      </c>
      <c r="CK21" s="71">
        <v>0</v>
      </c>
      <c r="CL21" s="68">
        <v>0</v>
      </c>
      <c r="CM21" s="68">
        <v>0</v>
      </c>
      <c r="CN21" s="71">
        <v>0</v>
      </c>
      <c r="CO21" s="68">
        <v>0</v>
      </c>
      <c r="CP21" s="68">
        <v>0</v>
      </c>
      <c r="CQ21" s="71">
        <v>0</v>
      </c>
      <c r="CR21" s="68">
        <v>0</v>
      </c>
      <c r="CS21" s="68">
        <v>0</v>
      </c>
      <c r="CT21" s="71">
        <v>0</v>
      </c>
      <c r="CU21" s="68">
        <v>0</v>
      </c>
      <c r="CV21" s="68">
        <v>0</v>
      </c>
      <c r="CW21" s="71">
        <v>0</v>
      </c>
      <c r="CX21" s="68">
        <v>0</v>
      </c>
      <c r="CY21" s="68">
        <v>0</v>
      </c>
      <c r="CZ21" s="71">
        <v>0</v>
      </c>
      <c r="DA21" s="68">
        <v>0</v>
      </c>
      <c r="DB21" s="68">
        <v>0</v>
      </c>
      <c r="DC21" s="71">
        <v>0</v>
      </c>
      <c r="DD21" s="68">
        <v>0</v>
      </c>
      <c r="DE21" s="68">
        <v>0</v>
      </c>
      <c r="DF21" s="71">
        <v>0</v>
      </c>
      <c r="DG21" s="68">
        <v>0</v>
      </c>
      <c r="DH21" s="68">
        <v>0</v>
      </c>
      <c r="DI21" s="71">
        <v>0</v>
      </c>
      <c r="DJ21" s="68">
        <v>0</v>
      </c>
      <c r="DK21" s="68">
        <v>0</v>
      </c>
      <c r="DL21" s="71">
        <v>0</v>
      </c>
      <c r="DM21" s="68">
        <v>0</v>
      </c>
      <c r="DN21" s="68">
        <v>0</v>
      </c>
      <c r="DO21" s="71">
        <v>0</v>
      </c>
      <c r="DP21" s="68">
        <v>0</v>
      </c>
      <c r="DQ21" s="68">
        <v>0</v>
      </c>
      <c r="DR21" s="71">
        <v>0</v>
      </c>
      <c r="DS21" s="68">
        <v>0</v>
      </c>
      <c r="DT21" s="68">
        <v>0</v>
      </c>
      <c r="DU21" s="71">
        <v>0</v>
      </c>
      <c r="DV21" s="68">
        <v>0</v>
      </c>
      <c r="DW21" s="68">
        <v>0</v>
      </c>
      <c r="DX21" s="71">
        <v>0</v>
      </c>
      <c r="DY21" s="68">
        <v>0</v>
      </c>
      <c r="DZ21" s="68">
        <v>0</v>
      </c>
      <c r="EA21" s="71">
        <v>0</v>
      </c>
      <c r="EB21" s="68">
        <v>0</v>
      </c>
      <c r="EC21" s="68">
        <v>0</v>
      </c>
      <c r="ED21" s="71">
        <v>0</v>
      </c>
      <c r="EE21" s="68">
        <v>0</v>
      </c>
      <c r="EF21" s="68">
        <v>0</v>
      </c>
      <c r="EG21" s="71">
        <v>0</v>
      </c>
      <c r="EH21" s="68">
        <v>0</v>
      </c>
      <c r="EI21" s="68">
        <v>0</v>
      </c>
      <c r="EJ21" s="71">
        <v>0</v>
      </c>
      <c r="EK21" s="68">
        <v>0</v>
      </c>
      <c r="EL21" s="68">
        <v>0</v>
      </c>
      <c r="EM21" s="71">
        <v>0</v>
      </c>
      <c r="EN21" s="68">
        <v>0</v>
      </c>
      <c r="EO21" s="68">
        <v>0</v>
      </c>
      <c r="EP21" s="71">
        <v>0</v>
      </c>
      <c r="EQ21" s="68">
        <v>0</v>
      </c>
      <c r="ER21" s="68">
        <v>0</v>
      </c>
      <c r="ES21" s="71">
        <v>0</v>
      </c>
      <c r="ET21" s="68">
        <v>0</v>
      </c>
      <c r="EU21" s="68">
        <v>0</v>
      </c>
      <c r="EV21" s="71">
        <v>0</v>
      </c>
      <c r="EW21" s="68">
        <v>0</v>
      </c>
      <c r="EX21" s="68">
        <v>0</v>
      </c>
      <c r="EY21" s="71">
        <v>0</v>
      </c>
      <c r="EZ21" s="68">
        <v>0</v>
      </c>
      <c r="FA21" s="68">
        <v>0</v>
      </c>
      <c r="FB21" s="71">
        <v>0</v>
      </c>
      <c r="FC21" s="68">
        <v>0</v>
      </c>
      <c r="FD21" s="68">
        <v>0</v>
      </c>
      <c r="FE21" s="71">
        <v>0</v>
      </c>
      <c r="FF21" s="68">
        <v>0</v>
      </c>
      <c r="FG21" s="68">
        <v>0</v>
      </c>
      <c r="FH21" s="71">
        <v>0</v>
      </c>
      <c r="FI21" s="68">
        <v>0</v>
      </c>
      <c r="FJ21" s="68">
        <v>0</v>
      </c>
      <c r="FK21" s="71">
        <v>0</v>
      </c>
      <c r="FL21" s="68">
        <v>0</v>
      </c>
      <c r="FM21" s="68">
        <v>0</v>
      </c>
      <c r="FN21" s="71">
        <v>0</v>
      </c>
      <c r="FO21" s="68">
        <v>0</v>
      </c>
      <c r="FP21" s="68">
        <v>0</v>
      </c>
      <c r="FQ21" s="71">
        <v>0</v>
      </c>
      <c r="FR21" s="68">
        <v>0</v>
      </c>
      <c r="FS21" s="68">
        <v>0</v>
      </c>
    </row>
    <row r="22" spans="1:175" x14ac:dyDescent="0.25">
      <c r="A22" t="e">
        <f>+M22&amp;#REF!</f>
        <v>#REF!</v>
      </c>
      <c r="B22" t="str">
        <f t="shared" si="0"/>
        <v>5L62DHS</v>
      </c>
      <c r="C22" t="str">
        <f t="shared" si="1"/>
        <v>5L62DST</v>
      </c>
      <c r="D22" t="str">
        <f t="shared" si="2"/>
        <v>5L62CHS</v>
      </c>
      <c r="E22" t="str">
        <f t="shared" si="3"/>
        <v>5L62DHS</v>
      </c>
      <c r="F22" s="10"/>
      <c r="G22" t="s">
        <v>0</v>
      </c>
      <c r="H22" t="s">
        <v>15</v>
      </c>
      <c r="I22" t="s">
        <v>16</v>
      </c>
      <c r="J22" t="s">
        <v>53</v>
      </c>
      <c r="K22" t="s">
        <v>29</v>
      </c>
      <c r="L22"/>
      <c r="M22" s="11" t="s">
        <v>84</v>
      </c>
      <c r="N22" s="12"/>
      <c r="O22" s="123">
        <v>57.23</v>
      </c>
      <c r="P22" s="129">
        <f t="shared" si="4"/>
        <v>57.23</v>
      </c>
      <c r="Q22" s="42">
        <v>57.23</v>
      </c>
      <c r="R22" s="133">
        <f>Q22/P22</f>
        <v>1</v>
      </c>
      <c r="S22" s="132">
        <f>Q22-P22</f>
        <v>0</v>
      </c>
      <c r="T22" s="71">
        <v>0</v>
      </c>
      <c r="U22" s="68">
        <v>57.2</v>
      </c>
      <c r="V22" s="68">
        <v>0</v>
      </c>
      <c r="W22" s="71">
        <v>0</v>
      </c>
      <c r="X22" s="68">
        <v>57.2</v>
      </c>
      <c r="Y22" s="68">
        <v>0</v>
      </c>
      <c r="Z22" s="71">
        <v>0</v>
      </c>
      <c r="AA22" s="68">
        <v>57.2</v>
      </c>
      <c r="AB22" s="68">
        <v>0</v>
      </c>
      <c r="AC22" s="71">
        <v>0</v>
      </c>
      <c r="AD22" s="68">
        <v>57.2</v>
      </c>
      <c r="AE22" s="68">
        <v>0</v>
      </c>
      <c r="AF22" s="71">
        <v>0</v>
      </c>
      <c r="AG22" s="68">
        <v>57.2</v>
      </c>
      <c r="AH22" s="68">
        <v>0</v>
      </c>
      <c r="AI22" s="71">
        <v>0</v>
      </c>
      <c r="AJ22" s="68">
        <v>57.2</v>
      </c>
      <c r="AK22" s="68">
        <v>0</v>
      </c>
      <c r="AL22" s="71">
        <v>0</v>
      </c>
      <c r="AM22" s="68">
        <v>57.2</v>
      </c>
      <c r="AN22" s="68">
        <v>0</v>
      </c>
      <c r="AO22" s="71">
        <v>0</v>
      </c>
      <c r="AP22" s="68">
        <v>57.2</v>
      </c>
      <c r="AQ22" s="68">
        <v>0</v>
      </c>
      <c r="AR22" s="71">
        <v>0</v>
      </c>
      <c r="AS22" s="68">
        <v>57.2</v>
      </c>
      <c r="AT22" s="68">
        <v>0</v>
      </c>
      <c r="AU22" s="71">
        <v>0</v>
      </c>
      <c r="AV22" s="68">
        <v>57.2</v>
      </c>
      <c r="AW22" s="68">
        <v>0</v>
      </c>
      <c r="AX22" s="71">
        <v>0</v>
      </c>
      <c r="AY22" s="68">
        <v>57.2</v>
      </c>
      <c r="AZ22" s="68">
        <v>0</v>
      </c>
      <c r="BA22" s="71">
        <v>0</v>
      </c>
      <c r="BB22" s="68">
        <v>57.2</v>
      </c>
      <c r="BC22" s="68">
        <v>0</v>
      </c>
      <c r="BD22" s="71">
        <v>0</v>
      </c>
      <c r="BE22" s="68">
        <v>57.2</v>
      </c>
      <c r="BF22" s="68">
        <v>0</v>
      </c>
      <c r="BG22" s="71">
        <v>0</v>
      </c>
      <c r="BH22" s="68">
        <v>57.2</v>
      </c>
      <c r="BI22" s="68">
        <v>0</v>
      </c>
      <c r="BJ22" s="71">
        <v>0</v>
      </c>
      <c r="BK22" s="68">
        <v>57.2</v>
      </c>
      <c r="BL22" s="68">
        <v>0</v>
      </c>
      <c r="BM22" s="71">
        <v>0</v>
      </c>
      <c r="BN22" s="68">
        <v>57.2</v>
      </c>
      <c r="BO22" s="68">
        <v>0</v>
      </c>
      <c r="BP22" s="71">
        <v>0</v>
      </c>
      <c r="BQ22" s="68">
        <v>50</v>
      </c>
      <c r="BR22" s="68">
        <v>0</v>
      </c>
      <c r="BS22" s="71">
        <v>0</v>
      </c>
      <c r="BT22" s="68">
        <v>50</v>
      </c>
      <c r="BU22" s="68">
        <v>0</v>
      </c>
      <c r="BV22" s="71">
        <v>0</v>
      </c>
      <c r="BW22" s="68">
        <v>50</v>
      </c>
      <c r="BX22" s="68">
        <v>0</v>
      </c>
      <c r="BY22" s="71">
        <v>0</v>
      </c>
      <c r="BZ22" s="68">
        <v>30</v>
      </c>
      <c r="CA22" s="68">
        <v>0</v>
      </c>
      <c r="CB22" s="71">
        <v>0</v>
      </c>
      <c r="CC22" s="68">
        <v>0</v>
      </c>
      <c r="CD22" s="68">
        <v>0</v>
      </c>
      <c r="CE22" s="71">
        <v>0</v>
      </c>
      <c r="CF22" s="68">
        <v>0</v>
      </c>
      <c r="CG22" s="68">
        <v>0</v>
      </c>
      <c r="CH22" s="71">
        <v>0</v>
      </c>
      <c r="CI22" s="68">
        <v>0</v>
      </c>
      <c r="CJ22" s="68">
        <v>0</v>
      </c>
      <c r="CK22" s="71">
        <v>0</v>
      </c>
      <c r="CL22" s="68">
        <v>0</v>
      </c>
      <c r="CM22" s="68">
        <v>0</v>
      </c>
      <c r="CN22" s="71">
        <v>0</v>
      </c>
      <c r="CO22" s="68">
        <v>0</v>
      </c>
      <c r="CP22" s="68">
        <v>0</v>
      </c>
      <c r="CQ22" s="71">
        <v>0</v>
      </c>
      <c r="CR22" s="68">
        <v>0</v>
      </c>
      <c r="CS22" s="68">
        <v>0</v>
      </c>
      <c r="CT22" s="71">
        <v>0</v>
      </c>
      <c r="CU22" s="68">
        <v>0</v>
      </c>
      <c r="CV22" s="68">
        <v>0</v>
      </c>
      <c r="CW22" s="71">
        <v>0</v>
      </c>
      <c r="CX22" s="68">
        <v>0</v>
      </c>
      <c r="CY22" s="68">
        <v>0</v>
      </c>
      <c r="CZ22" s="71">
        <v>0</v>
      </c>
      <c r="DA22" s="68">
        <v>0</v>
      </c>
      <c r="DB22" s="68">
        <v>0</v>
      </c>
      <c r="DC22" s="71">
        <v>0</v>
      </c>
      <c r="DD22" s="68">
        <v>0</v>
      </c>
      <c r="DE22" s="68">
        <v>0</v>
      </c>
      <c r="DF22" s="71">
        <v>0</v>
      </c>
      <c r="DG22" s="68">
        <v>0</v>
      </c>
      <c r="DH22" s="68">
        <v>0</v>
      </c>
      <c r="DI22" s="71">
        <v>0</v>
      </c>
      <c r="DJ22" s="68">
        <v>0</v>
      </c>
      <c r="DK22" s="68">
        <v>0</v>
      </c>
      <c r="DL22" s="71">
        <v>0</v>
      </c>
      <c r="DM22" s="68">
        <v>0</v>
      </c>
      <c r="DN22" s="68">
        <v>0</v>
      </c>
      <c r="DO22" s="71">
        <v>0</v>
      </c>
      <c r="DP22" s="68">
        <v>0</v>
      </c>
      <c r="DQ22" s="68">
        <v>0</v>
      </c>
      <c r="DR22" s="71">
        <v>0</v>
      </c>
      <c r="DS22" s="68">
        <v>0</v>
      </c>
      <c r="DT22" s="68">
        <v>0</v>
      </c>
      <c r="DU22" s="71">
        <v>0</v>
      </c>
      <c r="DV22" s="68">
        <v>0</v>
      </c>
      <c r="DW22" s="68">
        <v>0</v>
      </c>
      <c r="DX22" s="71">
        <v>0</v>
      </c>
      <c r="DY22" s="68">
        <v>0</v>
      </c>
      <c r="DZ22" s="68">
        <v>0</v>
      </c>
      <c r="EA22" s="71">
        <v>0</v>
      </c>
      <c r="EB22" s="68">
        <v>0</v>
      </c>
      <c r="EC22" s="68">
        <v>0</v>
      </c>
      <c r="ED22" s="71">
        <v>0</v>
      </c>
      <c r="EE22" s="68">
        <v>0</v>
      </c>
      <c r="EF22" s="68">
        <v>0</v>
      </c>
      <c r="EG22" s="71">
        <v>0</v>
      </c>
      <c r="EH22" s="68">
        <v>0</v>
      </c>
      <c r="EI22" s="68">
        <v>0</v>
      </c>
      <c r="EJ22" s="71">
        <v>0</v>
      </c>
      <c r="EK22" s="68">
        <v>0</v>
      </c>
      <c r="EL22" s="68">
        <v>0</v>
      </c>
      <c r="EM22" s="71">
        <v>0</v>
      </c>
      <c r="EN22" s="68">
        <v>0</v>
      </c>
      <c r="EO22" s="68">
        <v>0</v>
      </c>
      <c r="EP22" s="71">
        <v>0</v>
      </c>
      <c r="EQ22" s="68">
        <v>0</v>
      </c>
      <c r="ER22" s="68">
        <v>0</v>
      </c>
      <c r="ES22" s="71">
        <v>0</v>
      </c>
      <c r="ET22" s="68">
        <v>0</v>
      </c>
      <c r="EU22" s="68">
        <v>0</v>
      </c>
      <c r="EV22" s="71">
        <v>0</v>
      </c>
      <c r="EW22" s="68">
        <v>0</v>
      </c>
      <c r="EX22" s="68">
        <v>0</v>
      </c>
      <c r="EY22" s="71">
        <v>0</v>
      </c>
      <c r="EZ22" s="68">
        <v>0</v>
      </c>
      <c r="FA22" s="68">
        <v>0</v>
      </c>
      <c r="FB22" s="71">
        <v>0</v>
      </c>
      <c r="FC22" s="68">
        <v>0</v>
      </c>
      <c r="FD22" s="68">
        <v>0</v>
      </c>
      <c r="FE22" s="71">
        <v>0</v>
      </c>
      <c r="FF22" s="68">
        <v>0</v>
      </c>
      <c r="FG22" s="68">
        <v>0</v>
      </c>
      <c r="FH22" s="71">
        <v>0</v>
      </c>
      <c r="FI22" s="68">
        <v>0</v>
      </c>
      <c r="FJ22" s="68">
        <v>0</v>
      </c>
      <c r="FK22" s="71">
        <v>0</v>
      </c>
      <c r="FL22" s="68">
        <v>0</v>
      </c>
      <c r="FM22" s="68">
        <v>0</v>
      </c>
      <c r="FN22" s="71">
        <v>0</v>
      </c>
      <c r="FO22" s="68">
        <v>0</v>
      </c>
      <c r="FP22" s="68">
        <v>0</v>
      </c>
      <c r="FQ22" s="71">
        <v>0</v>
      </c>
      <c r="FR22" s="68">
        <v>0</v>
      </c>
      <c r="FS22" s="68">
        <v>0</v>
      </c>
    </row>
    <row r="23" spans="1:175" x14ac:dyDescent="0.25">
      <c r="A23" t="e">
        <f>+M23&amp;#REF!</f>
        <v>#REF!</v>
      </c>
      <c r="B23" t="str">
        <f t="shared" si="0"/>
        <v>5L63DHS</v>
      </c>
      <c r="C23" t="str">
        <f t="shared" si="1"/>
        <v>5L63DST</v>
      </c>
      <c r="D23" t="str">
        <f t="shared" si="2"/>
        <v>5L63CHS</v>
      </c>
      <c r="E23" t="str">
        <f t="shared" si="3"/>
        <v>5L63DHS</v>
      </c>
      <c r="F23" s="10"/>
      <c r="G23" t="s">
        <v>0</v>
      </c>
      <c r="H23" t="s">
        <v>15</v>
      </c>
      <c r="I23" t="s">
        <v>16</v>
      </c>
      <c r="J23" t="s">
        <v>53</v>
      </c>
      <c r="K23" t="s">
        <v>29</v>
      </c>
      <c r="L23"/>
      <c r="M23" s="11" t="s">
        <v>85</v>
      </c>
      <c r="N23" s="12"/>
      <c r="O23" s="123">
        <v>37.46</v>
      </c>
      <c r="P23" s="129">
        <f t="shared" si="4"/>
        <v>37.46</v>
      </c>
      <c r="Q23" s="42">
        <v>37.46</v>
      </c>
      <c r="R23" s="133">
        <f>Q23/P23</f>
        <v>1</v>
      </c>
      <c r="S23" s="132">
        <f>Q23-P23</f>
        <v>0</v>
      </c>
      <c r="T23" s="71">
        <v>0</v>
      </c>
      <c r="U23" s="68">
        <v>37.5</v>
      </c>
      <c r="V23" s="68">
        <v>0</v>
      </c>
      <c r="W23" s="71">
        <v>0</v>
      </c>
      <c r="X23" s="68">
        <v>37.5</v>
      </c>
      <c r="Y23" s="68">
        <v>0</v>
      </c>
      <c r="Z23" s="71">
        <v>0</v>
      </c>
      <c r="AA23" s="68">
        <v>37.5</v>
      </c>
      <c r="AB23" s="68">
        <v>0</v>
      </c>
      <c r="AC23" s="71">
        <v>0</v>
      </c>
      <c r="AD23" s="68">
        <v>37.5</v>
      </c>
      <c r="AE23" s="68">
        <v>0</v>
      </c>
      <c r="AF23" s="71">
        <v>0</v>
      </c>
      <c r="AG23" s="68">
        <v>37.5</v>
      </c>
      <c r="AH23" s="68">
        <v>0</v>
      </c>
      <c r="AI23" s="71">
        <v>0</v>
      </c>
      <c r="AJ23" s="68">
        <v>37.5</v>
      </c>
      <c r="AK23" s="68">
        <v>0</v>
      </c>
      <c r="AL23" s="71">
        <v>0</v>
      </c>
      <c r="AM23" s="68">
        <v>37.5</v>
      </c>
      <c r="AN23" s="68">
        <v>0</v>
      </c>
      <c r="AO23" s="71">
        <v>0</v>
      </c>
      <c r="AP23" s="68">
        <v>37.5</v>
      </c>
      <c r="AQ23" s="68">
        <v>0</v>
      </c>
      <c r="AR23" s="71">
        <v>0</v>
      </c>
      <c r="AS23" s="68">
        <v>37.5</v>
      </c>
      <c r="AT23" s="68">
        <v>0</v>
      </c>
      <c r="AU23" s="71">
        <v>0</v>
      </c>
      <c r="AV23" s="68">
        <v>37.5</v>
      </c>
      <c r="AW23" s="68">
        <v>0</v>
      </c>
      <c r="AX23" s="71">
        <v>0</v>
      </c>
      <c r="AY23" s="68">
        <v>37.5</v>
      </c>
      <c r="AZ23" s="68">
        <v>0</v>
      </c>
      <c r="BA23" s="71">
        <v>0</v>
      </c>
      <c r="BB23" s="68">
        <v>37.5</v>
      </c>
      <c r="BC23" s="68">
        <v>0</v>
      </c>
      <c r="BD23" s="71">
        <v>0</v>
      </c>
      <c r="BE23" s="68">
        <v>37.5</v>
      </c>
      <c r="BF23" s="68">
        <v>0</v>
      </c>
      <c r="BG23" s="71">
        <v>0</v>
      </c>
      <c r="BH23" s="68">
        <v>37.5</v>
      </c>
      <c r="BI23" s="68">
        <v>0</v>
      </c>
      <c r="BJ23" s="71">
        <v>0</v>
      </c>
      <c r="BK23" s="68">
        <v>37.5</v>
      </c>
      <c r="BL23" s="68">
        <v>0</v>
      </c>
      <c r="BM23" s="71">
        <v>0</v>
      </c>
      <c r="BN23" s="68">
        <v>37.5</v>
      </c>
      <c r="BO23" s="68">
        <v>0</v>
      </c>
      <c r="BP23" s="71">
        <v>0</v>
      </c>
      <c r="BQ23" s="68">
        <v>37.5</v>
      </c>
      <c r="BR23" s="68">
        <v>0</v>
      </c>
      <c r="BS23" s="71">
        <v>0</v>
      </c>
      <c r="BT23" s="68">
        <v>37.5</v>
      </c>
      <c r="BU23" s="68">
        <v>0</v>
      </c>
      <c r="BV23" s="71">
        <v>0</v>
      </c>
      <c r="BW23" s="68">
        <v>37.5</v>
      </c>
      <c r="BX23" s="68">
        <v>0</v>
      </c>
      <c r="BY23" s="71">
        <v>0</v>
      </c>
      <c r="BZ23" s="68">
        <v>37.5</v>
      </c>
      <c r="CA23" s="68">
        <v>0</v>
      </c>
      <c r="CB23" s="71">
        <v>0</v>
      </c>
      <c r="CC23" s="68">
        <v>35</v>
      </c>
      <c r="CD23" s="68">
        <v>0</v>
      </c>
      <c r="CE23" s="71">
        <v>0</v>
      </c>
      <c r="CF23" s="68">
        <v>35</v>
      </c>
      <c r="CG23" s="68">
        <v>0</v>
      </c>
      <c r="CH23" s="71">
        <v>0</v>
      </c>
      <c r="CI23" s="68">
        <v>35</v>
      </c>
      <c r="CJ23" s="68">
        <v>0</v>
      </c>
      <c r="CK23" s="71">
        <v>0</v>
      </c>
      <c r="CL23" s="68">
        <v>35</v>
      </c>
      <c r="CM23" s="68">
        <v>0</v>
      </c>
      <c r="CN23" s="71">
        <v>0</v>
      </c>
      <c r="CO23" s="68">
        <v>35</v>
      </c>
      <c r="CP23" s="68">
        <v>0</v>
      </c>
      <c r="CQ23" s="71">
        <v>0</v>
      </c>
      <c r="CR23" s="68">
        <v>35</v>
      </c>
      <c r="CS23" s="68">
        <v>0</v>
      </c>
      <c r="CT23" s="71">
        <v>0</v>
      </c>
      <c r="CU23" s="68">
        <v>35</v>
      </c>
      <c r="CV23" s="68">
        <v>0</v>
      </c>
      <c r="CW23" s="71">
        <v>0</v>
      </c>
      <c r="CX23" s="68">
        <v>33</v>
      </c>
      <c r="CY23" s="68">
        <v>0</v>
      </c>
      <c r="CZ23" s="71">
        <v>0</v>
      </c>
      <c r="DA23" s="68">
        <v>28</v>
      </c>
      <c r="DB23" s="68">
        <v>0</v>
      </c>
      <c r="DC23" s="71">
        <v>0</v>
      </c>
      <c r="DD23" s="68">
        <v>22</v>
      </c>
      <c r="DE23" s="68">
        <v>0</v>
      </c>
      <c r="DF23" s="71">
        <v>0</v>
      </c>
      <c r="DG23" s="68">
        <v>17</v>
      </c>
      <c r="DH23" s="68">
        <v>0</v>
      </c>
      <c r="DI23" s="71">
        <v>0</v>
      </c>
      <c r="DJ23" s="68">
        <v>10</v>
      </c>
      <c r="DK23" s="68">
        <v>0</v>
      </c>
      <c r="DL23" s="71">
        <v>0</v>
      </c>
      <c r="DM23" s="68">
        <v>0</v>
      </c>
      <c r="DN23" s="68">
        <v>0</v>
      </c>
      <c r="DO23" s="71">
        <v>0</v>
      </c>
      <c r="DP23" s="68">
        <v>0</v>
      </c>
      <c r="DQ23" s="68">
        <v>0</v>
      </c>
      <c r="DR23" s="71">
        <v>0</v>
      </c>
      <c r="DS23" s="68">
        <v>0</v>
      </c>
      <c r="DT23" s="68">
        <v>0</v>
      </c>
      <c r="DU23" s="71">
        <v>0</v>
      </c>
      <c r="DV23" s="68">
        <v>0</v>
      </c>
      <c r="DW23" s="68">
        <v>0</v>
      </c>
      <c r="DX23" s="71">
        <v>0</v>
      </c>
      <c r="DY23" s="68">
        <v>0</v>
      </c>
      <c r="DZ23" s="68">
        <v>0</v>
      </c>
      <c r="EA23" s="71">
        <v>0</v>
      </c>
      <c r="EB23" s="68">
        <v>0</v>
      </c>
      <c r="EC23" s="68">
        <v>0</v>
      </c>
      <c r="ED23" s="71">
        <v>0</v>
      </c>
      <c r="EE23" s="68">
        <v>0</v>
      </c>
      <c r="EF23" s="68">
        <v>0</v>
      </c>
      <c r="EG23" s="71">
        <v>0</v>
      </c>
      <c r="EH23" s="68">
        <v>0</v>
      </c>
      <c r="EI23" s="68">
        <v>0</v>
      </c>
      <c r="EJ23" s="71">
        <v>0</v>
      </c>
      <c r="EK23" s="68">
        <v>0</v>
      </c>
      <c r="EL23" s="68">
        <v>0</v>
      </c>
      <c r="EM23" s="71">
        <v>0</v>
      </c>
      <c r="EN23" s="68">
        <v>0</v>
      </c>
      <c r="EO23" s="68">
        <v>0</v>
      </c>
      <c r="EP23" s="71">
        <v>0</v>
      </c>
      <c r="EQ23" s="68">
        <v>0</v>
      </c>
      <c r="ER23" s="68">
        <v>0</v>
      </c>
      <c r="ES23" s="71">
        <v>0</v>
      </c>
      <c r="ET23" s="68">
        <v>0</v>
      </c>
      <c r="EU23" s="68">
        <v>0</v>
      </c>
      <c r="EV23" s="71">
        <v>0</v>
      </c>
      <c r="EW23" s="68">
        <v>0</v>
      </c>
      <c r="EX23" s="68">
        <v>0</v>
      </c>
      <c r="EY23" s="71">
        <v>0</v>
      </c>
      <c r="EZ23" s="68">
        <v>0</v>
      </c>
      <c r="FA23" s="68">
        <v>0</v>
      </c>
      <c r="FB23" s="71">
        <v>0</v>
      </c>
      <c r="FC23" s="68">
        <v>0</v>
      </c>
      <c r="FD23" s="68">
        <v>0</v>
      </c>
      <c r="FE23" s="71">
        <v>0</v>
      </c>
      <c r="FF23" s="68">
        <v>0</v>
      </c>
      <c r="FG23" s="68">
        <v>0</v>
      </c>
      <c r="FH23" s="71">
        <v>0</v>
      </c>
      <c r="FI23" s="68">
        <v>0</v>
      </c>
      <c r="FJ23" s="68">
        <v>0</v>
      </c>
      <c r="FK23" s="71">
        <v>0</v>
      </c>
      <c r="FL23" s="68">
        <v>0</v>
      </c>
      <c r="FM23" s="68">
        <v>0</v>
      </c>
      <c r="FN23" s="71">
        <v>0</v>
      </c>
      <c r="FO23" s="68">
        <v>0</v>
      </c>
      <c r="FP23" s="68">
        <v>0</v>
      </c>
      <c r="FQ23" s="71">
        <v>0</v>
      </c>
      <c r="FR23" s="68">
        <v>0</v>
      </c>
      <c r="FS23" s="68">
        <v>0</v>
      </c>
    </row>
    <row r="24" spans="1:175" hidden="1" x14ac:dyDescent="0.25">
      <c r="A24" t="e">
        <f>+M24&amp;#REF!</f>
        <v>#REF!</v>
      </c>
      <c r="B24" t="str">
        <f t="shared" si="0"/>
        <v>5L73DHS</v>
      </c>
      <c r="C24" t="str">
        <f t="shared" si="1"/>
        <v>5L73DST</v>
      </c>
      <c r="D24" t="str">
        <f t="shared" si="2"/>
        <v>5L73CHS</v>
      </c>
      <c r="E24" t="str">
        <f t="shared" si="3"/>
        <v>5L73DST</v>
      </c>
      <c r="F24" s="10"/>
      <c r="G24" t="s">
        <v>1</v>
      </c>
      <c r="H24" t="s">
        <v>15</v>
      </c>
      <c r="I24" t="s">
        <v>16</v>
      </c>
      <c r="J24" t="s">
        <v>53</v>
      </c>
      <c r="K24" t="s">
        <v>29</v>
      </c>
      <c r="L24"/>
      <c r="M24" s="11" t="s">
        <v>86</v>
      </c>
      <c r="N24" s="12"/>
      <c r="O24" s="123">
        <v>26.51</v>
      </c>
      <c r="P24" s="129">
        <f t="shared" si="4"/>
        <v>26.51</v>
      </c>
      <c r="Q24" s="75">
        <v>0</v>
      </c>
      <c r="S24" s="132"/>
      <c r="T24" s="72">
        <v>0</v>
      </c>
      <c r="U24" s="60">
        <v>0</v>
      </c>
      <c r="V24" s="60">
        <v>0</v>
      </c>
      <c r="W24" s="72">
        <v>0</v>
      </c>
      <c r="X24" s="60">
        <v>0</v>
      </c>
      <c r="Y24" s="60">
        <v>0</v>
      </c>
      <c r="Z24" s="72">
        <v>0</v>
      </c>
      <c r="AA24" s="60">
        <v>0</v>
      </c>
      <c r="AB24" s="60">
        <v>0</v>
      </c>
      <c r="AC24" s="72">
        <v>0</v>
      </c>
      <c r="AD24" s="60">
        <v>0</v>
      </c>
      <c r="AE24" s="60">
        <v>0</v>
      </c>
      <c r="AF24" s="72">
        <v>0</v>
      </c>
      <c r="AG24" s="60">
        <v>0</v>
      </c>
      <c r="AH24" s="60">
        <v>0</v>
      </c>
      <c r="AI24" s="72">
        <v>0</v>
      </c>
      <c r="AJ24" s="60">
        <v>0</v>
      </c>
      <c r="AK24" s="60">
        <v>0</v>
      </c>
      <c r="AL24" s="72">
        <v>0</v>
      </c>
      <c r="AM24" s="60">
        <v>0</v>
      </c>
      <c r="AN24" s="60">
        <v>0</v>
      </c>
      <c r="AO24" s="72">
        <v>0</v>
      </c>
      <c r="AP24" s="60">
        <v>0</v>
      </c>
      <c r="AQ24" s="60">
        <v>0</v>
      </c>
      <c r="AR24" s="72">
        <v>0</v>
      </c>
      <c r="AS24" s="60">
        <v>0</v>
      </c>
      <c r="AT24" s="60">
        <v>0</v>
      </c>
      <c r="AU24" s="72">
        <v>0</v>
      </c>
      <c r="AV24" s="60">
        <v>0</v>
      </c>
      <c r="AW24" s="60">
        <v>0</v>
      </c>
      <c r="AX24" s="72">
        <v>0</v>
      </c>
      <c r="AY24" s="60">
        <v>0</v>
      </c>
      <c r="AZ24" s="60">
        <v>0</v>
      </c>
      <c r="BA24" s="72">
        <v>0</v>
      </c>
      <c r="BB24" s="60">
        <v>0</v>
      </c>
      <c r="BC24" s="60">
        <v>0</v>
      </c>
      <c r="BD24" s="72">
        <v>0</v>
      </c>
      <c r="BE24" s="60">
        <v>0</v>
      </c>
      <c r="BF24" s="60">
        <v>0</v>
      </c>
      <c r="BG24" s="72">
        <v>0</v>
      </c>
      <c r="BH24" s="60">
        <v>0</v>
      </c>
      <c r="BI24" s="60">
        <v>0</v>
      </c>
      <c r="BJ24" s="72">
        <v>0</v>
      </c>
      <c r="BK24" s="60">
        <v>0</v>
      </c>
      <c r="BL24" s="60">
        <v>0</v>
      </c>
      <c r="BM24" s="72">
        <v>0</v>
      </c>
      <c r="BN24" s="60">
        <v>0</v>
      </c>
      <c r="BO24" s="60">
        <v>0</v>
      </c>
      <c r="BP24" s="72">
        <v>0</v>
      </c>
      <c r="BQ24" s="60">
        <v>0</v>
      </c>
      <c r="BR24" s="60">
        <v>0</v>
      </c>
      <c r="BS24" s="72">
        <v>0</v>
      </c>
      <c r="BT24" s="60">
        <v>0</v>
      </c>
      <c r="BU24" s="60">
        <v>0</v>
      </c>
      <c r="BV24" s="72">
        <v>0</v>
      </c>
      <c r="BW24" s="60">
        <v>0</v>
      </c>
      <c r="BX24" s="60">
        <v>0</v>
      </c>
      <c r="BY24" s="72">
        <v>0</v>
      </c>
      <c r="BZ24" s="60">
        <v>0</v>
      </c>
      <c r="CA24" s="60">
        <v>0</v>
      </c>
      <c r="CB24" s="72">
        <v>0</v>
      </c>
      <c r="CC24" s="60">
        <v>0</v>
      </c>
      <c r="CD24" s="60">
        <v>0</v>
      </c>
      <c r="CE24" s="72">
        <v>0</v>
      </c>
      <c r="CF24" s="60">
        <v>0</v>
      </c>
      <c r="CG24" s="60">
        <v>0</v>
      </c>
      <c r="CH24" s="72">
        <v>0</v>
      </c>
      <c r="CI24" s="60">
        <v>0</v>
      </c>
      <c r="CJ24" s="60">
        <v>0</v>
      </c>
      <c r="CK24" s="72">
        <v>0</v>
      </c>
      <c r="CL24" s="60">
        <v>0</v>
      </c>
      <c r="CM24" s="60">
        <v>0</v>
      </c>
      <c r="CN24" s="72">
        <v>0</v>
      </c>
      <c r="CO24" s="60">
        <v>0</v>
      </c>
      <c r="CP24" s="60">
        <v>0</v>
      </c>
      <c r="CQ24" s="72">
        <v>0</v>
      </c>
      <c r="CR24" s="60">
        <v>0</v>
      </c>
      <c r="CS24" s="60">
        <v>0</v>
      </c>
      <c r="CT24" s="72">
        <v>0</v>
      </c>
      <c r="CU24" s="60">
        <v>0</v>
      </c>
      <c r="CV24" s="60">
        <v>0</v>
      </c>
      <c r="CW24" s="72">
        <v>0</v>
      </c>
      <c r="CX24" s="60">
        <v>0</v>
      </c>
      <c r="CY24" s="60">
        <v>0</v>
      </c>
      <c r="CZ24" s="72">
        <v>0</v>
      </c>
      <c r="DA24" s="60">
        <v>0</v>
      </c>
      <c r="DB24" s="60">
        <v>0</v>
      </c>
      <c r="DC24" s="72">
        <v>0</v>
      </c>
      <c r="DD24" s="60">
        <v>0</v>
      </c>
      <c r="DE24" s="60">
        <v>0</v>
      </c>
      <c r="DF24" s="72">
        <v>0</v>
      </c>
      <c r="DG24" s="60">
        <v>0</v>
      </c>
      <c r="DH24" s="60">
        <v>0</v>
      </c>
      <c r="DI24" s="72">
        <v>0</v>
      </c>
      <c r="DJ24" s="60">
        <v>0</v>
      </c>
      <c r="DK24" s="60">
        <v>0</v>
      </c>
      <c r="DL24" s="72">
        <v>0</v>
      </c>
      <c r="DM24" s="60">
        <v>0</v>
      </c>
      <c r="DN24" s="60">
        <v>0</v>
      </c>
      <c r="DO24" s="72">
        <v>0</v>
      </c>
      <c r="DP24" s="60">
        <v>0</v>
      </c>
      <c r="DQ24" s="60">
        <v>0</v>
      </c>
      <c r="DR24" s="72">
        <v>0</v>
      </c>
      <c r="DS24" s="60">
        <v>0</v>
      </c>
      <c r="DT24" s="60">
        <v>0</v>
      </c>
      <c r="DU24" s="72">
        <v>0</v>
      </c>
      <c r="DV24" s="60">
        <v>0</v>
      </c>
      <c r="DW24" s="60">
        <v>0</v>
      </c>
      <c r="DX24" s="72">
        <v>0</v>
      </c>
      <c r="DY24" s="60">
        <v>0</v>
      </c>
      <c r="DZ24" s="60">
        <v>0</v>
      </c>
      <c r="EA24" s="72">
        <v>0</v>
      </c>
      <c r="EB24" s="60">
        <v>0</v>
      </c>
      <c r="EC24" s="60">
        <v>0</v>
      </c>
      <c r="ED24" s="72">
        <v>0</v>
      </c>
      <c r="EE24" s="60">
        <v>0</v>
      </c>
      <c r="EF24" s="60">
        <v>0</v>
      </c>
      <c r="EG24" s="72">
        <v>0</v>
      </c>
      <c r="EH24" s="60">
        <v>0</v>
      </c>
      <c r="EI24" s="60">
        <v>0</v>
      </c>
      <c r="EJ24" s="72">
        <v>0</v>
      </c>
      <c r="EK24" s="60">
        <v>0</v>
      </c>
      <c r="EL24" s="60">
        <v>0</v>
      </c>
      <c r="EM24" s="72">
        <v>0</v>
      </c>
      <c r="EN24" s="60">
        <v>0</v>
      </c>
      <c r="EO24" s="60">
        <v>0</v>
      </c>
      <c r="EP24" s="72">
        <v>0</v>
      </c>
      <c r="EQ24" s="60">
        <v>0</v>
      </c>
      <c r="ER24" s="60">
        <v>0</v>
      </c>
      <c r="ES24" s="72">
        <v>0</v>
      </c>
      <c r="ET24" s="60">
        <v>0</v>
      </c>
      <c r="EU24" s="60">
        <v>0</v>
      </c>
      <c r="EV24" s="72">
        <v>0</v>
      </c>
      <c r="EW24" s="60">
        <v>0</v>
      </c>
      <c r="EX24" s="60">
        <v>0</v>
      </c>
      <c r="EY24" s="72">
        <v>0</v>
      </c>
      <c r="EZ24" s="60">
        <v>0</v>
      </c>
      <c r="FA24" s="60">
        <v>0</v>
      </c>
      <c r="FB24" s="72">
        <v>0</v>
      </c>
      <c r="FC24" s="60">
        <v>0</v>
      </c>
      <c r="FD24" s="60">
        <v>0</v>
      </c>
      <c r="FE24" s="72">
        <v>0</v>
      </c>
      <c r="FF24" s="60">
        <v>0</v>
      </c>
      <c r="FG24" s="60">
        <v>0</v>
      </c>
      <c r="FH24" s="72">
        <v>0</v>
      </c>
      <c r="FI24" s="60">
        <v>0</v>
      </c>
      <c r="FJ24" s="60">
        <v>0</v>
      </c>
      <c r="FK24" s="72">
        <v>0</v>
      </c>
      <c r="FL24" s="60">
        <v>0</v>
      </c>
      <c r="FM24" s="60">
        <v>0</v>
      </c>
      <c r="FN24" s="72">
        <v>0</v>
      </c>
      <c r="FO24" s="60">
        <v>0</v>
      </c>
      <c r="FP24" s="60">
        <v>0</v>
      </c>
      <c r="FQ24" s="72">
        <v>0</v>
      </c>
      <c r="FR24" s="60">
        <v>0</v>
      </c>
      <c r="FS24" s="60">
        <v>0</v>
      </c>
    </row>
    <row r="25" spans="1:175" x14ac:dyDescent="0.25">
      <c r="A25" t="e">
        <f>+M25&amp;#REF!</f>
        <v>#REF!</v>
      </c>
      <c r="B25" t="str">
        <f t="shared" si="0"/>
        <v>5L78DHS</v>
      </c>
      <c r="C25" t="str">
        <f t="shared" si="1"/>
        <v>5L78DST</v>
      </c>
      <c r="D25" t="str">
        <f t="shared" si="2"/>
        <v>5L78CHS</v>
      </c>
      <c r="E25" t="str">
        <f t="shared" si="3"/>
        <v>5L78DHS</v>
      </c>
      <c r="F25" s="10"/>
      <c r="G25" t="s">
        <v>0</v>
      </c>
      <c r="H25" t="s">
        <v>15</v>
      </c>
      <c r="I25" t="s">
        <v>16</v>
      </c>
      <c r="J25" t="s">
        <v>53</v>
      </c>
      <c r="K25" t="s">
        <v>29</v>
      </c>
      <c r="L25"/>
      <c r="M25" s="11" t="s">
        <v>87</v>
      </c>
      <c r="N25" s="12"/>
      <c r="O25" s="123">
        <v>79.75</v>
      </c>
      <c r="P25" s="129">
        <f t="shared" si="4"/>
        <v>79.75</v>
      </c>
      <c r="Q25" s="42">
        <v>79.75</v>
      </c>
      <c r="R25" s="133">
        <f>Q25/P25</f>
        <v>1</v>
      </c>
      <c r="S25" s="132">
        <f>Q25-P25</f>
        <v>0</v>
      </c>
      <c r="T25" s="71">
        <v>0</v>
      </c>
      <c r="U25" s="68">
        <v>79.8</v>
      </c>
      <c r="V25" s="68">
        <v>0</v>
      </c>
      <c r="W25" s="71">
        <v>0</v>
      </c>
      <c r="X25" s="68">
        <v>79.8</v>
      </c>
      <c r="Y25" s="68">
        <v>0</v>
      </c>
      <c r="Z25" s="71">
        <v>0</v>
      </c>
      <c r="AA25" s="68">
        <v>79.8</v>
      </c>
      <c r="AB25" s="68">
        <v>0</v>
      </c>
      <c r="AC25" s="71">
        <v>0</v>
      </c>
      <c r="AD25" s="68">
        <v>79.8</v>
      </c>
      <c r="AE25" s="68">
        <v>0</v>
      </c>
      <c r="AF25" s="71">
        <v>0</v>
      </c>
      <c r="AG25" s="68">
        <v>79.8</v>
      </c>
      <c r="AH25" s="68">
        <v>0</v>
      </c>
      <c r="AI25" s="71">
        <v>0</v>
      </c>
      <c r="AJ25" s="68">
        <v>79.8</v>
      </c>
      <c r="AK25" s="68">
        <v>0</v>
      </c>
      <c r="AL25" s="71">
        <v>0</v>
      </c>
      <c r="AM25" s="68">
        <v>79.8</v>
      </c>
      <c r="AN25" s="68">
        <v>0</v>
      </c>
      <c r="AO25" s="71">
        <v>0</v>
      </c>
      <c r="AP25" s="68">
        <v>79.8</v>
      </c>
      <c r="AQ25" s="68">
        <v>0</v>
      </c>
      <c r="AR25" s="71">
        <v>0</v>
      </c>
      <c r="AS25" s="68">
        <v>79.8</v>
      </c>
      <c r="AT25" s="68">
        <v>0</v>
      </c>
      <c r="AU25" s="71">
        <v>0</v>
      </c>
      <c r="AV25" s="68">
        <v>79.8</v>
      </c>
      <c r="AW25" s="68">
        <v>0</v>
      </c>
      <c r="AX25" s="71">
        <v>0</v>
      </c>
      <c r="AY25" s="68">
        <v>79.8</v>
      </c>
      <c r="AZ25" s="68">
        <v>0</v>
      </c>
      <c r="BA25" s="71">
        <v>0</v>
      </c>
      <c r="BB25" s="68">
        <v>79.8</v>
      </c>
      <c r="BC25" s="68">
        <v>0</v>
      </c>
      <c r="BD25" s="71">
        <v>0</v>
      </c>
      <c r="BE25" s="68">
        <v>79.8</v>
      </c>
      <c r="BF25" s="68">
        <v>0</v>
      </c>
      <c r="BG25" s="71">
        <v>0</v>
      </c>
      <c r="BH25" s="68">
        <v>79.8</v>
      </c>
      <c r="BI25" s="68">
        <v>0</v>
      </c>
      <c r="BJ25" s="71">
        <v>0</v>
      </c>
      <c r="BK25" s="68">
        <v>79.8</v>
      </c>
      <c r="BL25" s="68">
        <v>0</v>
      </c>
      <c r="BM25" s="71">
        <v>0</v>
      </c>
      <c r="BN25" s="68">
        <v>79.8</v>
      </c>
      <c r="BO25" s="68">
        <v>0</v>
      </c>
      <c r="BP25" s="71">
        <v>0</v>
      </c>
      <c r="BQ25" s="68">
        <v>79.8</v>
      </c>
      <c r="BR25" s="68">
        <v>0</v>
      </c>
      <c r="BS25" s="71">
        <v>0</v>
      </c>
      <c r="BT25" s="68">
        <v>79.8</v>
      </c>
      <c r="BU25" s="68">
        <v>0</v>
      </c>
      <c r="BV25" s="71">
        <v>0</v>
      </c>
      <c r="BW25" s="68">
        <v>79.8</v>
      </c>
      <c r="BX25" s="68">
        <v>0</v>
      </c>
      <c r="BY25" s="71">
        <v>0</v>
      </c>
      <c r="BZ25" s="68">
        <v>79.8</v>
      </c>
      <c r="CA25" s="68">
        <v>0</v>
      </c>
      <c r="CB25" s="71">
        <v>0</v>
      </c>
      <c r="CC25" s="68">
        <v>79.8</v>
      </c>
      <c r="CD25" s="68">
        <v>0</v>
      </c>
      <c r="CE25" s="71">
        <v>0</v>
      </c>
      <c r="CF25" s="68">
        <v>79.8</v>
      </c>
      <c r="CG25" s="68">
        <v>0</v>
      </c>
      <c r="CH25" s="71">
        <v>0</v>
      </c>
      <c r="CI25" s="68">
        <v>79.8</v>
      </c>
      <c r="CJ25" s="68">
        <v>0</v>
      </c>
      <c r="CK25" s="71">
        <v>0</v>
      </c>
      <c r="CL25" s="68">
        <v>79.8</v>
      </c>
      <c r="CM25" s="68">
        <v>0</v>
      </c>
      <c r="CN25" s="71">
        <v>0</v>
      </c>
      <c r="CO25" s="68">
        <v>79.8</v>
      </c>
      <c r="CP25" s="68">
        <v>0</v>
      </c>
      <c r="CQ25" s="71">
        <v>0</v>
      </c>
      <c r="CR25" s="68">
        <v>79.8</v>
      </c>
      <c r="CS25" s="68">
        <v>0</v>
      </c>
      <c r="CT25" s="71">
        <v>0</v>
      </c>
      <c r="CU25" s="68">
        <v>79.8</v>
      </c>
      <c r="CV25" s="68">
        <v>0</v>
      </c>
      <c r="CW25" s="71">
        <v>0</v>
      </c>
      <c r="CX25" s="68">
        <v>79.8</v>
      </c>
      <c r="CY25" s="68">
        <v>0</v>
      </c>
      <c r="CZ25" s="71">
        <v>0</v>
      </c>
      <c r="DA25" s="68">
        <v>79.8</v>
      </c>
      <c r="DB25" s="68">
        <v>0</v>
      </c>
      <c r="DC25" s="71">
        <v>0</v>
      </c>
      <c r="DD25" s="68">
        <v>79.8</v>
      </c>
      <c r="DE25" s="68">
        <v>0</v>
      </c>
      <c r="DF25" s="71">
        <v>0</v>
      </c>
      <c r="DG25" s="68">
        <v>79.8</v>
      </c>
      <c r="DH25" s="68">
        <v>0</v>
      </c>
      <c r="DI25" s="71">
        <v>0</v>
      </c>
      <c r="DJ25" s="68">
        <v>79.8</v>
      </c>
      <c r="DK25" s="68">
        <v>0</v>
      </c>
      <c r="DL25" s="71">
        <v>0</v>
      </c>
      <c r="DM25" s="68">
        <v>79.8</v>
      </c>
      <c r="DN25" s="68">
        <v>0</v>
      </c>
      <c r="DO25" s="71">
        <v>0</v>
      </c>
      <c r="DP25" s="68">
        <v>79.8</v>
      </c>
      <c r="DQ25" s="68">
        <v>0</v>
      </c>
      <c r="DR25" s="71">
        <v>0</v>
      </c>
      <c r="DS25" s="68">
        <v>79.8</v>
      </c>
      <c r="DT25" s="68">
        <v>0</v>
      </c>
      <c r="DU25" s="71">
        <v>0</v>
      </c>
      <c r="DV25" s="68">
        <v>79.8</v>
      </c>
      <c r="DW25" s="68">
        <v>0</v>
      </c>
      <c r="DX25" s="71">
        <v>0</v>
      </c>
      <c r="DY25" s="68">
        <v>79.8</v>
      </c>
      <c r="DZ25" s="68">
        <v>0</v>
      </c>
      <c r="EA25" s="71">
        <v>0</v>
      </c>
      <c r="EB25" s="68">
        <v>79.8</v>
      </c>
      <c r="EC25" s="68">
        <v>0</v>
      </c>
      <c r="ED25" s="71">
        <v>0</v>
      </c>
      <c r="EE25" s="68">
        <v>79.8</v>
      </c>
      <c r="EF25" s="68">
        <v>0</v>
      </c>
      <c r="EG25" s="71">
        <v>0</v>
      </c>
      <c r="EH25" s="68">
        <v>79.8</v>
      </c>
      <c r="EI25" s="68">
        <v>0</v>
      </c>
      <c r="EJ25" s="71">
        <v>0</v>
      </c>
      <c r="EK25" s="68">
        <v>79.8</v>
      </c>
      <c r="EL25" s="68">
        <v>0</v>
      </c>
      <c r="EM25" s="71">
        <v>0</v>
      </c>
      <c r="EN25" s="68">
        <v>79.8</v>
      </c>
      <c r="EO25" s="68">
        <v>0</v>
      </c>
      <c r="EP25" s="71">
        <v>0</v>
      </c>
      <c r="EQ25" s="68">
        <v>79.8</v>
      </c>
      <c r="ER25" s="68">
        <v>0</v>
      </c>
      <c r="ES25" s="71">
        <v>0</v>
      </c>
      <c r="ET25" s="68">
        <v>79.8</v>
      </c>
      <c r="EU25" s="68">
        <v>0</v>
      </c>
      <c r="EV25" s="71">
        <v>0</v>
      </c>
      <c r="EW25" s="68">
        <v>79.8</v>
      </c>
      <c r="EX25" s="68">
        <v>0</v>
      </c>
      <c r="EY25" s="71">
        <v>0</v>
      </c>
      <c r="EZ25" s="68">
        <v>70</v>
      </c>
      <c r="FA25" s="68">
        <v>0</v>
      </c>
      <c r="FB25" s="71">
        <v>0</v>
      </c>
      <c r="FC25" s="68">
        <v>65</v>
      </c>
      <c r="FD25" s="68">
        <v>0</v>
      </c>
      <c r="FE25" s="71">
        <v>0</v>
      </c>
      <c r="FF25" s="68">
        <v>50</v>
      </c>
      <c r="FG25" s="68">
        <v>0</v>
      </c>
      <c r="FH25" s="71">
        <v>0</v>
      </c>
      <c r="FI25" s="68">
        <v>30</v>
      </c>
      <c r="FJ25" s="68">
        <v>0</v>
      </c>
      <c r="FK25" s="71">
        <v>0</v>
      </c>
      <c r="FL25" s="68">
        <v>15</v>
      </c>
      <c r="FM25" s="68">
        <v>0</v>
      </c>
      <c r="FN25" s="71">
        <v>0</v>
      </c>
      <c r="FO25" s="68">
        <v>0</v>
      </c>
      <c r="FP25" s="68">
        <v>0</v>
      </c>
      <c r="FQ25" s="71">
        <v>0</v>
      </c>
      <c r="FR25" s="68">
        <v>0</v>
      </c>
      <c r="FS25" s="68">
        <v>0</v>
      </c>
    </row>
    <row r="26" spans="1:175" hidden="1" x14ac:dyDescent="0.25">
      <c r="A26" t="e">
        <f>+M26&amp;#REF!</f>
        <v>#REF!</v>
      </c>
      <c r="B26" t="str">
        <f t="shared" si="0"/>
        <v>5L97DHS</v>
      </c>
      <c r="C26" t="str">
        <f t="shared" si="1"/>
        <v>5L97DST</v>
      </c>
      <c r="D26" t="str">
        <f t="shared" si="2"/>
        <v>5L97CHS</v>
      </c>
      <c r="E26" t="str">
        <f t="shared" si="3"/>
        <v>5L97DST</v>
      </c>
      <c r="F26" s="10"/>
      <c r="G26" t="s">
        <v>1</v>
      </c>
      <c r="H26" t="s">
        <v>15</v>
      </c>
      <c r="I26" t="s">
        <v>16</v>
      </c>
      <c r="J26" t="s">
        <v>53</v>
      </c>
      <c r="K26" t="s">
        <v>17</v>
      </c>
      <c r="L26" t="s">
        <v>55</v>
      </c>
      <c r="M26" s="11" t="s">
        <v>88</v>
      </c>
      <c r="N26" s="12">
        <v>6.89</v>
      </c>
      <c r="O26" s="123">
        <v>18.600000000000001</v>
      </c>
      <c r="P26" s="129">
        <f t="shared" si="4"/>
        <v>18.600000000000001</v>
      </c>
      <c r="Q26" s="75">
        <v>0</v>
      </c>
      <c r="S26" s="132"/>
      <c r="T26" s="72">
        <v>0</v>
      </c>
      <c r="U26" s="60">
        <v>0</v>
      </c>
      <c r="V26" s="60">
        <v>0</v>
      </c>
      <c r="W26" s="72">
        <v>0</v>
      </c>
      <c r="X26" s="60">
        <v>0</v>
      </c>
      <c r="Y26" s="60">
        <v>0</v>
      </c>
      <c r="Z26" s="72">
        <v>0</v>
      </c>
      <c r="AA26" s="60">
        <v>0</v>
      </c>
      <c r="AB26" s="60">
        <v>0</v>
      </c>
      <c r="AC26" s="72">
        <v>0</v>
      </c>
      <c r="AD26" s="60">
        <v>0</v>
      </c>
      <c r="AE26" s="60">
        <v>0</v>
      </c>
      <c r="AF26" s="72">
        <v>0</v>
      </c>
      <c r="AG26" s="60">
        <v>0</v>
      </c>
      <c r="AH26" s="60">
        <v>0</v>
      </c>
      <c r="AI26" s="72">
        <v>0</v>
      </c>
      <c r="AJ26" s="60">
        <v>0</v>
      </c>
      <c r="AK26" s="60">
        <v>0</v>
      </c>
      <c r="AL26" s="72">
        <v>0</v>
      </c>
      <c r="AM26" s="60">
        <v>0</v>
      </c>
      <c r="AN26" s="60">
        <v>0</v>
      </c>
      <c r="AO26" s="72">
        <v>0</v>
      </c>
      <c r="AP26" s="60">
        <v>0</v>
      </c>
      <c r="AQ26" s="60">
        <v>0</v>
      </c>
      <c r="AR26" s="72">
        <v>0</v>
      </c>
      <c r="AS26" s="60">
        <v>0</v>
      </c>
      <c r="AT26" s="60">
        <v>0</v>
      </c>
      <c r="AU26" s="72">
        <v>0</v>
      </c>
      <c r="AV26" s="60">
        <v>0</v>
      </c>
      <c r="AW26" s="60">
        <v>0</v>
      </c>
      <c r="AX26" s="72">
        <v>0</v>
      </c>
      <c r="AY26" s="60">
        <v>0</v>
      </c>
      <c r="AZ26" s="60">
        <v>0</v>
      </c>
      <c r="BA26" s="72">
        <v>0</v>
      </c>
      <c r="BB26" s="60">
        <v>0</v>
      </c>
      <c r="BC26" s="60">
        <v>0</v>
      </c>
      <c r="BD26" s="72">
        <v>0</v>
      </c>
      <c r="BE26" s="60">
        <v>0</v>
      </c>
      <c r="BF26" s="60">
        <v>0</v>
      </c>
      <c r="BG26" s="72">
        <v>0</v>
      </c>
      <c r="BH26" s="60">
        <v>0</v>
      </c>
      <c r="BI26" s="60">
        <v>0</v>
      </c>
      <c r="BJ26" s="72">
        <v>0</v>
      </c>
      <c r="BK26" s="60">
        <v>0</v>
      </c>
      <c r="BL26" s="60">
        <v>0</v>
      </c>
      <c r="BM26" s="72">
        <v>0</v>
      </c>
      <c r="BN26" s="60">
        <v>0</v>
      </c>
      <c r="BO26" s="60">
        <v>0</v>
      </c>
      <c r="BP26" s="72">
        <v>0</v>
      </c>
      <c r="BQ26" s="60">
        <v>0</v>
      </c>
      <c r="BR26" s="60">
        <v>0</v>
      </c>
      <c r="BS26" s="72">
        <v>0</v>
      </c>
      <c r="BT26" s="60">
        <v>0</v>
      </c>
      <c r="BU26" s="60">
        <v>0</v>
      </c>
      <c r="BV26" s="72">
        <v>0</v>
      </c>
      <c r="BW26" s="60">
        <v>0</v>
      </c>
      <c r="BX26" s="60">
        <v>0</v>
      </c>
      <c r="BY26" s="72">
        <v>0</v>
      </c>
      <c r="BZ26" s="60">
        <v>0</v>
      </c>
      <c r="CA26" s="60">
        <v>0</v>
      </c>
      <c r="CB26" s="72">
        <v>0</v>
      </c>
      <c r="CC26" s="60">
        <v>0</v>
      </c>
      <c r="CD26" s="60">
        <v>0</v>
      </c>
      <c r="CE26" s="72">
        <v>0</v>
      </c>
      <c r="CF26" s="60">
        <v>0</v>
      </c>
      <c r="CG26" s="60">
        <v>0</v>
      </c>
      <c r="CH26" s="72">
        <v>0</v>
      </c>
      <c r="CI26" s="60">
        <v>0</v>
      </c>
      <c r="CJ26" s="60">
        <v>0</v>
      </c>
      <c r="CK26" s="72">
        <v>0</v>
      </c>
      <c r="CL26" s="60">
        <v>0</v>
      </c>
      <c r="CM26" s="60">
        <v>0</v>
      </c>
      <c r="CN26" s="72">
        <v>0</v>
      </c>
      <c r="CO26" s="60">
        <v>0</v>
      </c>
      <c r="CP26" s="60">
        <v>0</v>
      </c>
      <c r="CQ26" s="72">
        <v>0</v>
      </c>
      <c r="CR26" s="60">
        <v>0</v>
      </c>
      <c r="CS26" s="60">
        <v>0</v>
      </c>
      <c r="CT26" s="72">
        <v>0</v>
      </c>
      <c r="CU26" s="60">
        <v>0</v>
      </c>
      <c r="CV26" s="60">
        <v>0</v>
      </c>
      <c r="CW26" s="72">
        <v>0</v>
      </c>
      <c r="CX26" s="60">
        <v>0</v>
      </c>
      <c r="CY26" s="60">
        <v>0</v>
      </c>
      <c r="CZ26" s="72">
        <v>0</v>
      </c>
      <c r="DA26" s="60">
        <v>0</v>
      </c>
      <c r="DB26" s="60">
        <v>0</v>
      </c>
      <c r="DC26" s="72">
        <v>0</v>
      </c>
      <c r="DD26" s="60">
        <v>0</v>
      </c>
      <c r="DE26" s="60">
        <v>0</v>
      </c>
      <c r="DF26" s="72">
        <v>0</v>
      </c>
      <c r="DG26" s="60">
        <v>0</v>
      </c>
      <c r="DH26" s="60">
        <v>0</v>
      </c>
      <c r="DI26" s="72">
        <v>0</v>
      </c>
      <c r="DJ26" s="60">
        <v>0</v>
      </c>
      <c r="DK26" s="60">
        <v>0</v>
      </c>
      <c r="DL26" s="72">
        <v>0</v>
      </c>
      <c r="DM26" s="60">
        <v>0</v>
      </c>
      <c r="DN26" s="60">
        <v>0</v>
      </c>
      <c r="DO26" s="72">
        <v>0</v>
      </c>
      <c r="DP26" s="60">
        <v>0</v>
      </c>
      <c r="DQ26" s="60">
        <v>0</v>
      </c>
      <c r="DR26" s="72">
        <v>0</v>
      </c>
      <c r="DS26" s="60">
        <v>0</v>
      </c>
      <c r="DT26" s="60">
        <v>0</v>
      </c>
      <c r="DU26" s="72">
        <v>0</v>
      </c>
      <c r="DV26" s="60">
        <v>0</v>
      </c>
      <c r="DW26" s="60">
        <v>0</v>
      </c>
      <c r="DX26" s="72">
        <v>0</v>
      </c>
      <c r="DY26" s="60">
        <v>0</v>
      </c>
      <c r="DZ26" s="60">
        <v>0</v>
      </c>
      <c r="EA26" s="72">
        <v>0</v>
      </c>
      <c r="EB26" s="60">
        <v>0</v>
      </c>
      <c r="EC26" s="60">
        <v>0</v>
      </c>
      <c r="ED26" s="72">
        <v>0</v>
      </c>
      <c r="EE26" s="60">
        <v>0</v>
      </c>
      <c r="EF26" s="60">
        <v>0</v>
      </c>
      <c r="EG26" s="72">
        <v>0</v>
      </c>
      <c r="EH26" s="60">
        <v>0</v>
      </c>
      <c r="EI26" s="60">
        <v>0</v>
      </c>
      <c r="EJ26" s="72">
        <v>0</v>
      </c>
      <c r="EK26" s="60">
        <v>0</v>
      </c>
      <c r="EL26" s="60">
        <v>0</v>
      </c>
      <c r="EM26" s="72">
        <v>0</v>
      </c>
      <c r="EN26" s="60">
        <v>0</v>
      </c>
      <c r="EO26" s="60">
        <v>0</v>
      </c>
      <c r="EP26" s="72">
        <v>0</v>
      </c>
      <c r="EQ26" s="60">
        <v>0</v>
      </c>
      <c r="ER26" s="60">
        <v>0</v>
      </c>
      <c r="ES26" s="72">
        <v>0</v>
      </c>
      <c r="ET26" s="60">
        <v>0</v>
      </c>
      <c r="EU26" s="60">
        <v>0</v>
      </c>
      <c r="EV26" s="72">
        <v>0</v>
      </c>
      <c r="EW26" s="60">
        <v>0</v>
      </c>
      <c r="EX26" s="60">
        <v>0</v>
      </c>
      <c r="EY26" s="72">
        <v>0</v>
      </c>
      <c r="EZ26" s="60">
        <v>0</v>
      </c>
      <c r="FA26" s="60">
        <v>0</v>
      </c>
      <c r="FB26" s="72">
        <v>0</v>
      </c>
      <c r="FC26" s="60">
        <v>0</v>
      </c>
      <c r="FD26" s="60">
        <v>0</v>
      </c>
      <c r="FE26" s="72">
        <v>0</v>
      </c>
      <c r="FF26" s="60">
        <v>0</v>
      </c>
      <c r="FG26" s="60">
        <v>0</v>
      </c>
      <c r="FH26" s="72">
        <v>0</v>
      </c>
      <c r="FI26" s="60">
        <v>0</v>
      </c>
      <c r="FJ26" s="60">
        <v>0</v>
      </c>
      <c r="FK26" s="72">
        <v>0</v>
      </c>
      <c r="FL26" s="60">
        <v>0</v>
      </c>
      <c r="FM26" s="60">
        <v>0</v>
      </c>
      <c r="FN26" s="72">
        <v>0</v>
      </c>
      <c r="FO26" s="60">
        <v>0</v>
      </c>
      <c r="FP26" s="60">
        <v>0</v>
      </c>
      <c r="FQ26" s="72">
        <v>0</v>
      </c>
      <c r="FR26" s="60">
        <v>0</v>
      </c>
      <c r="FS26" s="60">
        <v>0</v>
      </c>
    </row>
    <row r="27" spans="1:175" x14ac:dyDescent="0.25">
      <c r="A27" t="e">
        <f>+M27&amp;#REF!</f>
        <v>#REF!</v>
      </c>
      <c r="B27" t="str">
        <f t="shared" si="0"/>
        <v>5R106CDHS</v>
      </c>
      <c r="C27" t="str">
        <f t="shared" si="1"/>
        <v>5R106CDST</v>
      </c>
      <c r="D27" t="str">
        <f t="shared" si="2"/>
        <v>5R106CCHS</v>
      </c>
      <c r="E27" t="str">
        <f t="shared" si="3"/>
        <v>5R106CDHS</v>
      </c>
      <c r="F27" s="10"/>
      <c r="G27" t="s">
        <v>0</v>
      </c>
      <c r="H27" t="s">
        <v>15</v>
      </c>
      <c r="I27" t="s">
        <v>19</v>
      </c>
      <c r="J27" t="s">
        <v>49</v>
      </c>
      <c r="K27" t="s">
        <v>21</v>
      </c>
      <c r="L27" t="s">
        <v>55</v>
      </c>
      <c r="M27" s="11" t="s">
        <v>56</v>
      </c>
      <c r="N27" s="12">
        <v>3.59</v>
      </c>
      <c r="O27" s="123">
        <v>3.59</v>
      </c>
      <c r="P27" s="129">
        <f t="shared" si="4"/>
        <v>3.59</v>
      </c>
      <c r="Q27" s="42">
        <v>3.59</v>
      </c>
      <c r="R27" s="133">
        <f>Q27/P27</f>
        <v>1</v>
      </c>
      <c r="S27" s="132">
        <f>Q27-P27</f>
        <v>0</v>
      </c>
      <c r="T27" s="71">
        <v>0</v>
      </c>
      <c r="U27" s="68">
        <v>0</v>
      </c>
      <c r="V27" s="68">
        <v>3.6</v>
      </c>
      <c r="W27" s="71">
        <v>0</v>
      </c>
      <c r="X27" s="68">
        <v>0</v>
      </c>
      <c r="Y27" s="68">
        <v>3.6</v>
      </c>
      <c r="Z27" s="71">
        <v>0</v>
      </c>
      <c r="AA27" s="68">
        <v>0</v>
      </c>
      <c r="AB27" s="68">
        <v>3.6</v>
      </c>
      <c r="AC27" s="71">
        <v>0</v>
      </c>
      <c r="AD27" s="68">
        <v>0</v>
      </c>
      <c r="AE27" s="68">
        <v>3.6</v>
      </c>
      <c r="AF27" s="71">
        <v>0</v>
      </c>
      <c r="AG27" s="68">
        <v>0</v>
      </c>
      <c r="AH27" s="68">
        <v>3.6</v>
      </c>
      <c r="AI27" s="71">
        <v>0</v>
      </c>
      <c r="AJ27" s="68">
        <v>0</v>
      </c>
      <c r="AK27" s="68">
        <v>3.6</v>
      </c>
      <c r="AL27" s="71">
        <v>0</v>
      </c>
      <c r="AM27" s="68">
        <v>0</v>
      </c>
      <c r="AN27" s="68">
        <v>3.6</v>
      </c>
      <c r="AO27" s="71">
        <v>0</v>
      </c>
      <c r="AP27" s="68">
        <v>0</v>
      </c>
      <c r="AQ27" s="68">
        <v>3.6</v>
      </c>
      <c r="AR27" s="71">
        <v>0</v>
      </c>
      <c r="AS27" s="68">
        <v>0</v>
      </c>
      <c r="AT27" s="68">
        <v>3.6</v>
      </c>
      <c r="AU27" s="71">
        <v>0</v>
      </c>
      <c r="AV27" s="68">
        <v>0</v>
      </c>
      <c r="AW27" s="68">
        <v>3.6</v>
      </c>
      <c r="AX27" s="71">
        <v>0</v>
      </c>
      <c r="AY27" s="68">
        <v>0</v>
      </c>
      <c r="AZ27" s="68">
        <v>3.6</v>
      </c>
      <c r="BA27" s="71">
        <v>0</v>
      </c>
      <c r="BB27" s="68">
        <v>0</v>
      </c>
      <c r="BC27" s="68">
        <v>3.6</v>
      </c>
      <c r="BD27" s="71">
        <v>0</v>
      </c>
      <c r="BE27" s="68">
        <v>0</v>
      </c>
      <c r="BF27" s="68">
        <v>3.6</v>
      </c>
      <c r="BG27" s="71">
        <v>0</v>
      </c>
      <c r="BH27" s="68">
        <v>0</v>
      </c>
      <c r="BI27" s="68">
        <v>3.6</v>
      </c>
      <c r="BJ27" s="71">
        <v>0</v>
      </c>
      <c r="BK27" s="68">
        <v>0</v>
      </c>
      <c r="BL27" s="68">
        <v>3.6</v>
      </c>
      <c r="BM27" s="71">
        <v>0</v>
      </c>
      <c r="BN27" s="68">
        <v>0</v>
      </c>
      <c r="BO27" s="68">
        <v>3.6</v>
      </c>
      <c r="BP27" s="71">
        <v>0</v>
      </c>
      <c r="BQ27" s="68">
        <v>0</v>
      </c>
      <c r="BR27" s="68">
        <v>3.6</v>
      </c>
      <c r="BS27" s="71">
        <v>0</v>
      </c>
      <c r="BT27" s="68">
        <v>0</v>
      </c>
      <c r="BU27" s="68">
        <v>3.6</v>
      </c>
      <c r="BV27" s="71">
        <v>0</v>
      </c>
      <c r="BW27" s="68">
        <v>0</v>
      </c>
      <c r="BX27" s="68">
        <v>3.6</v>
      </c>
      <c r="BY27" s="71">
        <v>0</v>
      </c>
      <c r="BZ27" s="68">
        <v>0</v>
      </c>
      <c r="CA27" s="68">
        <v>3.6</v>
      </c>
      <c r="CB27" s="71">
        <v>0</v>
      </c>
      <c r="CC27" s="68">
        <v>0</v>
      </c>
      <c r="CD27" s="68">
        <v>3.6</v>
      </c>
      <c r="CE27" s="71">
        <v>0</v>
      </c>
      <c r="CF27" s="68">
        <v>0</v>
      </c>
      <c r="CG27" s="68">
        <v>3.6</v>
      </c>
      <c r="CH27" s="71">
        <v>0</v>
      </c>
      <c r="CI27" s="68">
        <v>0</v>
      </c>
      <c r="CJ27" s="68">
        <v>3.6</v>
      </c>
      <c r="CK27" s="71">
        <v>0</v>
      </c>
      <c r="CL27" s="68">
        <v>0</v>
      </c>
      <c r="CM27" s="68">
        <v>3.6</v>
      </c>
      <c r="CN27" s="71">
        <v>0</v>
      </c>
      <c r="CO27" s="68">
        <v>0</v>
      </c>
      <c r="CP27" s="68">
        <v>3.6</v>
      </c>
      <c r="CQ27" s="71">
        <v>0</v>
      </c>
      <c r="CR27" s="68">
        <v>0</v>
      </c>
      <c r="CS27" s="68">
        <v>3.6</v>
      </c>
      <c r="CT27" s="71">
        <v>0</v>
      </c>
      <c r="CU27" s="68">
        <v>0</v>
      </c>
      <c r="CV27" s="68">
        <v>3.6</v>
      </c>
      <c r="CW27" s="71">
        <v>0</v>
      </c>
      <c r="CX27" s="68">
        <v>0</v>
      </c>
      <c r="CY27" s="68">
        <v>3.6</v>
      </c>
      <c r="CZ27" s="71">
        <v>0</v>
      </c>
      <c r="DA27" s="68">
        <v>0</v>
      </c>
      <c r="DB27" s="68">
        <v>3.6</v>
      </c>
      <c r="DC27" s="71">
        <v>0</v>
      </c>
      <c r="DD27" s="68">
        <v>0</v>
      </c>
      <c r="DE27" s="68">
        <v>3.6</v>
      </c>
      <c r="DF27" s="71">
        <v>0</v>
      </c>
      <c r="DG27" s="68">
        <v>0</v>
      </c>
      <c r="DH27" s="68">
        <v>3.6</v>
      </c>
      <c r="DI27" s="71">
        <v>0</v>
      </c>
      <c r="DJ27" s="68">
        <v>0</v>
      </c>
      <c r="DK27" s="68">
        <v>3.6</v>
      </c>
      <c r="DL27" s="71">
        <v>0</v>
      </c>
      <c r="DM27" s="68">
        <v>0</v>
      </c>
      <c r="DN27" s="68">
        <v>3.6</v>
      </c>
      <c r="DO27" s="71">
        <v>0</v>
      </c>
      <c r="DP27" s="68">
        <v>0</v>
      </c>
      <c r="DQ27" s="68">
        <v>3.6</v>
      </c>
      <c r="DR27" s="71">
        <v>0</v>
      </c>
      <c r="DS27" s="68">
        <v>0</v>
      </c>
      <c r="DT27" s="68">
        <v>3.6</v>
      </c>
      <c r="DU27" s="71">
        <v>0</v>
      </c>
      <c r="DV27" s="68">
        <v>0</v>
      </c>
      <c r="DW27" s="68">
        <v>3.6</v>
      </c>
      <c r="DX27" s="71">
        <v>0</v>
      </c>
      <c r="DY27" s="68">
        <v>0</v>
      </c>
      <c r="DZ27" s="68">
        <v>3.6</v>
      </c>
      <c r="EA27" s="71">
        <v>0</v>
      </c>
      <c r="EB27" s="68">
        <v>0</v>
      </c>
      <c r="EC27" s="68">
        <v>3.6</v>
      </c>
      <c r="ED27" s="71">
        <v>0</v>
      </c>
      <c r="EE27" s="68">
        <v>0</v>
      </c>
      <c r="EF27" s="68">
        <v>3.6</v>
      </c>
      <c r="EG27" s="71">
        <v>0</v>
      </c>
      <c r="EH27" s="68">
        <v>0</v>
      </c>
      <c r="EI27" s="68">
        <v>3.6</v>
      </c>
      <c r="EJ27" s="71">
        <v>0</v>
      </c>
      <c r="EK27" s="68">
        <v>0</v>
      </c>
      <c r="EL27" s="68">
        <v>0</v>
      </c>
      <c r="EM27" s="71">
        <v>0</v>
      </c>
      <c r="EN27" s="68">
        <v>0</v>
      </c>
      <c r="EO27" s="68">
        <v>0</v>
      </c>
      <c r="EP27" s="71">
        <v>0</v>
      </c>
      <c r="EQ27" s="68">
        <v>0</v>
      </c>
      <c r="ER27" s="68">
        <v>0</v>
      </c>
      <c r="ES27" s="71">
        <v>0</v>
      </c>
      <c r="ET27" s="68">
        <v>0</v>
      </c>
      <c r="EU27" s="68">
        <v>0</v>
      </c>
      <c r="EV27" s="71">
        <v>0</v>
      </c>
      <c r="EW27" s="68">
        <v>0</v>
      </c>
      <c r="EX27" s="68">
        <v>0</v>
      </c>
      <c r="EY27" s="71">
        <v>0</v>
      </c>
      <c r="EZ27" s="68">
        <v>0</v>
      </c>
      <c r="FA27" s="68">
        <v>0</v>
      </c>
      <c r="FB27" s="71">
        <v>0</v>
      </c>
      <c r="FC27" s="68">
        <v>0</v>
      </c>
      <c r="FD27" s="68">
        <v>0</v>
      </c>
      <c r="FE27" s="71">
        <v>0</v>
      </c>
      <c r="FF27" s="68">
        <v>0</v>
      </c>
      <c r="FG27" s="68">
        <v>0</v>
      </c>
      <c r="FH27" s="71">
        <v>0</v>
      </c>
      <c r="FI27" s="68">
        <v>0</v>
      </c>
      <c r="FJ27" s="68">
        <v>0</v>
      </c>
      <c r="FK27" s="71">
        <v>0</v>
      </c>
      <c r="FL27" s="68">
        <v>0</v>
      </c>
      <c r="FM27" s="68">
        <v>0</v>
      </c>
      <c r="FN27" s="71">
        <v>0</v>
      </c>
      <c r="FO27" s="68">
        <v>0</v>
      </c>
      <c r="FP27" s="68">
        <v>0</v>
      </c>
      <c r="FQ27" s="71">
        <v>0</v>
      </c>
      <c r="FR27" s="68">
        <v>0</v>
      </c>
      <c r="FS27" s="68">
        <v>0</v>
      </c>
    </row>
    <row r="28" spans="1:175" x14ac:dyDescent="0.25">
      <c r="A28" t="e">
        <f>+M28&amp;#REF!</f>
        <v>#REF!</v>
      </c>
      <c r="B28" t="str">
        <f t="shared" si="0"/>
        <v>5R147DHS</v>
      </c>
      <c r="C28" t="str">
        <f t="shared" si="1"/>
        <v>5R147DST</v>
      </c>
      <c r="D28" t="str">
        <f t="shared" si="2"/>
        <v>5R147CHS</v>
      </c>
      <c r="E28" t="str">
        <f t="shared" si="3"/>
        <v>5R147DHS</v>
      </c>
      <c r="F28" s="10"/>
      <c r="G28" t="s">
        <v>0</v>
      </c>
      <c r="H28" t="s">
        <v>15</v>
      </c>
      <c r="I28" t="s">
        <v>19</v>
      </c>
      <c r="J28" t="s">
        <v>49</v>
      </c>
      <c r="K28" t="s">
        <v>21</v>
      </c>
      <c r="L28"/>
      <c r="M28" s="11" t="s">
        <v>57</v>
      </c>
      <c r="N28" s="12"/>
      <c r="O28" s="123">
        <v>13.98</v>
      </c>
      <c r="P28" s="129">
        <f t="shared" si="4"/>
        <v>13.98</v>
      </c>
      <c r="Q28" s="42">
        <v>13.98</v>
      </c>
      <c r="R28" s="133">
        <f>Q28/P28</f>
        <v>1</v>
      </c>
      <c r="S28" s="132">
        <f>Q28-P28</f>
        <v>0</v>
      </c>
      <c r="T28" s="71">
        <v>0</v>
      </c>
      <c r="U28" s="68">
        <v>0</v>
      </c>
      <c r="V28" s="68">
        <v>14</v>
      </c>
      <c r="W28" s="71">
        <v>0</v>
      </c>
      <c r="X28" s="68">
        <v>0</v>
      </c>
      <c r="Y28" s="68">
        <v>14</v>
      </c>
      <c r="Z28" s="71">
        <v>0</v>
      </c>
      <c r="AA28" s="68">
        <v>0</v>
      </c>
      <c r="AB28" s="68">
        <v>14</v>
      </c>
      <c r="AC28" s="71">
        <v>0</v>
      </c>
      <c r="AD28" s="68">
        <v>0</v>
      </c>
      <c r="AE28" s="68">
        <v>0</v>
      </c>
      <c r="AF28" s="71">
        <v>0</v>
      </c>
      <c r="AG28" s="68">
        <v>0</v>
      </c>
      <c r="AH28" s="68">
        <v>0</v>
      </c>
      <c r="AI28" s="71">
        <v>0</v>
      </c>
      <c r="AJ28" s="68">
        <v>0</v>
      </c>
      <c r="AK28" s="68">
        <v>0</v>
      </c>
      <c r="AL28" s="71">
        <v>0</v>
      </c>
      <c r="AM28" s="68">
        <v>0</v>
      </c>
      <c r="AN28" s="68">
        <v>0</v>
      </c>
      <c r="AO28" s="71">
        <v>0</v>
      </c>
      <c r="AP28" s="68">
        <v>0</v>
      </c>
      <c r="AQ28" s="68">
        <v>0</v>
      </c>
      <c r="AR28" s="71">
        <v>0</v>
      </c>
      <c r="AS28" s="68">
        <v>0</v>
      </c>
      <c r="AT28" s="68">
        <v>0</v>
      </c>
      <c r="AU28" s="71">
        <v>0</v>
      </c>
      <c r="AV28" s="68">
        <v>0</v>
      </c>
      <c r="AW28" s="68">
        <v>0</v>
      </c>
      <c r="AX28" s="71">
        <v>0</v>
      </c>
      <c r="AY28" s="68">
        <v>0</v>
      </c>
      <c r="AZ28" s="68">
        <v>0</v>
      </c>
      <c r="BA28" s="71">
        <v>0</v>
      </c>
      <c r="BB28" s="68">
        <v>0</v>
      </c>
      <c r="BC28" s="68">
        <v>0</v>
      </c>
      <c r="BD28" s="71">
        <v>0</v>
      </c>
      <c r="BE28" s="68">
        <v>0</v>
      </c>
      <c r="BF28" s="68">
        <v>0</v>
      </c>
      <c r="BG28" s="71">
        <v>0</v>
      </c>
      <c r="BH28" s="68">
        <v>0</v>
      </c>
      <c r="BI28" s="68">
        <v>0</v>
      </c>
      <c r="BJ28" s="71">
        <v>0</v>
      </c>
      <c r="BK28" s="68">
        <v>0</v>
      </c>
      <c r="BL28" s="68">
        <v>0</v>
      </c>
      <c r="BM28" s="71">
        <v>0</v>
      </c>
      <c r="BN28" s="68">
        <v>0</v>
      </c>
      <c r="BO28" s="68">
        <v>0</v>
      </c>
      <c r="BP28" s="71">
        <v>0</v>
      </c>
      <c r="BQ28" s="68">
        <v>0</v>
      </c>
      <c r="BR28" s="68">
        <v>0</v>
      </c>
      <c r="BS28" s="71">
        <v>0</v>
      </c>
      <c r="BT28" s="68">
        <v>0</v>
      </c>
      <c r="BU28" s="68">
        <v>0</v>
      </c>
      <c r="BV28" s="71">
        <v>0</v>
      </c>
      <c r="BW28" s="68">
        <v>0</v>
      </c>
      <c r="BX28" s="68">
        <v>0</v>
      </c>
      <c r="BY28" s="71">
        <v>0</v>
      </c>
      <c r="BZ28" s="68">
        <v>0</v>
      </c>
      <c r="CA28" s="68">
        <v>0</v>
      </c>
      <c r="CB28" s="71">
        <v>0</v>
      </c>
      <c r="CC28" s="68">
        <v>0</v>
      </c>
      <c r="CD28" s="68">
        <v>0</v>
      </c>
      <c r="CE28" s="71">
        <v>0</v>
      </c>
      <c r="CF28" s="68">
        <v>0</v>
      </c>
      <c r="CG28" s="68">
        <v>0</v>
      </c>
      <c r="CH28" s="71">
        <v>0</v>
      </c>
      <c r="CI28" s="68">
        <v>0</v>
      </c>
      <c r="CJ28" s="68">
        <v>0</v>
      </c>
      <c r="CK28" s="71">
        <v>0</v>
      </c>
      <c r="CL28" s="68">
        <v>0</v>
      </c>
      <c r="CM28" s="68">
        <v>0</v>
      </c>
      <c r="CN28" s="71">
        <v>0</v>
      </c>
      <c r="CO28" s="68">
        <v>0</v>
      </c>
      <c r="CP28" s="68">
        <v>0</v>
      </c>
      <c r="CQ28" s="71">
        <v>0</v>
      </c>
      <c r="CR28" s="68">
        <v>0</v>
      </c>
      <c r="CS28" s="68">
        <v>0</v>
      </c>
      <c r="CT28" s="71">
        <v>0</v>
      </c>
      <c r="CU28" s="68">
        <v>0</v>
      </c>
      <c r="CV28" s="68">
        <v>0</v>
      </c>
      <c r="CW28" s="71">
        <v>0</v>
      </c>
      <c r="CX28" s="68">
        <v>0</v>
      </c>
      <c r="CY28" s="68">
        <v>0</v>
      </c>
      <c r="CZ28" s="71">
        <v>0</v>
      </c>
      <c r="DA28" s="68">
        <v>0</v>
      </c>
      <c r="DB28" s="68">
        <v>0</v>
      </c>
      <c r="DC28" s="71">
        <v>0</v>
      </c>
      <c r="DD28" s="68">
        <v>0</v>
      </c>
      <c r="DE28" s="68">
        <v>0</v>
      </c>
      <c r="DF28" s="71">
        <v>0</v>
      </c>
      <c r="DG28" s="68">
        <v>0</v>
      </c>
      <c r="DH28" s="68">
        <v>0</v>
      </c>
      <c r="DI28" s="71">
        <v>0</v>
      </c>
      <c r="DJ28" s="68">
        <v>0</v>
      </c>
      <c r="DK28" s="68">
        <v>0</v>
      </c>
      <c r="DL28" s="71">
        <v>0</v>
      </c>
      <c r="DM28" s="68">
        <v>0</v>
      </c>
      <c r="DN28" s="68">
        <v>0</v>
      </c>
      <c r="DO28" s="71">
        <v>0</v>
      </c>
      <c r="DP28" s="68">
        <v>0</v>
      </c>
      <c r="DQ28" s="68">
        <v>0</v>
      </c>
      <c r="DR28" s="71">
        <v>0</v>
      </c>
      <c r="DS28" s="68">
        <v>0</v>
      </c>
      <c r="DT28" s="68">
        <v>0</v>
      </c>
      <c r="DU28" s="71">
        <v>0</v>
      </c>
      <c r="DV28" s="68">
        <v>0</v>
      </c>
      <c r="DW28" s="68">
        <v>0</v>
      </c>
      <c r="DX28" s="71">
        <v>0</v>
      </c>
      <c r="DY28" s="68">
        <v>0</v>
      </c>
      <c r="DZ28" s="68">
        <v>0</v>
      </c>
      <c r="EA28" s="71">
        <v>0</v>
      </c>
      <c r="EB28" s="68">
        <v>0</v>
      </c>
      <c r="EC28" s="68">
        <v>0</v>
      </c>
      <c r="ED28" s="71">
        <v>0</v>
      </c>
      <c r="EE28" s="68">
        <v>0</v>
      </c>
      <c r="EF28" s="68">
        <v>0</v>
      </c>
      <c r="EG28" s="71">
        <v>0</v>
      </c>
      <c r="EH28" s="68">
        <v>0</v>
      </c>
      <c r="EI28" s="68">
        <v>0</v>
      </c>
      <c r="EJ28" s="71">
        <v>0</v>
      </c>
      <c r="EK28" s="68">
        <v>0</v>
      </c>
      <c r="EL28" s="68">
        <v>0</v>
      </c>
      <c r="EM28" s="71">
        <v>0</v>
      </c>
      <c r="EN28" s="68">
        <v>0</v>
      </c>
      <c r="EO28" s="68">
        <v>0</v>
      </c>
      <c r="EP28" s="71">
        <v>0</v>
      </c>
      <c r="EQ28" s="68">
        <v>0</v>
      </c>
      <c r="ER28" s="68">
        <v>0</v>
      </c>
      <c r="ES28" s="71">
        <v>0</v>
      </c>
      <c r="ET28" s="68">
        <v>0</v>
      </c>
      <c r="EU28" s="68">
        <v>0</v>
      </c>
      <c r="EV28" s="71">
        <v>0</v>
      </c>
      <c r="EW28" s="68">
        <v>0</v>
      </c>
      <c r="EX28" s="68">
        <v>0</v>
      </c>
      <c r="EY28" s="71">
        <v>0</v>
      </c>
      <c r="EZ28" s="68">
        <v>0</v>
      </c>
      <c r="FA28" s="68">
        <v>0</v>
      </c>
      <c r="FB28" s="71">
        <v>0</v>
      </c>
      <c r="FC28" s="68">
        <v>0</v>
      </c>
      <c r="FD28" s="68">
        <v>0</v>
      </c>
      <c r="FE28" s="71">
        <v>0</v>
      </c>
      <c r="FF28" s="68">
        <v>0</v>
      </c>
      <c r="FG28" s="68">
        <v>0</v>
      </c>
      <c r="FH28" s="71">
        <v>0</v>
      </c>
      <c r="FI28" s="68">
        <v>0</v>
      </c>
      <c r="FJ28" s="68">
        <v>0</v>
      </c>
      <c r="FK28" s="71">
        <v>0</v>
      </c>
      <c r="FL28" s="68">
        <v>0</v>
      </c>
      <c r="FM28" s="68">
        <v>0</v>
      </c>
      <c r="FN28" s="71">
        <v>0</v>
      </c>
      <c r="FO28" s="68">
        <v>0</v>
      </c>
      <c r="FP28" s="68">
        <v>0</v>
      </c>
      <c r="FQ28" s="71">
        <v>0</v>
      </c>
      <c r="FR28" s="68">
        <v>0</v>
      </c>
      <c r="FS28" s="68">
        <v>0</v>
      </c>
    </row>
    <row r="29" spans="1:175" hidden="1" x14ac:dyDescent="0.25">
      <c r="A29" t="e">
        <f>+M29&amp;#REF!</f>
        <v>#REF!</v>
      </c>
      <c r="B29" t="str">
        <f t="shared" si="0"/>
        <v>5R153DHS</v>
      </c>
      <c r="C29" t="str">
        <f t="shared" si="1"/>
        <v>5R153DST</v>
      </c>
      <c r="D29" t="str">
        <f t="shared" si="2"/>
        <v>5R153CHS</v>
      </c>
      <c r="E29" t="str">
        <f t="shared" si="3"/>
        <v>5R153DST</v>
      </c>
      <c r="F29" s="10"/>
      <c r="G29" t="s">
        <v>1</v>
      </c>
      <c r="H29" t="s">
        <v>15</v>
      </c>
      <c r="I29" t="s">
        <v>19</v>
      </c>
      <c r="J29" t="s">
        <v>49</v>
      </c>
      <c r="K29" t="s">
        <v>21</v>
      </c>
      <c r="L29"/>
      <c r="M29" s="11" t="s">
        <v>59</v>
      </c>
      <c r="N29" s="12"/>
      <c r="O29" s="123">
        <v>10.59</v>
      </c>
      <c r="P29" s="129">
        <f t="shared" si="4"/>
        <v>10.59</v>
      </c>
      <c r="Q29" s="75">
        <v>0</v>
      </c>
      <c r="S29" s="132"/>
      <c r="T29" s="72">
        <v>0</v>
      </c>
      <c r="U29" s="60">
        <v>0</v>
      </c>
      <c r="V29" s="60">
        <v>0</v>
      </c>
      <c r="W29" s="72">
        <v>0</v>
      </c>
      <c r="X29" s="60">
        <v>0</v>
      </c>
      <c r="Y29" s="60">
        <v>0</v>
      </c>
      <c r="Z29" s="72">
        <v>0</v>
      </c>
      <c r="AA29" s="60">
        <v>0</v>
      </c>
      <c r="AB29" s="60">
        <v>0</v>
      </c>
      <c r="AC29" s="72">
        <v>0</v>
      </c>
      <c r="AD29" s="60">
        <v>0</v>
      </c>
      <c r="AE29" s="60">
        <v>0</v>
      </c>
      <c r="AF29" s="72">
        <v>0</v>
      </c>
      <c r="AG29" s="60">
        <v>0</v>
      </c>
      <c r="AH29" s="60">
        <v>0</v>
      </c>
      <c r="AI29" s="72">
        <v>0</v>
      </c>
      <c r="AJ29" s="60">
        <v>0</v>
      </c>
      <c r="AK29" s="60">
        <v>0</v>
      </c>
      <c r="AL29" s="72">
        <v>0</v>
      </c>
      <c r="AM29" s="60">
        <v>0</v>
      </c>
      <c r="AN29" s="60">
        <v>0</v>
      </c>
      <c r="AO29" s="72">
        <v>0</v>
      </c>
      <c r="AP29" s="60">
        <v>0</v>
      </c>
      <c r="AQ29" s="60">
        <v>0</v>
      </c>
      <c r="AR29" s="72">
        <v>0</v>
      </c>
      <c r="AS29" s="60">
        <v>0</v>
      </c>
      <c r="AT29" s="60">
        <v>0</v>
      </c>
      <c r="AU29" s="72">
        <v>0</v>
      </c>
      <c r="AV29" s="60">
        <v>0</v>
      </c>
      <c r="AW29" s="60">
        <v>0</v>
      </c>
      <c r="AX29" s="72">
        <v>0</v>
      </c>
      <c r="AY29" s="60">
        <v>0</v>
      </c>
      <c r="AZ29" s="60">
        <v>0</v>
      </c>
      <c r="BA29" s="72">
        <v>0</v>
      </c>
      <c r="BB29" s="60">
        <v>0</v>
      </c>
      <c r="BC29" s="60">
        <v>0</v>
      </c>
      <c r="BD29" s="72">
        <v>0</v>
      </c>
      <c r="BE29" s="60">
        <v>0</v>
      </c>
      <c r="BF29" s="60">
        <v>0</v>
      </c>
      <c r="BG29" s="72">
        <v>0</v>
      </c>
      <c r="BH29" s="60">
        <v>0</v>
      </c>
      <c r="BI29" s="60">
        <v>0</v>
      </c>
      <c r="BJ29" s="72">
        <v>0</v>
      </c>
      <c r="BK29" s="60">
        <v>0</v>
      </c>
      <c r="BL29" s="60">
        <v>0</v>
      </c>
      <c r="BM29" s="72">
        <v>0</v>
      </c>
      <c r="BN29" s="60">
        <v>0</v>
      </c>
      <c r="BO29" s="60">
        <v>0</v>
      </c>
      <c r="BP29" s="72">
        <v>0</v>
      </c>
      <c r="BQ29" s="60">
        <v>0</v>
      </c>
      <c r="BR29" s="60">
        <v>0</v>
      </c>
      <c r="BS29" s="72">
        <v>0</v>
      </c>
      <c r="BT29" s="60">
        <v>0</v>
      </c>
      <c r="BU29" s="60">
        <v>0</v>
      </c>
      <c r="BV29" s="72">
        <v>0</v>
      </c>
      <c r="BW29" s="60">
        <v>0</v>
      </c>
      <c r="BX29" s="60">
        <v>0</v>
      </c>
      <c r="BY29" s="72">
        <v>0</v>
      </c>
      <c r="BZ29" s="60">
        <v>0</v>
      </c>
      <c r="CA29" s="60">
        <v>0</v>
      </c>
      <c r="CB29" s="72">
        <v>0</v>
      </c>
      <c r="CC29" s="60">
        <v>0</v>
      </c>
      <c r="CD29" s="60">
        <v>0</v>
      </c>
      <c r="CE29" s="72">
        <v>0</v>
      </c>
      <c r="CF29" s="60">
        <v>0</v>
      </c>
      <c r="CG29" s="60">
        <v>0</v>
      </c>
      <c r="CH29" s="72">
        <v>0</v>
      </c>
      <c r="CI29" s="60">
        <v>0</v>
      </c>
      <c r="CJ29" s="60">
        <v>0</v>
      </c>
      <c r="CK29" s="72">
        <v>0</v>
      </c>
      <c r="CL29" s="60">
        <v>0</v>
      </c>
      <c r="CM29" s="60">
        <v>0</v>
      </c>
      <c r="CN29" s="72">
        <v>0</v>
      </c>
      <c r="CO29" s="60">
        <v>0</v>
      </c>
      <c r="CP29" s="60">
        <v>0</v>
      </c>
      <c r="CQ29" s="72">
        <v>0</v>
      </c>
      <c r="CR29" s="60">
        <v>0</v>
      </c>
      <c r="CS29" s="60">
        <v>0</v>
      </c>
      <c r="CT29" s="72">
        <v>0</v>
      </c>
      <c r="CU29" s="60">
        <v>0</v>
      </c>
      <c r="CV29" s="60">
        <v>0</v>
      </c>
      <c r="CW29" s="72">
        <v>0</v>
      </c>
      <c r="CX29" s="60">
        <v>0</v>
      </c>
      <c r="CY29" s="60">
        <v>0</v>
      </c>
      <c r="CZ29" s="72">
        <v>0</v>
      </c>
      <c r="DA29" s="60">
        <v>0</v>
      </c>
      <c r="DB29" s="60">
        <v>0</v>
      </c>
      <c r="DC29" s="72">
        <v>0</v>
      </c>
      <c r="DD29" s="60">
        <v>0</v>
      </c>
      <c r="DE29" s="60">
        <v>0</v>
      </c>
      <c r="DF29" s="72">
        <v>0</v>
      </c>
      <c r="DG29" s="60">
        <v>0</v>
      </c>
      <c r="DH29" s="60">
        <v>0</v>
      </c>
      <c r="DI29" s="72">
        <v>0</v>
      </c>
      <c r="DJ29" s="60">
        <v>0</v>
      </c>
      <c r="DK29" s="60">
        <v>0</v>
      </c>
      <c r="DL29" s="72">
        <v>0</v>
      </c>
      <c r="DM29" s="60">
        <v>0</v>
      </c>
      <c r="DN29" s="60">
        <v>0</v>
      </c>
      <c r="DO29" s="72">
        <v>0</v>
      </c>
      <c r="DP29" s="60">
        <v>0</v>
      </c>
      <c r="DQ29" s="60">
        <v>0</v>
      </c>
      <c r="DR29" s="72">
        <v>0</v>
      </c>
      <c r="DS29" s="60">
        <v>0</v>
      </c>
      <c r="DT29" s="60">
        <v>0</v>
      </c>
      <c r="DU29" s="72">
        <v>0</v>
      </c>
      <c r="DV29" s="60">
        <v>0</v>
      </c>
      <c r="DW29" s="60">
        <v>0</v>
      </c>
      <c r="DX29" s="72">
        <v>0</v>
      </c>
      <c r="DY29" s="60">
        <v>0</v>
      </c>
      <c r="DZ29" s="60">
        <v>0</v>
      </c>
      <c r="EA29" s="72">
        <v>0</v>
      </c>
      <c r="EB29" s="60">
        <v>0</v>
      </c>
      <c r="EC29" s="60">
        <v>0</v>
      </c>
      <c r="ED29" s="72">
        <v>0</v>
      </c>
      <c r="EE29" s="60">
        <v>0</v>
      </c>
      <c r="EF29" s="60">
        <v>0</v>
      </c>
      <c r="EG29" s="72">
        <v>0</v>
      </c>
      <c r="EH29" s="60">
        <v>0</v>
      </c>
      <c r="EI29" s="60">
        <v>0</v>
      </c>
      <c r="EJ29" s="72">
        <v>0</v>
      </c>
      <c r="EK29" s="60">
        <v>0</v>
      </c>
      <c r="EL29" s="60">
        <v>0</v>
      </c>
      <c r="EM29" s="72">
        <v>0</v>
      </c>
      <c r="EN29" s="60">
        <v>0</v>
      </c>
      <c r="EO29" s="60">
        <v>0</v>
      </c>
      <c r="EP29" s="72">
        <v>0</v>
      </c>
      <c r="EQ29" s="60">
        <v>0</v>
      </c>
      <c r="ER29" s="60">
        <v>0</v>
      </c>
      <c r="ES29" s="72">
        <v>0</v>
      </c>
      <c r="ET29" s="60">
        <v>0</v>
      </c>
      <c r="EU29" s="60">
        <v>0</v>
      </c>
      <c r="EV29" s="72">
        <v>0</v>
      </c>
      <c r="EW29" s="60">
        <v>0</v>
      </c>
      <c r="EX29" s="60">
        <v>0</v>
      </c>
      <c r="EY29" s="72">
        <v>0</v>
      </c>
      <c r="EZ29" s="60">
        <v>0</v>
      </c>
      <c r="FA29" s="60">
        <v>0</v>
      </c>
      <c r="FB29" s="72">
        <v>0</v>
      </c>
      <c r="FC29" s="60">
        <v>0</v>
      </c>
      <c r="FD29" s="60">
        <v>0</v>
      </c>
      <c r="FE29" s="72">
        <v>0</v>
      </c>
      <c r="FF29" s="60">
        <v>0</v>
      </c>
      <c r="FG29" s="60">
        <v>0</v>
      </c>
      <c r="FH29" s="72">
        <v>0</v>
      </c>
      <c r="FI29" s="60">
        <v>0</v>
      </c>
      <c r="FJ29" s="60">
        <v>0</v>
      </c>
      <c r="FK29" s="72">
        <v>0</v>
      </c>
      <c r="FL29" s="60">
        <v>0</v>
      </c>
      <c r="FM29" s="60">
        <v>0</v>
      </c>
      <c r="FN29" s="72">
        <v>0</v>
      </c>
      <c r="FO29" s="60">
        <v>0</v>
      </c>
      <c r="FP29" s="60">
        <v>0</v>
      </c>
      <c r="FQ29" s="72">
        <v>0</v>
      </c>
      <c r="FR29" s="60">
        <v>0</v>
      </c>
      <c r="FS29" s="60">
        <v>0</v>
      </c>
    </row>
    <row r="30" spans="1:175" x14ac:dyDescent="0.25">
      <c r="A30" t="e">
        <f>+M30&amp;#REF!</f>
        <v>#REF!</v>
      </c>
      <c r="B30" t="str">
        <f t="shared" si="0"/>
        <v>5R160DHS</v>
      </c>
      <c r="C30" t="str">
        <f t="shared" si="1"/>
        <v>5R160DST</v>
      </c>
      <c r="D30" t="str">
        <f t="shared" si="2"/>
        <v>5R160CHS</v>
      </c>
      <c r="E30" t="str">
        <f t="shared" si="3"/>
        <v>5R160DHS</v>
      </c>
      <c r="F30" s="10"/>
      <c r="G30" t="s">
        <v>0</v>
      </c>
      <c r="H30" t="s">
        <v>15</v>
      </c>
      <c r="I30" t="s">
        <v>19</v>
      </c>
      <c r="J30" t="s">
        <v>49</v>
      </c>
      <c r="K30" t="s">
        <v>21</v>
      </c>
      <c r="L30"/>
      <c r="M30" s="11" t="s">
        <v>60</v>
      </c>
      <c r="N30" s="12"/>
      <c r="O30" s="123">
        <v>11.52</v>
      </c>
      <c r="P30" s="129">
        <f t="shared" si="4"/>
        <v>11.52</v>
      </c>
      <c r="Q30" s="42">
        <v>11.52</v>
      </c>
      <c r="R30" s="133">
        <f>Q30/P30</f>
        <v>1</v>
      </c>
      <c r="S30" s="132">
        <f>Q30-P30</f>
        <v>0</v>
      </c>
      <c r="T30" s="71">
        <v>0</v>
      </c>
      <c r="U30" s="68">
        <v>0</v>
      </c>
      <c r="V30" s="68">
        <v>11.5</v>
      </c>
      <c r="W30" s="71">
        <v>0</v>
      </c>
      <c r="X30" s="68">
        <v>0</v>
      </c>
      <c r="Y30" s="68">
        <v>11.5</v>
      </c>
      <c r="Z30" s="71">
        <v>0</v>
      </c>
      <c r="AA30" s="68">
        <v>0</v>
      </c>
      <c r="AB30" s="68">
        <v>11.5</v>
      </c>
      <c r="AC30" s="71">
        <v>0</v>
      </c>
      <c r="AD30" s="68">
        <v>0</v>
      </c>
      <c r="AE30" s="68">
        <v>0</v>
      </c>
      <c r="AF30" s="71">
        <v>0</v>
      </c>
      <c r="AG30" s="68">
        <v>0</v>
      </c>
      <c r="AH30" s="68">
        <v>0</v>
      </c>
      <c r="AI30" s="71">
        <v>0</v>
      </c>
      <c r="AJ30" s="68">
        <v>0</v>
      </c>
      <c r="AK30" s="68">
        <v>0</v>
      </c>
      <c r="AL30" s="71">
        <v>0</v>
      </c>
      <c r="AM30" s="68">
        <v>0</v>
      </c>
      <c r="AN30" s="68">
        <v>0</v>
      </c>
      <c r="AO30" s="71">
        <v>0</v>
      </c>
      <c r="AP30" s="68">
        <v>0</v>
      </c>
      <c r="AQ30" s="68">
        <v>0</v>
      </c>
      <c r="AR30" s="71">
        <v>0</v>
      </c>
      <c r="AS30" s="68">
        <v>0</v>
      </c>
      <c r="AT30" s="68">
        <v>0</v>
      </c>
      <c r="AU30" s="71">
        <v>0</v>
      </c>
      <c r="AV30" s="68">
        <v>0</v>
      </c>
      <c r="AW30" s="68">
        <v>0</v>
      </c>
      <c r="AX30" s="71">
        <v>0</v>
      </c>
      <c r="AY30" s="68">
        <v>0</v>
      </c>
      <c r="AZ30" s="68">
        <v>0</v>
      </c>
      <c r="BA30" s="71">
        <v>0</v>
      </c>
      <c r="BB30" s="68">
        <v>0</v>
      </c>
      <c r="BC30" s="68">
        <v>0</v>
      </c>
      <c r="BD30" s="71">
        <v>0</v>
      </c>
      <c r="BE30" s="68">
        <v>0</v>
      </c>
      <c r="BF30" s="68">
        <v>0</v>
      </c>
      <c r="BG30" s="71">
        <v>0</v>
      </c>
      <c r="BH30" s="68">
        <v>0</v>
      </c>
      <c r="BI30" s="68">
        <v>0</v>
      </c>
      <c r="BJ30" s="71">
        <v>0</v>
      </c>
      <c r="BK30" s="68">
        <v>0</v>
      </c>
      <c r="BL30" s="68">
        <v>0</v>
      </c>
      <c r="BM30" s="71">
        <v>0</v>
      </c>
      <c r="BN30" s="68">
        <v>0</v>
      </c>
      <c r="BO30" s="68">
        <v>0</v>
      </c>
      <c r="BP30" s="71">
        <v>0</v>
      </c>
      <c r="BQ30" s="68">
        <v>0</v>
      </c>
      <c r="BR30" s="68">
        <v>0</v>
      </c>
      <c r="BS30" s="71">
        <v>0</v>
      </c>
      <c r="BT30" s="68">
        <v>0</v>
      </c>
      <c r="BU30" s="68">
        <v>0</v>
      </c>
      <c r="BV30" s="71">
        <v>0</v>
      </c>
      <c r="BW30" s="68">
        <v>0</v>
      </c>
      <c r="BX30" s="68">
        <v>0</v>
      </c>
      <c r="BY30" s="71">
        <v>0</v>
      </c>
      <c r="BZ30" s="68">
        <v>0</v>
      </c>
      <c r="CA30" s="68">
        <v>0</v>
      </c>
      <c r="CB30" s="71">
        <v>0</v>
      </c>
      <c r="CC30" s="68">
        <v>0</v>
      </c>
      <c r="CD30" s="68">
        <v>0</v>
      </c>
      <c r="CE30" s="71">
        <v>0</v>
      </c>
      <c r="CF30" s="68">
        <v>0</v>
      </c>
      <c r="CG30" s="68">
        <v>0</v>
      </c>
      <c r="CH30" s="71">
        <v>0</v>
      </c>
      <c r="CI30" s="68">
        <v>0</v>
      </c>
      <c r="CJ30" s="68">
        <v>0</v>
      </c>
      <c r="CK30" s="71">
        <v>0</v>
      </c>
      <c r="CL30" s="68">
        <v>0</v>
      </c>
      <c r="CM30" s="68">
        <v>0</v>
      </c>
      <c r="CN30" s="71">
        <v>0</v>
      </c>
      <c r="CO30" s="68">
        <v>0</v>
      </c>
      <c r="CP30" s="68">
        <v>0</v>
      </c>
      <c r="CQ30" s="71">
        <v>0</v>
      </c>
      <c r="CR30" s="68">
        <v>0</v>
      </c>
      <c r="CS30" s="68">
        <v>0</v>
      </c>
      <c r="CT30" s="71">
        <v>0</v>
      </c>
      <c r="CU30" s="68">
        <v>0</v>
      </c>
      <c r="CV30" s="68">
        <v>0</v>
      </c>
      <c r="CW30" s="71">
        <v>0</v>
      </c>
      <c r="CX30" s="68">
        <v>0</v>
      </c>
      <c r="CY30" s="68">
        <v>0</v>
      </c>
      <c r="CZ30" s="71">
        <v>0</v>
      </c>
      <c r="DA30" s="68">
        <v>0</v>
      </c>
      <c r="DB30" s="68">
        <v>0</v>
      </c>
      <c r="DC30" s="71">
        <v>0</v>
      </c>
      <c r="DD30" s="68">
        <v>0</v>
      </c>
      <c r="DE30" s="68">
        <v>0</v>
      </c>
      <c r="DF30" s="71">
        <v>0</v>
      </c>
      <c r="DG30" s="68">
        <v>0</v>
      </c>
      <c r="DH30" s="68">
        <v>0</v>
      </c>
      <c r="DI30" s="71">
        <v>0</v>
      </c>
      <c r="DJ30" s="68">
        <v>0</v>
      </c>
      <c r="DK30" s="68">
        <v>0</v>
      </c>
      <c r="DL30" s="71">
        <v>0</v>
      </c>
      <c r="DM30" s="68">
        <v>0</v>
      </c>
      <c r="DN30" s="68">
        <v>0</v>
      </c>
      <c r="DO30" s="71">
        <v>0</v>
      </c>
      <c r="DP30" s="68">
        <v>0</v>
      </c>
      <c r="DQ30" s="68">
        <v>0</v>
      </c>
      <c r="DR30" s="71">
        <v>0</v>
      </c>
      <c r="DS30" s="68">
        <v>0</v>
      </c>
      <c r="DT30" s="68">
        <v>0</v>
      </c>
      <c r="DU30" s="71">
        <v>0</v>
      </c>
      <c r="DV30" s="68">
        <v>0</v>
      </c>
      <c r="DW30" s="68">
        <v>0</v>
      </c>
      <c r="DX30" s="71">
        <v>0</v>
      </c>
      <c r="DY30" s="68">
        <v>0</v>
      </c>
      <c r="DZ30" s="68">
        <v>0</v>
      </c>
      <c r="EA30" s="71">
        <v>0</v>
      </c>
      <c r="EB30" s="68">
        <v>0</v>
      </c>
      <c r="EC30" s="68">
        <v>0</v>
      </c>
      <c r="ED30" s="71">
        <v>0</v>
      </c>
      <c r="EE30" s="68">
        <v>0</v>
      </c>
      <c r="EF30" s="68">
        <v>0</v>
      </c>
      <c r="EG30" s="71">
        <v>0</v>
      </c>
      <c r="EH30" s="68">
        <v>0</v>
      </c>
      <c r="EI30" s="68">
        <v>0</v>
      </c>
      <c r="EJ30" s="71">
        <v>0</v>
      </c>
      <c r="EK30" s="68">
        <v>0</v>
      </c>
      <c r="EL30" s="68">
        <v>0</v>
      </c>
      <c r="EM30" s="71">
        <v>0</v>
      </c>
      <c r="EN30" s="68">
        <v>0</v>
      </c>
      <c r="EO30" s="68">
        <v>0</v>
      </c>
      <c r="EP30" s="71">
        <v>0</v>
      </c>
      <c r="EQ30" s="68">
        <v>0</v>
      </c>
      <c r="ER30" s="68">
        <v>0</v>
      </c>
      <c r="ES30" s="71">
        <v>0</v>
      </c>
      <c r="ET30" s="68">
        <v>0</v>
      </c>
      <c r="EU30" s="68">
        <v>0</v>
      </c>
      <c r="EV30" s="71">
        <v>0</v>
      </c>
      <c r="EW30" s="68">
        <v>0</v>
      </c>
      <c r="EX30" s="68">
        <v>0</v>
      </c>
      <c r="EY30" s="71">
        <v>0</v>
      </c>
      <c r="EZ30" s="68">
        <v>0</v>
      </c>
      <c r="FA30" s="68">
        <v>0</v>
      </c>
      <c r="FB30" s="71">
        <v>0</v>
      </c>
      <c r="FC30" s="68">
        <v>0</v>
      </c>
      <c r="FD30" s="68">
        <v>0</v>
      </c>
      <c r="FE30" s="71">
        <v>0</v>
      </c>
      <c r="FF30" s="68">
        <v>0</v>
      </c>
      <c r="FG30" s="68">
        <v>0</v>
      </c>
      <c r="FH30" s="71">
        <v>0</v>
      </c>
      <c r="FI30" s="68">
        <v>0</v>
      </c>
      <c r="FJ30" s="68">
        <v>0</v>
      </c>
      <c r="FK30" s="71">
        <v>0</v>
      </c>
      <c r="FL30" s="68">
        <v>0</v>
      </c>
      <c r="FM30" s="68">
        <v>0</v>
      </c>
      <c r="FN30" s="71">
        <v>0</v>
      </c>
      <c r="FO30" s="68">
        <v>0</v>
      </c>
      <c r="FP30" s="68">
        <v>0</v>
      </c>
      <c r="FQ30" s="71">
        <v>0</v>
      </c>
      <c r="FR30" s="68">
        <v>0</v>
      </c>
      <c r="FS30" s="68">
        <v>0</v>
      </c>
    </row>
    <row r="31" spans="1:175" x14ac:dyDescent="0.25">
      <c r="A31" t="e">
        <f>+M31&amp;#REF!</f>
        <v>#REF!</v>
      </c>
      <c r="B31" t="str">
        <f t="shared" si="0"/>
        <v>5R170DHS</v>
      </c>
      <c r="C31" t="str">
        <f t="shared" si="1"/>
        <v>5R170DST</v>
      </c>
      <c r="D31" t="str">
        <f t="shared" si="2"/>
        <v>5R170CHS</v>
      </c>
      <c r="E31" t="str">
        <f t="shared" si="3"/>
        <v>5R170DHS</v>
      </c>
      <c r="F31" s="10"/>
      <c r="G31" t="s">
        <v>0</v>
      </c>
      <c r="H31" t="s">
        <v>15</v>
      </c>
      <c r="I31" t="s">
        <v>19</v>
      </c>
      <c r="J31" t="s">
        <v>49</v>
      </c>
      <c r="K31" t="s">
        <v>21</v>
      </c>
      <c r="L31" t="s">
        <v>55</v>
      </c>
      <c r="M31" s="11" t="s">
        <v>61</v>
      </c>
      <c r="N31" s="12">
        <v>0.19</v>
      </c>
      <c r="O31" s="123">
        <v>18.43</v>
      </c>
      <c r="P31" s="129">
        <f t="shared" si="4"/>
        <v>18.43</v>
      </c>
      <c r="Q31" s="42">
        <v>18.43</v>
      </c>
      <c r="R31" s="133">
        <f>Q31/P31</f>
        <v>1</v>
      </c>
      <c r="S31" s="132">
        <f>Q31-P31</f>
        <v>0</v>
      </c>
      <c r="T31" s="71">
        <v>0</v>
      </c>
      <c r="U31" s="68">
        <v>0</v>
      </c>
      <c r="V31" s="68">
        <v>18.399999999999999</v>
      </c>
      <c r="W31" s="71">
        <v>0</v>
      </c>
      <c r="X31" s="68">
        <v>0</v>
      </c>
      <c r="Y31" s="68">
        <v>18.399999999999999</v>
      </c>
      <c r="Z31" s="71">
        <v>0</v>
      </c>
      <c r="AA31" s="68">
        <v>0</v>
      </c>
      <c r="AB31" s="68">
        <v>18.399999999999999</v>
      </c>
      <c r="AC31" s="71">
        <v>0</v>
      </c>
      <c r="AD31" s="68">
        <v>0</v>
      </c>
      <c r="AE31" s="68">
        <v>18.399999999999999</v>
      </c>
      <c r="AF31" s="71">
        <v>0</v>
      </c>
      <c r="AG31" s="68">
        <v>0</v>
      </c>
      <c r="AH31" s="68">
        <v>18.399999999999999</v>
      </c>
      <c r="AI31" s="71">
        <v>0</v>
      </c>
      <c r="AJ31" s="68">
        <v>0</v>
      </c>
      <c r="AK31" s="68">
        <v>18.399999999999999</v>
      </c>
      <c r="AL31" s="71">
        <v>0</v>
      </c>
      <c r="AM31" s="68">
        <v>0</v>
      </c>
      <c r="AN31" s="68">
        <v>18.399999999999999</v>
      </c>
      <c r="AO31" s="71">
        <v>0</v>
      </c>
      <c r="AP31" s="68">
        <v>0</v>
      </c>
      <c r="AQ31" s="68">
        <v>18.399999999999999</v>
      </c>
      <c r="AR31" s="71">
        <v>0</v>
      </c>
      <c r="AS31" s="68">
        <v>0</v>
      </c>
      <c r="AT31" s="68">
        <v>18.399999999999999</v>
      </c>
      <c r="AU31" s="71">
        <v>0</v>
      </c>
      <c r="AV31" s="68">
        <v>0</v>
      </c>
      <c r="AW31" s="68">
        <v>18.399999999999999</v>
      </c>
      <c r="AX31" s="71">
        <v>0</v>
      </c>
      <c r="AY31" s="68">
        <v>0</v>
      </c>
      <c r="AZ31" s="68">
        <v>18.399999999999999</v>
      </c>
      <c r="BA31" s="71">
        <v>0</v>
      </c>
      <c r="BB31" s="68">
        <v>0</v>
      </c>
      <c r="BC31" s="68">
        <v>18.399999999999999</v>
      </c>
      <c r="BD31" s="71">
        <v>0</v>
      </c>
      <c r="BE31" s="68">
        <v>0</v>
      </c>
      <c r="BF31" s="68">
        <v>18.399999999999999</v>
      </c>
      <c r="BG31" s="71">
        <v>0</v>
      </c>
      <c r="BH31" s="68">
        <v>0</v>
      </c>
      <c r="BI31" s="68">
        <v>18.399999999999999</v>
      </c>
      <c r="BJ31" s="71">
        <v>0</v>
      </c>
      <c r="BK31" s="68">
        <v>0</v>
      </c>
      <c r="BL31" s="68">
        <v>18.399999999999999</v>
      </c>
      <c r="BM31" s="71">
        <v>0</v>
      </c>
      <c r="BN31" s="68">
        <v>0</v>
      </c>
      <c r="BO31" s="68">
        <v>18.399999999999999</v>
      </c>
      <c r="BP31" s="71">
        <v>0</v>
      </c>
      <c r="BQ31" s="68">
        <v>0</v>
      </c>
      <c r="BR31" s="68">
        <v>18.399999999999999</v>
      </c>
      <c r="BS31" s="71">
        <v>0</v>
      </c>
      <c r="BT31" s="68">
        <v>0</v>
      </c>
      <c r="BU31" s="68">
        <v>18.399999999999999</v>
      </c>
      <c r="BV31" s="71">
        <v>0</v>
      </c>
      <c r="BW31" s="68">
        <v>0</v>
      </c>
      <c r="BX31" s="68">
        <v>18.399999999999999</v>
      </c>
      <c r="BY31" s="71">
        <v>0</v>
      </c>
      <c r="BZ31" s="68">
        <v>0</v>
      </c>
      <c r="CA31" s="68">
        <v>18.399999999999999</v>
      </c>
      <c r="CB31" s="71">
        <v>0</v>
      </c>
      <c r="CC31" s="68">
        <v>0</v>
      </c>
      <c r="CD31" s="68">
        <v>18.399999999999999</v>
      </c>
      <c r="CE31" s="71">
        <v>0</v>
      </c>
      <c r="CF31" s="68">
        <v>0</v>
      </c>
      <c r="CG31" s="68">
        <v>18.399999999999999</v>
      </c>
      <c r="CH31" s="71">
        <v>0</v>
      </c>
      <c r="CI31" s="68">
        <v>0</v>
      </c>
      <c r="CJ31" s="68">
        <v>18.399999999999999</v>
      </c>
      <c r="CK31" s="71">
        <v>0</v>
      </c>
      <c r="CL31" s="68">
        <v>0</v>
      </c>
      <c r="CM31" s="68">
        <v>18.399999999999999</v>
      </c>
      <c r="CN31" s="71">
        <v>0</v>
      </c>
      <c r="CO31" s="68">
        <v>0</v>
      </c>
      <c r="CP31" s="68">
        <v>18.399999999999999</v>
      </c>
      <c r="CQ31" s="71">
        <v>0</v>
      </c>
      <c r="CR31" s="68">
        <v>0</v>
      </c>
      <c r="CS31" s="68">
        <v>18.399999999999999</v>
      </c>
      <c r="CT31" s="71">
        <v>0</v>
      </c>
      <c r="CU31" s="68">
        <v>0</v>
      </c>
      <c r="CV31" s="68">
        <v>18.399999999999999</v>
      </c>
      <c r="CW31" s="71">
        <v>0</v>
      </c>
      <c r="CX31" s="68">
        <v>0</v>
      </c>
      <c r="CY31" s="68">
        <v>18.399999999999999</v>
      </c>
      <c r="CZ31" s="71">
        <v>0</v>
      </c>
      <c r="DA31" s="68">
        <v>0</v>
      </c>
      <c r="DB31" s="68">
        <v>18.399999999999999</v>
      </c>
      <c r="DC31" s="71">
        <v>0</v>
      </c>
      <c r="DD31" s="68">
        <v>0</v>
      </c>
      <c r="DE31" s="68">
        <v>18.399999999999999</v>
      </c>
      <c r="DF31" s="71">
        <v>0</v>
      </c>
      <c r="DG31" s="68">
        <v>0</v>
      </c>
      <c r="DH31" s="68">
        <v>18.399999999999999</v>
      </c>
      <c r="DI31" s="71">
        <v>0</v>
      </c>
      <c r="DJ31" s="68">
        <v>0</v>
      </c>
      <c r="DK31" s="68">
        <v>18.399999999999999</v>
      </c>
      <c r="DL31" s="71">
        <v>0</v>
      </c>
      <c r="DM31" s="68">
        <v>0</v>
      </c>
      <c r="DN31" s="68">
        <v>18.399999999999999</v>
      </c>
      <c r="DO31" s="71">
        <v>0</v>
      </c>
      <c r="DP31" s="68">
        <v>0</v>
      </c>
      <c r="DQ31" s="68">
        <v>18.399999999999999</v>
      </c>
      <c r="DR31" s="71">
        <v>0</v>
      </c>
      <c r="DS31" s="68">
        <v>0</v>
      </c>
      <c r="DT31" s="68">
        <v>18.399999999999999</v>
      </c>
      <c r="DU31" s="71">
        <v>0</v>
      </c>
      <c r="DV31" s="68">
        <v>0</v>
      </c>
      <c r="DW31" s="68">
        <v>18.399999999999999</v>
      </c>
      <c r="DX31" s="71">
        <v>0</v>
      </c>
      <c r="DY31" s="68">
        <v>0</v>
      </c>
      <c r="DZ31" s="68">
        <v>18.399999999999999</v>
      </c>
      <c r="EA31" s="71">
        <v>0</v>
      </c>
      <c r="EB31" s="68">
        <v>0</v>
      </c>
      <c r="EC31" s="68">
        <v>18.399999999999999</v>
      </c>
      <c r="ED31" s="71">
        <v>0</v>
      </c>
      <c r="EE31" s="68">
        <v>0</v>
      </c>
      <c r="EF31" s="68">
        <v>17.510000000000002</v>
      </c>
      <c r="EG31" s="71">
        <v>0</v>
      </c>
      <c r="EH31" s="68">
        <v>0</v>
      </c>
      <c r="EI31" s="68">
        <v>13.46</v>
      </c>
      <c r="EJ31" s="71">
        <v>0</v>
      </c>
      <c r="EK31" s="68">
        <v>0</v>
      </c>
      <c r="EL31" s="68">
        <v>9.2200000000000006</v>
      </c>
      <c r="EM31" s="71">
        <v>0</v>
      </c>
      <c r="EN31" s="68">
        <v>0</v>
      </c>
      <c r="EO31" s="68">
        <v>0</v>
      </c>
      <c r="EP31" s="71">
        <v>0</v>
      </c>
      <c r="EQ31" s="68">
        <v>0</v>
      </c>
      <c r="ER31" s="68">
        <v>0</v>
      </c>
      <c r="ES31" s="71">
        <v>0</v>
      </c>
      <c r="ET31" s="68">
        <v>0</v>
      </c>
      <c r="EU31" s="68">
        <v>0</v>
      </c>
      <c r="EV31" s="71">
        <v>0</v>
      </c>
      <c r="EW31" s="68">
        <v>0</v>
      </c>
      <c r="EX31" s="68">
        <v>0</v>
      </c>
      <c r="EY31" s="71">
        <v>0</v>
      </c>
      <c r="EZ31" s="68">
        <v>0</v>
      </c>
      <c r="FA31" s="68">
        <v>0</v>
      </c>
      <c r="FB31" s="71">
        <v>0</v>
      </c>
      <c r="FC31" s="68">
        <v>0</v>
      </c>
      <c r="FD31" s="68">
        <v>0</v>
      </c>
      <c r="FE31" s="71">
        <v>0</v>
      </c>
      <c r="FF31" s="68">
        <v>0</v>
      </c>
      <c r="FG31" s="68">
        <v>0</v>
      </c>
      <c r="FH31" s="71">
        <v>0</v>
      </c>
      <c r="FI31" s="68">
        <v>0</v>
      </c>
      <c r="FJ31" s="68">
        <v>0</v>
      </c>
      <c r="FK31" s="71">
        <v>0</v>
      </c>
      <c r="FL31" s="68">
        <v>0</v>
      </c>
      <c r="FM31" s="68">
        <v>0</v>
      </c>
      <c r="FN31" s="71">
        <v>0</v>
      </c>
      <c r="FO31" s="68">
        <v>0</v>
      </c>
      <c r="FP31" s="68">
        <v>0</v>
      </c>
      <c r="FQ31" s="71">
        <v>0</v>
      </c>
      <c r="FR31" s="68">
        <v>0</v>
      </c>
      <c r="FS31" s="68">
        <v>0</v>
      </c>
    </row>
    <row r="32" spans="1:175" x14ac:dyDescent="0.25">
      <c r="A32" t="e">
        <f>+M32&amp;#REF!</f>
        <v>#REF!</v>
      </c>
      <c r="B32" t="str">
        <f t="shared" si="0"/>
        <v>5R171DHS</v>
      </c>
      <c r="C32" t="str">
        <f t="shared" si="1"/>
        <v>5R171DST</v>
      </c>
      <c r="D32" t="str">
        <f t="shared" si="2"/>
        <v>5R171CHS</v>
      </c>
      <c r="E32" t="str">
        <f t="shared" si="3"/>
        <v>5R171DHS</v>
      </c>
      <c r="F32" s="10"/>
      <c r="G32" t="s">
        <v>0</v>
      </c>
      <c r="H32" t="s">
        <v>15</v>
      </c>
      <c r="I32" t="s">
        <v>19</v>
      </c>
      <c r="J32" t="s">
        <v>49</v>
      </c>
      <c r="K32" t="s">
        <v>21</v>
      </c>
      <c r="L32" t="s">
        <v>55</v>
      </c>
      <c r="M32" s="11" t="s">
        <v>62</v>
      </c>
      <c r="N32" s="12">
        <v>1.49</v>
      </c>
      <c r="O32" s="123">
        <v>20.09</v>
      </c>
      <c r="P32" s="129">
        <f t="shared" si="4"/>
        <v>20.09</v>
      </c>
      <c r="Q32" s="42">
        <v>20.09</v>
      </c>
      <c r="R32" s="133">
        <f>Q32/P32</f>
        <v>1</v>
      </c>
      <c r="S32" s="132">
        <f>Q32-P32</f>
        <v>0</v>
      </c>
      <c r="T32" s="71">
        <v>0</v>
      </c>
      <c r="U32" s="68">
        <v>0</v>
      </c>
      <c r="V32" s="68">
        <v>20.100000000000001</v>
      </c>
      <c r="W32" s="71">
        <v>0</v>
      </c>
      <c r="X32" s="68">
        <v>0</v>
      </c>
      <c r="Y32" s="68">
        <v>20.100000000000001</v>
      </c>
      <c r="Z32" s="71">
        <v>0</v>
      </c>
      <c r="AA32" s="68">
        <v>0</v>
      </c>
      <c r="AB32" s="68">
        <v>20.100000000000001</v>
      </c>
      <c r="AC32" s="71">
        <v>0</v>
      </c>
      <c r="AD32" s="68">
        <v>0</v>
      </c>
      <c r="AE32" s="68">
        <v>20.100000000000001</v>
      </c>
      <c r="AF32" s="71">
        <v>0</v>
      </c>
      <c r="AG32" s="68">
        <v>0</v>
      </c>
      <c r="AH32" s="68">
        <v>20.100000000000001</v>
      </c>
      <c r="AI32" s="71">
        <v>0</v>
      </c>
      <c r="AJ32" s="68">
        <v>0</v>
      </c>
      <c r="AK32" s="68">
        <v>20.100000000000001</v>
      </c>
      <c r="AL32" s="71">
        <v>0</v>
      </c>
      <c r="AM32" s="68">
        <v>0</v>
      </c>
      <c r="AN32" s="68">
        <v>20.100000000000001</v>
      </c>
      <c r="AO32" s="71">
        <v>0</v>
      </c>
      <c r="AP32" s="68">
        <v>0</v>
      </c>
      <c r="AQ32" s="68">
        <v>20.100000000000001</v>
      </c>
      <c r="AR32" s="71">
        <v>0</v>
      </c>
      <c r="AS32" s="68">
        <v>0</v>
      </c>
      <c r="AT32" s="68">
        <v>20.100000000000001</v>
      </c>
      <c r="AU32" s="71">
        <v>0</v>
      </c>
      <c r="AV32" s="68">
        <v>0</v>
      </c>
      <c r="AW32" s="68">
        <v>20.100000000000001</v>
      </c>
      <c r="AX32" s="71">
        <v>0</v>
      </c>
      <c r="AY32" s="68">
        <v>0</v>
      </c>
      <c r="AZ32" s="68">
        <v>20.100000000000001</v>
      </c>
      <c r="BA32" s="71">
        <v>0</v>
      </c>
      <c r="BB32" s="68">
        <v>0</v>
      </c>
      <c r="BC32" s="68">
        <v>20.100000000000001</v>
      </c>
      <c r="BD32" s="71">
        <v>0</v>
      </c>
      <c r="BE32" s="68">
        <v>0</v>
      </c>
      <c r="BF32" s="68">
        <v>20.100000000000001</v>
      </c>
      <c r="BG32" s="71">
        <v>0</v>
      </c>
      <c r="BH32" s="68">
        <v>0</v>
      </c>
      <c r="BI32" s="68">
        <v>20.100000000000001</v>
      </c>
      <c r="BJ32" s="71">
        <v>0</v>
      </c>
      <c r="BK32" s="68">
        <v>0</v>
      </c>
      <c r="BL32" s="68">
        <v>20.100000000000001</v>
      </c>
      <c r="BM32" s="71">
        <v>0</v>
      </c>
      <c r="BN32" s="68">
        <v>0</v>
      </c>
      <c r="BO32" s="68">
        <v>20.100000000000001</v>
      </c>
      <c r="BP32" s="71">
        <v>0</v>
      </c>
      <c r="BQ32" s="68">
        <v>0</v>
      </c>
      <c r="BR32" s="68">
        <v>20.100000000000001</v>
      </c>
      <c r="BS32" s="71">
        <v>0</v>
      </c>
      <c r="BT32" s="68">
        <v>0</v>
      </c>
      <c r="BU32" s="68">
        <v>20.100000000000001</v>
      </c>
      <c r="BV32" s="71">
        <v>0</v>
      </c>
      <c r="BW32" s="68">
        <v>0</v>
      </c>
      <c r="BX32" s="68">
        <v>20.100000000000001</v>
      </c>
      <c r="BY32" s="71">
        <v>0</v>
      </c>
      <c r="BZ32" s="68">
        <v>0</v>
      </c>
      <c r="CA32" s="68">
        <v>20.100000000000001</v>
      </c>
      <c r="CB32" s="71">
        <v>0</v>
      </c>
      <c r="CC32" s="68">
        <v>0</v>
      </c>
      <c r="CD32" s="68">
        <v>20.100000000000001</v>
      </c>
      <c r="CE32" s="71">
        <v>0</v>
      </c>
      <c r="CF32" s="68">
        <v>0</v>
      </c>
      <c r="CG32" s="68">
        <v>20.100000000000001</v>
      </c>
      <c r="CH32" s="71">
        <v>0</v>
      </c>
      <c r="CI32" s="68">
        <v>0</v>
      </c>
      <c r="CJ32" s="68">
        <v>20.100000000000001</v>
      </c>
      <c r="CK32" s="71">
        <v>0</v>
      </c>
      <c r="CL32" s="68">
        <v>0</v>
      </c>
      <c r="CM32" s="68">
        <v>20.100000000000001</v>
      </c>
      <c r="CN32" s="71">
        <v>0</v>
      </c>
      <c r="CO32" s="68">
        <v>0</v>
      </c>
      <c r="CP32" s="68">
        <v>20.100000000000001</v>
      </c>
      <c r="CQ32" s="71">
        <v>0</v>
      </c>
      <c r="CR32" s="68">
        <v>0</v>
      </c>
      <c r="CS32" s="68">
        <v>20.100000000000001</v>
      </c>
      <c r="CT32" s="71">
        <v>0</v>
      </c>
      <c r="CU32" s="68">
        <v>0</v>
      </c>
      <c r="CV32" s="68">
        <v>20.100000000000001</v>
      </c>
      <c r="CW32" s="71">
        <v>0</v>
      </c>
      <c r="CX32" s="68">
        <v>0</v>
      </c>
      <c r="CY32" s="68">
        <v>20.100000000000001</v>
      </c>
      <c r="CZ32" s="71">
        <v>0</v>
      </c>
      <c r="DA32" s="68">
        <v>0</v>
      </c>
      <c r="DB32" s="68">
        <v>20.100000000000001</v>
      </c>
      <c r="DC32" s="71">
        <v>0</v>
      </c>
      <c r="DD32" s="68">
        <v>0</v>
      </c>
      <c r="DE32" s="68">
        <v>20.100000000000001</v>
      </c>
      <c r="DF32" s="71">
        <v>0</v>
      </c>
      <c r="DG32" s="68">
        <v>0</v>
      </c>
      <c r="DH32" s="68">
        <v>20.100000000000001</v>
      </c>
      <c r="DI32" s="71">
        <v>0</v>
      </c>
      <c r="DJ32" s="68">
        <v>0</v>
      </c>
      <c r="DK32" s="68">
        <v>20.100000000000001</v>
      </c>
      <c r="DL32" s="71">
        <v>0</v>
      </c>
      <c r="DM32" s="68">
        <v>0</v>
      </c>
      <c r="DN32" s="68">
        <v>20.100000000000001</v>
      </c>
      <c r="DO32" s="71">
        <v>0</v>
      </c>
      <c r="DP32" s="68">
        <v>0</v>
      </c>
      <c r="DQ32" s="68">
        <v>20.100000000000001</v>
      </c>
      <c r="DR32" s="71">
        <v>0</v>
      </c>
      <c r="DS32" s="68">
        <v>0</v>
      </c>
      <c r="DT32" s="68">
        <v>20.100000000000001</v>
      </c>
      <c r="DU32" s="71">
        <v>0</v>
      </c>
      <c r="DV32" s="68">
        <v>0</v>
      </c>
      <c r="DW32" s="68">
        <v>20.100000000000001</v>
      </c>
      <c r="DX32" s="71">
        <v>0</v>
      </c>
      <c r="DY32" s="68">
        <v>0</v>
      </c>
      <c r="DZ32" s="68">
        <v>19.7</v>
      </c>
      <c r="EA32" s="71">
        <v>0</v>
      </c>
      <c r="EB32" s="68">
        <v>0</v>
      </c>
      <c r="EC32" s="68">
        <v>16.079999999999998</v>
      </c>
      <c r="ED32" s="71">
        <v>0</v>
      </c>
      <c r="EE32" s="68">
        <v>0</v>
      </c>
      <c r="EF32" s="68">
        <v>14.07</v>
      </c>
      <c r="EG32" s="71">
        <v>0</v>
      </c>
      <c r="EH32" s="68">
        <v>0</v>
      </c>
      <c r="EI32" s="68">
        <v>13.07</v>
      </c>
      <c r="EJ32" s="71">
        <v>0</v>
      </c>
      <c r="EK32" s="68">
        <v>0</v>
      </c>
      <c r="EL32" s="68">
        <v>5.83</v>
      </c>
      <c r="EM32" s="71">
        <v>0</v>
      </c>
      <c r="EN32" s="68">
        <v>0</v>
      </c>
      <c r="EO32" s="68">
        <v>1</v>
      </c>
      <c r="EP32" s="71">
        <v>0</v>
      </c>
      <c r="EQ32" s="68">
        <v>0</v>
      </c>
      <c r="ER32" s="68">
        <v>0</v>
      </c>
      <c r="ES32" s="71">
        <v>0</v>
      </c>
      <c r="ET32" s="68">
        <v>0</v>
      </c>
      <c r="EU32" s="68">
        <v>0</v>
      </c>
      <c r="EV32" s="71">
        <v>0</v>
      </c>
      <c r="EW32" s="68">
        <v>0</v>
      </c>
      <c r="EX32" s="68">
        <v>0</v>
      </c>
      <c r="EY32" s="71">
        <v>0</v>
      </c>
      <c r="EZ32" s="68">
        <v>0</v>
      </c>
      <c r="FA32" s="68">
        <v>0</v>
      </c>
      <c r="FB32" s="71">
        <v>0</v>
      </c>
      <c r="FC32" s="68">
        <v>0</v>
      </c>
      <c r="FD32" s="68">
        <v>0</v>
      </c>
      <c r="FE32" s="71">
        <v>0</v>
      </c>
      <c r="FF32" s="68">
        <v>0</v>
      </c>
      <c r="FG32" s="68">
        <v>0</v>
      </c>
      <c r="FH32" s="71">
        <v>0</v>
      </c>
      <c r="FI32" s="68">
        <v>0</v>
      </c>
      <c r="FJ32" s="68">
        <v>0</v>
      </c>
      <c r="FK32" s="71">
        <v>0</v>
      </c>
      <c r="FL32" s="68">
        <v>0</v>
      </c>
      <c r="FM32" s="68">
        <v>0</v>
      </c>
      <c r="FN32" s="71">
        <v>0</v>
      </c>
      <c r="FO32" s="68">
        <v>0</v>
      </c>
      <c r="FP32" s="68">
        <v>0</v>
      </c>
      <c r="FQ32" s="71">
        <v>0</v>
      </c>
      <c r="FR32" s="68">
        <v>0</v>
      </c>
      <c r="FS32" s="68">
        <v>0</v>
      </c>
    </row>
    <row r="33" spans="1:175" hidden="1" x14ac:dyDescent="0.25">
      <c r="A33" t="e">
        <f>+M33&amp;#REF!</f>
        <v>#REF!</v>
      </c>
      <c r="B33" t="str">
        <f t="shared" si="0"/>
        <v>5R194DHS</v>
      </c>
      <c r="C33" t="str">
        <f t="shared" si="1"/>
        <v>5R194DST</v>
      </c>
      <c r="D33" t="str">
        <f t="shared" si="2"/>
        <v>5R194CHS</v>
      </c>
      <c r="E33" t="str">
        <f t="shared" si="3"/>
        <v>5R194DST</v>
      </c>
      <c r="F33" s="10"/>
      <c r="G33" t="s">
        <v>1</v>
      </c>
      <c r="H33" t="s">
        <v>15</v>
      </c>
      <c r="I33" t="s">
        <v>19</v>
      </c>
      <c r="J33" t="s">
        <v>49</v>
      </c>
      <c r="K33" t="s">
        <v>21</v>
      </c>
      <c r="L33"/>
      <c r="M33" s="11" t="s">
        <v>63</v>
      </c>
      <c r="N33" s="12"/>
      <c r="O33" s="123">
        <v>18.55</v>
      </c>
      <c r="P33" s="129">
        <f t="shared" si="4"/>
        <v>18.55</v>
      </c>
      <c r="Q33" s="75">
        <v>0</v>
      </c>
      <c r="S33" s="132"/>
      <c r="T33" s="72">
        <v>0</v>
      </c>
      <c r="U33" s="60">
        <v>0</v>
      </c>
      <c r="V33" s="60">
        <v>0</v>
      </c>
      <c r="W33" s="72">
        <v>0</v>
      </c>
      <c r="X33" s="60">
        <v>0</v>
      </c>
      <c r="Y33" s="60">
        <v>0</v>
      </c>
      <c r="Z33" s="72">
        <v>0</v>
      </c>
      <c r="AA33" s="60">
        <v>0</v>
      </c>
      <c r="AB33" s="60">
        <v>0</v>
      </c>
      <c r="AC33" s="72">
        <v>0</v>
      </c>
      <c r="AD33" s="60">
        <v>0</v>
      </c>
      <c r="AE33" s="60">
        <v>0</v>
      </c>
      <c r="AF33" s="72">
        <v>0</v>
      </c>
      <c r="AG33" s="60">
        <v>0</v>
      </c>
      <c r="AH33" s="60">
        <v>0</v>
      </c>
      <c r="AI33" s="72">
        <v>0</v>
      </c>
      <c r="AJ33" s="60">
        <v>0</v>
      </c>
      <c r="AK33" s="60">
        <v>0</v>
      </c>
      <c r="AL33" s="72">
        <v>0</v>
      </c>
      <c r="AM33" s="60">
        <v>0</v>
      </c>
      <c r="AN33" s="60">
        <v>0</v>
      </c>
      <c r="AO33" s="72">
        <v>0</v>
      </c>
      <c r="AP33" s="60">
        <v>0</v>
      </c>
      <c r="AQ33" s="60">
        <v>0</v>
      </c>
      <c r="AR33" s="72">
        <v>0</v>
      </c>
      <c r="AS33" s="60">
        <v>0</v>
      </c>
      <c r="AT33" s="60">
        <v>0</v>
      </c>
      <c r="AU33" s="72">
        <v>0</v>
      </c>
      <c r="AV33" s="60">
        <v>0</v>
      </c>
      <c r="AW33" s="60">
        <v>0</v>
      </c>
      <c r="AX33" s="72">
        <v>0</v>
      </c>
      <c r="AY33" s="60">
        <v>0</v>
      </c>
      <c r="AZ33" s="60">
        <v>0</v>
      </c>
      <c r="BA33" s="72">
        <v>0</v>
      </c>
      <c r="BB33" s="60">
        <v>0</v>
      </c>
      <c r="BC33" s="60">
        <v>0</v>
      </c>
      <c r="BD33" s="72">
        <v>0</v>
      </c>
      <c r="BE33" s="60">
        <v>0</v>
      </c>
      <c r="BF33" s="60">
        <v>0</v>
      </c>
      <c r="BG33" s="72">
        <v>0</v>
      </c>
      <c r="BH33" s="60">
        <v>0</v>
      </c>
      <c r="BI33" s="60">
        <v>0</v>
      </c>
      <c r="BJ33" s="72">
        <v>0</v>
      </c>
      <c r="BK33" s="60">
        <v>0</v>
      </c>
      <c r="BL33" s="60">
        <v>0</v>
      </c>
      <c r="BM33" s="72">
        <v>0</v>
      </c>
      <c r="BN33" s="60">
        <v>0</v>
      </c>
      <c r="BO33" s="60">
        <v>0</v>
      </c>
      <c r="BP33" s="72">
        <v>0</v>
      </c>
      <c r="BQ33" s="60">
        <v>0</v>
      </c>
      <c r="BR33" s="60">
        <v>0</v>
      </c>
      <c r="BS33" s="72">
        <v>0</v>
      </c>
      <c r="BT33" s="60">
        <v>0</v>
      </c>
      <c r="BU33" s="60">
        <v>0</v>
      </c>
      <c r="BV33" s="72">
        <v>0</v>
      </c>
      <c r="BW33" s="60">
        <v>0</v>
      </c>
      <c r="BX33" s="60">
        <v>0</v>
      </c>
      <c r="BY33" s="72">
        <v>0</v>
      </c>
      <c r="BZ33" s="60">
        <v>0</v>
      </c>
      <c r="CA33" s="60">
        <v>0</v>
      </c>
      <c r="CB33" s="72">
        <v>0</v>
      </c>
      <c r="CC33" s="60">
        <v>0</v>
      </c>
      <c r="CD33" s="60">
        <v>0</v>
      </c>
      <c r="CE33" s="72">
        <v>0</v>
      </c>
      <c r="CF33" s="60">
        <v>0</v>
      </c>
      <c r="CG33" s="60">
        <v>0</v>
      </c>
      <c r="CH33" s="72">
        <v>0</v>
      </c>
      <c r="CI33" s="60">
        <v>0</v>
      </c>
      <c r="CJ33" s="60">
        <v>0</v>
      </c>
      <c r="CK33" s="72">
        <v>0</v>
      </c>
      <c r="CL33" s="60">
        <v>0</v>
      </c>
      <c r="CM33" s="60">
        <v>0</v>
      </c>
      <c r="CN33" s="72">
        <v>0</v>
      </c>
      <c r="CO33" s="60">
        <v>0</v>
      </c>
      <c r="CP33" s="60">
        <v>0</v>
      </c>
      <c r="CQ33" s="72">
        <v>0</v>
      </c>
      <c r="CR33" s="60">
        <v>0</v>
      </c>
      <c r="CS33" s="60">
        <v>0</v>
      </c>
      <c r="CT33" s="72">
        <v>0</v>
      </c>
      <c r="CU33" s="60">
        <v>0</v>
      </c>
      <c r="CV33" s="60">
        <v>0</v>
      </c>
      <c r="CW33" s="72">
        <v>0</v>
      </c>
      <c r="CX33" s="60">
        <v>0</v>
      </c>
      <c r="CY33" s="60">
        <v>0</v>
      </c>
      <c r="CZ33" s="72">
        <v>0</v>
      </c>
      <c r="DA33" s="60">
        <v>0</v>
      </c>
      <c r="DB33" s="60">
        <v>0</v>
      </c>
      <c r="DC33" s="72">
        <v>0</v>
      </c>
      <c r="DD33" s="60">
        <v>0</v>
      </c>
      <c r="DE33" s="60">
        <v>0</v>
      </c>
      <c r="DF33" s="72">
        <v>0</v>
      </c>
      <c r="DG33" s="60">
        <v>0</v>
      </c>
      <c r="DH33" s="60">
        <v>0</v>
      </c>
      <c r="DI33" s="72">
        <v>0</v>
      </c>
      <c r="DJ33" s="60">
        <v>0</v>
      </c>
      <c r="DK33" s="60">
        <v>0</v>
      </c>
      <c r="DL33" s="72">
        <v>0</v>
      </c>
      <c r="DM33" s="60">
        <v>0</v>
      </c>
      <c r="DN33" s="60">
        <v>0</v>
      </c>
      <c r="DO33" s="72">
        <v>0</v>
      </c>
      <c r="DP33" s="60">
        <v>0</v>
      </c>
      <c r="DQ33" s="60">
        <v>0</v>
      </c>
      <c r="DR33" s="72">
        <v>0</v>
      </c>
      <c r="DS33" s="60">
        <v>0</v>
      </c>
      <c r="DT33" s="60">
        <v>0</v>
      </c>
      <c r="DU33" s="72">
        <v>0</v>
      </c>
      <c r="DV33" s="60">
        <v>0</v>
      </c>
      <c r="DW33" s="60">
        <v>0</v>
      </c>
      <c r="DX33" s="72">
        <v>0</v>
      </c>
      <c r="DY33" s="60">
        <v>0</v>
      </c>
      <c r="DZ33" s="60">
        <v>0</v>
      </c>
      <c r="EA33" s="72">
        <v>0</v>
      </c>
      <c r="EB33" s="60">
        <v>0</v>
      </c>
      <c r="EC33" s="60">
        <v>0</v>
      </c>
      <c r="ED33" s="72">
        <v>0</v>
      </c>
      <c r="EE33" s="60">
        <v>0</v>
      </c>
      <c r="EF33" s="60">
        <v>0</v>
      </c>
      <c r="EG33" s="72">
        <v>0</v>
      </c>
      <c r="EH33" s="60">
        <v>0</v>
      </c>
      <c r="EI33" s="60">
        <v>0</v>
      </c>
      <c r="EJ33" s="72">
        <v>0</v>
      </c>
      <c r="EK33" s="60">
        <v>0</v>
      </c>
      <c r="EL33" s="60">
        <v>0</v>
      </c>
      <c r="EM33" s="72">
        <v>0</v>
      </c>
      <c r="EN33" s="60">
        <v>0</v>
      </c>
      <c r="EO33" s="60">
        <v>0</v>
      </c>
      <c r="EP33" s="72">
        <v>0</v>
      </c>
      <c r="EQ33" s="60">
        <v>0</v>
      </c>
      <c r="ER33" s="60">
        <v>0</v>
      </c>
      <c r="ES33" s="72">
        <v>0</v>
      </c>
      <c r="ET33" s="60">
        <v>0</v>
      </c>
      <c r="EU33" s="60">
        <v>0</v>
      </c>
      <c r="EV33" s="72">
        <v>0</v>
      </c>
      <c r="EW33" s="60">
        <v>0</v>
      </c>
      <c r="EX33" s="60">
        <v>0</v>
      </c>
      <c r="EY33" s="72">
        <v>0</v>
      </c>
      <c r="EZ33" s="60">
        <v>0</v>
      </c>
      <c r="FA33" s="60">
        <v>0</v>
      </c>
      <c r="FB33" s="72">
        <v>0</v>
      </c>
      <c r="FC33" s="60">
        <v>0</v>
      </c>
      <c r="FD33" s="60">
        <v>0</v>
      </c>
      <c r="FE33" s="72">
        <v>0</v>
      </c>
      <c r="FF33" s="60">
        <v>0</v>
      </c>
      <c r="FG33" s="60">
        <v>0</v>
      </c>
      <c r="FH33" s="72">
        <v>0</v>
      </c>
      <c r="FI33" s="60">
        <v>0</v>
      </c>
      <c r="FJ33" s="60">
        <v>0</v>
      </c>
      <c r="FK33" s="72">
        <v>0</v>
      </c>
      <c r="FL33" s="60">
        <v>0</v>
      </c>
      <c r="FM33" s="60">
        <v>0</v>
      </c>
      <c r="FN33" s="72">
        <v>0</v>
      </c>
      <c r="FO33" s="60">
        <v>0</v>
      </c>
      <c r="FP33" s="60">
        <v>0</v>
      </c>
      <c r="FQ33" s="72">
        <v>0</v>
      </c>
      <c r="FR33" s="60">
        <v>0</v>
      </c>
      <c r="FS33" s="60">
        <v>0</v>
      </c>
    </row>
    <row r="34" spans="1:175" hidden="1" x14ac:dyDescent="0.25">
      <c r="A34" t="e">
        <f>+M34&amp;#REF!</f>
        <v>#REF!</v>
      </c>
      <c r="B34" t="str">
        <f t="shared" si="0"/>
        <v>5R370DHS</v>
      </c>
      <c r="C34" t="str">
        <f t="shared" si="1"/>
        <v>5R370DST</v>
      </c>
      <c r="D34" t="str">
        <f t="shared" si="2"/>
        <v>5R370CHS</v>
      </c>
      <c r="E34" t="str">
        <f t="shared" si="3"/>
        <v>5R370DST</v>
      </c>
      <c r="F34" s="10"/>
      <c r="G34" t="s">
        <v>1</v>
      </c>
      <c r="H34" t="s">
        <v>15</v>
      </c>
      <c r="I34" t="s">
        <v>19</v>
      </c>
      <c r="J34" t="s">
        <v>49</v>
      </c>
      <c r="K34" t="s">
        <v>21</v>
      </c>
      <c r="L34"/>
      <c r="M34" s="11" t="s">
        <v>64</v>
      </c>
      <c r="N34" s="12"/>
      <c r="O34" s="123">
        <v>21.75</v>
      </c>
      <c r="P34" s="129">
        <f t="shared" si="4"/>
        <v>21.75</v>
      </c>
      <c r="Q34" s="75">
        <v>0</v>
      </c>
      <c r="S34" s="132"/>
      <c r="T34" s="72">
        <v>0</v>
      </c>
      <c r="U34" s="60">
        <v>0</v>
      </c>
      <c r="V34" s="60">
        <v>0</v>
      </c>
      <c r="W34" s="72">
        <v>0</v>
      </c>
      <c r="X34" s="60">
        <v>0</v>
      </c>
      <c r="Y34" s="60">
        <v>0</v>
      </c>
      <c r="Z34" s="72">
        <v>0</v>
      </c>
      <c r="AA34" s="60">
        <v>0</v>
      </c>
      <c r="AB34" s="60">
        <v>0</v>
      </c>
      <c r="AC34" s="72">
        <v>0</v>
      </c>
      <c r="AD34" s="60">
        <v>0</v>
      </c>
      <c r="AE34" s="60">
        <v>0</v>
      </c>
      <c r="AF34" s="72">
        <v>0</v>
      </c>
      <c r="AG34" s="60">
        <v>0</v>
      </c>
      <c r="AH34" s="60">
        <v>0</v>
      </c>
      <c r="AI34" s="72">
        <v>0</v>
      </c>
      <c r="AJ34" s="60">
        <v>0</v>
      </c>
      <c r="AK34" s="60">
        <v>0</v>
      </c>
      <c r="AL34" s="72">
        <v>0</v>
      </c>
      <c r="AM34" s="60">
        <v>0</v>
      </c>
      <c r="AN34" s="60">
        <v>0</v>
      </c>
      <c r="AO34" s="72">
        <v>0</v>
      </c>
      <c r="AP34" s="60">
        <v>0</v>
      </c>
      <c r="AQ34" s="60">
        <v>0</v>
      </c>
      <c r="AR34" s="72">
        <v>0</v>
      </c>
      <c r="AS34" s="60">
        <v>0</v>
      </c>
      <c r="AT34" s="60">
        <v>0</v>
      </c>
      <c r="AU34" s="72">
        <v>0</v>
      </c>
      <c r="AV34" s="60">
        <v>0</v>
      </c>
      <c r="AW34" s="60">
        <v>0</v>
      </c>
      <c r="AX34" s="72">
        <v>0</v>
      </c>
      <c r="AY34" s="60">
        <v>0</v>
      </c>
      <c r="AZ34" s="60">
        <v>0</v>
      </c>
      <c r="BA34" s="72">
        <v>0</v>
      </c>
      <c r="BB34" s="60">
        <v>0</v>
      </c>
      <c r="BC34" s="60">
        <v>0</v>
      </c>
      <c r="BD34" s="72">
        <v>0</v>
      </c>
      <c r="BE34" s="60">
        <v>0</v>
      </c>
      <c r="BF34" s="60">
        <v>0</v>
      </c>
      <c r="BG34" s="72">
        <v>0</v>
      </c>
      <c r="BH34" s="60">
        <v>0</v>
      </c>
      <c r="BI34" s="60">
        <v>0</v>
      </c>
      <c r="BJ34" s="72">
        <v>0</v>
      </c>
      <c r="BK34" s="60">
        <v>0</v>
      </c>
      <c r="BL34" s="60">
        <v>0</v>
      </c>
      <c r="BM34" s="72">
        <v>0</v>
      </c>
      <c r="BN34" s="60">
        <v>0</v>
      </c>
      <c r="BO34" s="60">
        <v>0</v>
      </c>
      <c r="BP34" s="72">
        <v>0</v>
      </c>
      <c r="BQ34" s="60">
        <v>0</v>
      </c>
      <c r="BR34" s="60">
        <v>0</v>
      </c>
      <c r="BS34" s="72">
        <v>0</v>
      </c>
      <c r="BT34" s="60">
        <v>0</v>
      </c>
      <c r="BU34" s="60">
        <v>0</v>
      </c>
      <c r="BV34" s="72">
        <v>0</v>
      </c>
      <c r="BW34" s="60">
        <v>0</v>
      </c>
      <c r="BX34" s="60">
        <v>0</v>
      </c>
      <c r="BY34" s="72">
        <v>0</v>
      </c>
      <c r="BZ34" s="60">
        <v>0</v>
      </c>
      <c r="CA34" s="60">
        <v>0</v>
      </c>
      <c r="CB34" s="72">
        <v>0</v>
      </c>
      <c r="CC34" s="60">
        <v>0</v>
      </c>
      <c r="CD34" s="60">
        <v>0</v>
      </c>
      <c r="CE34" s="72">
        <v>0</v>
      </c>
      <c r="CF34" s="60">
        <v>0</v>
      </c>
      <c r="CG34" s="60">
        <v>0</v>
      </c>
      <c r="CH34" s="72">
        <v>0</v>
      </c>
      <c r="CI34" s="60">
        <v>0</v>
      </c>
      <c r="CJ34" s="60">
        <v>0</v>
      </c>
      <c r="CK34" s="72">
        <v>0</v>
      </c>
      <c r="CL34" s="60">
        <v>0</v>
      </c>
      <c r="CM34" s="60">
        <v>0</v>
      </c>
      <c r="CN34" s="72">
        <v>0</v>
      </c>
      <c r="CO34" s="60">
        <v>0</v>
      </c>
      <c r="CP34" s="60">
        <v>0</v>
      </c>
      <c r="CQ34" s="72">
        <v>0</v>
      </c>
      <c r="CR34" s="60">
        <v>0</v>
      </c>
      <c r="CS34" s="60">
        <v>0</v>
      </c>
      <c r="CT34" s="72">
        <v>0</v>
      </c>
      <c r="CU34" s="60">
        <v>0</v>
      </c>
      <c r="CV34" s="60">
        <v>0</v>
      </c>
      <c r="CW34" s="72">
        <v>0</v>
      </c>
      <c r="CX34" s="60">
        <v>0</v>
      </c>
      <c r="CY34" s="60">
        <v>0</v>
      </c>
      <c r="CZ34" s="72">
        <v>0</v>
      </c>
      <c r="DA34" s="60">
        <v>0</v>
      </c>
      <c r="DB34" s="60">
        <v>0</v>
      </c>
      <c r="DC34" s="72">
        <v>0</v>
      </c>
      <c r="DD34" s="60">
        <v>0</v>
      </c>
      <c r="DE34" s="60">
        <v>0</v>
      </c>
      <c r="DF34" s="72">
        <v>0</v>
      </c>
      <c r="DG34" s="60">
        <v>0</v>
      </c>
      <c r="DH34" s="60">
        <v>0</v>
      </c>
      <c r="DI34" s="72">
        <v>0</v>
      </c>
      <c r="DJ34" s="60">
        <v>0</v>
      </c>
      <c r="DK34" s="60">
        <v>0</v>
      </c>
      <c r="DL34" s="72">
        <v>0</v>
      </c>
      <c r="DM34" s="60">
        <v>0</v>
      </c>
      <c r="DN34" s="60">
        <v>0</v>
      </c>
      <c r="DO34" s="72">
        <v>0</v>
      </c>
      <c r="DP34" s="60">
        <v>0</v>
      </c>
      <c r="DQ34" s="60">
        <v>0</v>
      </c>
      <c r="DR34" s="72">
        <v>0</v>
      </c>
      <c r="DS34" s="60">
        <v>0</v>
      </c>
      <c r="DT34" s="60">
        <v>0</v>
      </c>
      <c r="DU34" s="72">
        <v>0</v>
      </c>
      <c r="DV34" s="60">
        <v>0</v>
      </c>
      <c r="DW34" s="60">
        <v>0</v>
      </c>
      <c r="DX34" s="72">
        <v>0</v>
      </c>
      <c r="DY34" s="60">
        <v>0</v>
      </c>
      <c r="DZ34" s="60">
        <v>0</v>
      </c>
      <c r="EA34" s="72">
        <v>0</v>
      </c>
      <c r="EB34" s="60">
        <v>0</v>
      </c>
      <c r="EC34" s="60">
        <v>0</v>
      </c>
      <c r="ED34" s="72">
        <v>0</v>
      </c>
      <c r="EE34" s="60">
        <v>0</v>
      </c>
      <c r="EF34" s="60">
        <v>0</v>
      </c>
      <c r="EG34" s="72">
        <v>0</v>
      </c>
      <c r="EH34" s="60">
        <v>0</v>
      </c>
      <c r="EI34" s="60">
        <v>0</v>
      </c>
      <c r="EJ34" s="72">
        <v>0</v>
      </c>
      <c r="EK34" s="60">
        <v>0</v>
      </c>
      <c r="EL34" s="60">
        <v>0</v>
      </c>
      <c r="EM34" s="72">
        <v>0</v>
      </c>
      <c r="EN34" s="60">
        <v>0</v>
      </c>
      <c r="EO34" s="60">
        <v>0</v>
      </c>
      <c r="EP34" s="72">
        <v>0</v>
      </c>
      <c r="EQ34" s="60">
        <v>0</v>
      </c>
      <c r="ER34" s="60">
        <v>0</v>
      </c>
      <c r="ES34" s="72">
        <v>0</v>
      </c>
      <c r="ET34" s="60">
        <v>0</v>
      </c>
      <c r="EU34" s="60">
        <v>0</v>
      </c>
      <c r="EV34" s="72">
        <v>0</v>
      </c>
      <c r="EW34" s="60">
        <v>0</v>
      </c>
      <c r="EX34" s="60">
        <v>0</v>
      </c>
      <c r="EY34" s="72">
        <v>0</v>
      </c>
      <c r="EZ34" s="60">
        <v>0</v>
      </c>
      <c r="FA34" s="60">
        <v>0</v>
      </c>
      <c r="FB34" s="72">
        <v>0</v>
      </c>
      <c r="FC34" s="60">
        <v>0</v>
      </c>
      <c r="FD34" s="60">
        <v>0</v>
      </c>
      <c r="FE34" s="72">
        <v>0</v>
      </c>
      <c r="FF34" s="60">
        <v>0</v>
      </c>
      <c r="FG34" s="60">
        <v>0</v>
      </c>
      <c r="FH34" s="72">
        <v>0</v>
      </c>
      <c r="FI34" s="60">
        <v>0</v>
      </c>
      <c r="FJ34" s="60">
        <v>0</v>
      </c>
      <c r="FK34" s="72">
        <v>0</v>
      </c>
      <c r="FL34" s="60">
        <v>0</v>
      </c>
      <c r="FM34" s="60">
        <v>0</v>
      </c>
      <c r="FN34" s="72">
        <v>0</v>
      </c>
      <c r="FO34" s="60">
        <v>0</v>
      </c>
      <c r="FP34" s="60">
        <v>0</v>
      </c>
      <c r="FQ34" s="72">
        <v>0</v>
      </c>
      <c r="FR34" s="60">
        <v>0</v>
      </c>
      <c r="FS34" s="60">
        <v>0</v>
      </c>
    </row>
    <row r="35" spans="1:175" hidden="1" x14ac:dyDescent="0.25">
      <c r="A35" t="e">
        <f>+M35&amp;#REF!</f>
        <v>#REF!</v>
      </c>
      <c r="B35" t="str">
        <f t="shared" si="0"/>
        <v>5R371DHS</v>
      </c>
      <c r="C35" t="str">
        <f t="shared" si="1"/>
        <v>5R371DST</v>
      </c>
      <c r="D35" t="str">
        <f t="shared" si="2"/>
        <v>5R371CHS</v>
      </c>
      <c r="E35" t="str">
        <f t="shared" si="3"/>
        <v>5R371DST</v>
      </c>
      <c r="F35" s="10"/>
      <c r="G35" t="s">
        <v>1</v>
      </c>
      <c r="H35" t="s">
        <v>15</v>
      </c>
      <c r="I35" t="s">
        <v>19</v>
      </c>
      <c r="J35" t="s">
        <v>53</v>
      </c>
      <c r="K35" t="s">
        <v>21</v>
      </c>
      <c r="L35"/>
      <c r="M35" s="11" t="s">
        <v>65</v>
      </c>
      <c r="N35" s="12"/>
      <c r="O35" s="123">
        <v>11.19</v>
      </c>
      <c r="P35" s="129">
        <f t="shared" si="4"/>
        <v>11.19</v>
      </c>
      <c r="Q35" s="75">
        <v>0</v>
      </c>
      <c r="S35" s="132"/>
      <c r="T35" s="72">
        <v>0</v>
      </c>
      <c r="U35" s="60">
        <v>0</v>
      </c>
      <c r="V35" s="60">
        <v>0</v>
      </c>
      <c r="W35" s="72">
        <v>0</v>
      </c>
      <c r="X35" s="60">
        <v>0</v>
      </c>
      <c r="Y35" s="60">
        <v>0</v>
      </c>
      <c r="Z35" s="72">
        <v>0</v>
      </c>
      <c r="AA35" s="60">
        <v>0</v>
      </c>
      <c r="AB35" s="60">
        <v>0</v>
      </c>
      <c r="AC35" s="72">
        <v>0</v>
      </c>
      <c r="AD35" s="60">
        <v>0</v>
      </c>
      <c r="AE35" s="60">
        <v>0</v>
      </c>
      <c r="AF35" s="72">
        <v>0</v>
      </c>
      <c r="AG35" s="60">
        <v>0</v>
      </c>
      <c r="AH35" s="60">
        <v>0</v>
      </c>
      <c r="AI35" s="72">
        <v>0</v>
      </c>
      <c r="AJ35" s="60">
        <v>0</v>
      </c>
      <c r="AK35" s="60">
        <v>0</v>
      </c>
      <c r="AL35" s="72">
        <v>0</v>
      </c>
      <c r="AM35" s="60">
        <v>0</v>
      </c>
      <c r="AN35" s="60">
        <v>0</v>
      </c>
      <c r="AO35" s="72">
        <v>0</v>
      </c>
      <c r="AP35" s="60">
        <v>0</v>
      </c>
      <c r="AQ35" s="60">
        <v>0</v>
      </c>
      <c r="AR35" s="72">
        <v>0</v>
      </c>
      <c r="AS35" s="60">
        <v>0</v>
      </c>
      <c r="AT35" s="60">
        <v>0</v>
      </c>
      <c r="AU35" s="72">
        <v>0</v>
      </c>
      <c r="AV35" s="60">
        <v>0</v>
      </c>
      <c r="AW35" s="60">
        <v>0</v>
      </c>
      <c r="AX35" s="72">
        <v>0</v>
      </c>
      <c r="AY35" s="60">
        <v>0</v>
      </c>
      <c r="AZ35" s="60">
        <v>0</v>
      </c>
      <c r="BA35" s="72">
        <v>0</v>
      </c>
      <c r="BB35" s="60">
        <v>0</v>
      </c>
      <c r="BC35" s="60">
        <v>0</v>
      </c>
      <c r="BD35" s="72">
        <v>0</v>
      </c>
      <c r="BE35" s="60">
        <v>0</v>
      </c>
      <c r="BF35" s="60">
        <v>0</v>
      </c>
      <c r="BG35" s="72">
        <v>0</v>
      </c>
      <c r="BH35" s="60">
        <v>0</v>
      </c>
      <c r="BI35" s="60">
        <v>0</v>
      </c>
      <c r="BJ35" s="72">
        <v>0</v>
      </c>
      <c r="BK35" s="60">
        <v>0</v>
      </c>
      <c r="BL35" s="60">
        <v>0</v>
      </c>
      <c r="BM35" s="72">
        <v>0</v>
      </c>
      <c r="BN35" s="60">
        <v>0</v>
      </c>
      <c r="BO35" s="60">
        <v>0</v>
      </c>
      <c r="BP35" s="72">
        <v>0</v>
      </c>
      <c r="BQ35" s="60">
        <v>0</v>
      </c>
      <c r="BR35" s="60">
        <v>0</v>
      </c>
      <c r="BS35" s="72">
        <v>0</v>
      </c>
      <c r="BT35" s="60">
        <v>0</v>
      </c>
      <c r="BU35" s="60">
        <v>0</v>
      </c>
      <c r="BV35" s="72">
        <v>0</v>
      </c>
      <c r="BW35" s="60">
        <v>0</v>
      </c>
      <c r="BX35" s="60">
        <v>0</v>
      </c>
      <c r="BY35" s="72">
        <v>0</v>
      </c>
      <c r="BZ35" s="60">
        <v>0</v>
      </c>
      <c r="CA35" s="60">
        <v>0</v>
      </c>
      <c r="CB35" s="72">
        <v>0</v>
      </c>
      <c r="CC35" s="60">
        <v>0</v>
      </c>
      <c r="CD35" s="60">
        <v>0</v>
      </c>
      <c r="CE35" s="72">
        <v>0</v>
      </c>
      <c r="CF35" s="60">
        <v>0</v>
      </c>
      <c r="CG35" s="60">
        <v>0</v>
      </c>
      <c r="CH35" s="72">
        <v>0</v>
      </c>
      <c r="CI35" s="60">
        <v>0</v>
      </c>
      <c r="CJ35" s="60">
        <v>0</v>
      </c>
      <c r="CK35" s="72">
        <v>0</v>
      </c>
      <c r="CL35" s="60">
        <v>0</v>
      </c>
      <c r="CM35" s="60">
        <v>0</v>
      </c>
      <c r="CN35" s="72">
        <v>0</v>
      </c>
      <c r="CO35" s="60">
        <v>0</v>
      </c>
      <c r="CP35" s="60">
        <v>0</v>
      </c>
      <c r="CQ35" s="72">
        <v>0</v>
      </c>
      <c r="CR35" s="60">
        <v>0</v>
      </c>
      <c r="CS35" s="60">
        <v>0</v>
      </c>
      <c r="CT35" s="72">
        <v>0</v>
      </c>
      <c r="CU35" s="60">
        <v>0</v>
      </c>
      <c r="CV35" s="60">
        <v>0</v>
      </c>
      <c r="CW35" s="72">
        <v>0</v>
      </c>
      <c r="CX35" s="60">
        <v>0</v>
      </c>
      <c r="CY35" s="60">
        <v>0</v>
      </c>
      <c r="CZ35" s="72">
        <v>0</v>
      </c>
      <c r="DA35" s="60">
        <v>0</v>
      </c>
      <c r="DB35" s="60">
        <v>0</v>
      </c>
      <c r="DC35" s="72">
        <v>0</v>
      </c>
      <c r="DD35" s="60">
        <v>0</v>
      </c>
      <c r="DE35" s="60">
        <v>0</v>
      </c>
      <c r="DF35" s="72">
        <v>0</v>
      </c>
      <c r="DG35" s="60">
        <v>0</v>
      </c>
      <c r="DH35" s="60">
        <v>0</v>
      </c>
      <c r="DI35" s="72">
        <v>0</v>
      </c>
      <c r="DJ35" s="60">
        <v>0</v>
      </c>
      <c r="DK35" s="60">
        <v>0</v>
      </c>
      <c r="DL35" s="72">
        <v>0</v>
      </c>
      <c r="DM35" s="60">
        <v>0</v>
      </c>
      <c r="DN35" s="60">
        <v>0</v>
      </c>
      <c r="DO35" s="72">
        <v>0</v>
      </c>
      <c r="DP35" s="60">
        <v>0</v>
      </c>
      <c r="DQ35" s="60">
        <v>0</v>
      </c>
      <c r="DR35" s="72">
        <v>0</v>
      </c>
      <c r="DS35" s="60">
        <v>0</v>
      </c>
      <c r="DT35" s="60">
        <v>0</v>
      </c>
      <c r="DU35" s="72">
        <v>0</v>
      </c>
      <c r="DV35" s="60">
        <v>0</v>
      </c>
      <c r="DW35" s="60">
        <v>0</v>
      </c>
      <c r="DX35" s="72">
        <v>0</v>
      </c>
      <c r="DY35" s="60">
        <v>0</v>
      </c>
      <c r="DZ35" s="60">
        <v>0</v>
      </c>
      <c r="EA35" s="72">
        <v>0</v>
      </c>
      <c r="EB35" s="60">
        <v>0</v>
      </c>
      <c r="EC35" s="60">
        <v>0</v>
      </c>
      <c r="ED35" s="72">
        <v>0</v>
      </c>
      <c r="EE35" s="60">
        <v>0</v>
      </c>
      <c r="EF35" s="60">
        <v>0</v>
      </c>
      <c r="EG35" s="72">
        <v>0</v>
      </c>
      <c r="EH35" s="60">
        <v>0</v>
      </c>
      <c r="EI35" s="60">
        <v>0</v>
      </c>
      <c r="EJ35" s="72">
        <v>0</v>
      </c>
      <c r="EK35" s="60">
        <v>0</v>
      </c>
      <c r="EL35" s="60">
        <v>0</v>
      </c>
      <c r="EM35" s="72">
        <v>0</v>
      </c>
      <c r="EN35" s="60">
        <v>0</v>
      </c>
      <c r="EO35" s="60">
        <v>0</v>
      </c>
      <c r="EP35" s="72">
        <v>0</v>
      </c>
      <c r="EQ35" s="60">
        <v>0</v>
      </c>
      <c r="ER35" s="60">
        <v>0</v>
      </c>
      <c r="ES35" s="72">
        <v>0</v>
      </c>
      <c r="ET35" s="60">
        <v>0</v>
      </c>
      <c r="EU35" s="60">
        <v>0</v>
      </c>
      <c r="EV35" s="72">
        <v>0</v>
      </c>
      <c r="EW35" s="60">
        <v>0</v>
      </c>
      <c r="EX35" s="60">
        <v>0</v>
      </c>
      <c r="EY35" s="72">
        <v>0</v>
      </c>
      <c r="EZ35" s="60">
        <v>0</v>
      </c>
      <c r="FA35" s="60">
        <v>0</v>
      </c>
      <c r="FB35" s="72">
        <v>0</v>
      </c>
      <c r="FC35" s="60">
        <v>0</v>
      </c>
      <c r="FD35" s="60">
        <v>0</v>
      </c>
      <c r="FE35" s="72">
        <v>0</v>
      </c>
      <c r="FF35" s="60">
        <v>0</v>
      </c>
      <c r="FG35" s="60">
        <v>0</v>
      </c>
      <c r="FH35" s="72">
        <v>0</v>
      </c>
      <c r="FI35" s="60">
        <v>0</v>
      </c>
      <c r="FJ35" s="60">
        <v>0</v>
      </c>
      <c r="FK35" s="72">
        <v>0</v>
      </c>
      <c r="FL35" s="60">
        <v>0</v>
      </c>
      <c r="FM35" s="60">
        <v>0</v>
      </c>
      <c r="FN35" s="72">
        <v>0</v>
      </c>
      <c r="FO35" s="60">
        <v>0</v>
      </c>
      <c r="FP35" s="60">
        <v>0</v>
      </c>
      <c r="FQ35" s="72">
        <v>0</v>
      </c>
      <c r="FR35" s="60">
        <v>0</v>
      </c>
      <c r="FS35" s="60">
        <v>0</v>
      </c>
    </row>
    <row r="36" spans="1:175" hidden="1" x14ac:dyDescent="0.25">
      <c r="A36" t="e">
        <f>+M36&amp;#REF!</f>
        <v>#REF!</v>
      </c>
      <c r="B36" t="str">
        <f t="shared" si="0"/>
        <v>6G101DHS</v>
      </c>
      <c r="C36" t="str">
        <f t="shared" si="1"/>
        <v>6G101DST</v>
      </c>
      <c r="D36" t="str">
        <f t="shared" si="2"/>
        <v>6G101CHS</v>
      </c>
      <c r="E36" t="str">
        <f t="shared" si="3"/>
        <v>6G101DST</v>
      </c>
      <c r="F36" s="10"/>
      <c r="G36" t="s">
        <v>1</v>
      </c>
      <c r="H36" t="s">
        <v>15</v>
      </c>
      <c r="I36" t="s">
        <v>23</v>
      </c>
      <c r="J36" t="s">
        <v>53</v>
      </c>
      <c r="K36" t="s">
        <v>25</v>
      </c>
      <c r="L36" t="s">
        <v>77</v>
      </c>
      <c r="M36" s="11" t="s">
        <v>89</v>
      </c>
      <c r="N36" s="12">
        <v>2.9</v>
      </c>
      <c r="O36" s="123">
        <v>4.1900000000000004</v>
      </c>
      <c r="P36" s="129">
        <f t="shared" si="4"/>
        <v>4.1900000000000004</v>
      </c>
      <c r="Q36" s="75">
        <v>0</v>
      </c>
      <c r="S36" s="132"/>
      <c r="T36" s="72">
        <v>0</v>
      </c>
      <c r="U36" s="60">
        <v>0</v>
      </c>
      <c r="V36" s="60">
        <v>0</v>
      </c>
      <c r="W36" s="72">
        <v>0</v>
      </c>
      <c r="X36" s="60">
        <v>0</v>
      </c>
      <c r="Y36" s="60">
        <v>0</v>
      </c>
      <c r="Z36" s="72">
        <v>0</v>
      </c>
      <c r="AA36" s="60">
        <v>0</v>
      </c>
      <c r="AB36" s="60">
        <v>0</v>
      </c>
      <c r="AC36" s="72">
        <v>0</v>
      </c>
      <c r="AD36" s="60">
        <v>0</v>
      </c>
      <c r="AE36" s="60">
        <v>0</v>
      </c>
      <c r="AF36" s="72">
        <v>0</v>
      </c>
      <c r="AG36" s="60">
        <v>0</v>
      </c>
      <c r="AH36" s="60">
        <v>0</v>
      </c>
      <c r="AI36" s="72">
        <v>0</v>
      </c>
      <c r="AJ36" s="60">
        <v>0</v>
      </c>
      <c r="AK36" s="60">
        <v>0</v>
      </c>
      <c r="AL36" s="72">
        <v>0</v>
      </c>
      <c r="AM36" s="60">
        <v>0</v>
      </c>
      <c r="AN36" s="60">
        <v>0</v>
      </c>
      <c r="AO36" s="72">
        <v>0</v>
      </c>
      <c r="AP36" s="60">
        <v>0</v>
      </c>
      <c r="AQ36" s="60">
        <v>0</v>
      </c>
      <c r="AR36" s="72">
        <v>0</v>
      </c>
      <c r="AS36" s="60">
        <v>0</v>
      </c>
      <c r="AT36" s="60">
        <v>0</v>
      </c>
      <c r="AU36" s="72">
        <v>0</v>
      </c>
      <c r="AV36" s="60">
        <v>0</v>
      </c>
      <c r="AW36" s="60">
        <v>0</v>
      </c>
      <c r="AX36" s="72">
        <v>0</v>
      </c>
      <c r="AY36" s="60">
        <v>0</v>
      </c>
      <c r="AZ36" s="60">
        <v>0</v>
      </c>
      <c r="BA36" s="72">
        <v>0</v>
      </c>
      <c r="BB36" s="60">
        <v>0</v>
      </c>
      <c r="BC36" s="60">
        <v>0</v>
      </c>
      <c r="BD36" s="72">
        <v>0</v>
      </c>
      <c r="BE36" s="60">
        <v>0</v>
      </c>
      <c r="BF36" s="60">
        <v>0</v>
      </c>
      <c r="BG36" s="72">
        <v>0</v>
      </c>
      <c r="BH36" s="60">
        <v>0</v>
      </c>
      <c r="BI36" s="60">
        <v>0</v>
      </c>
      <c r="BJ36" s="72">
        <v>0</v>
      </c>
      <c r="BK36" s="60">
        <v>0</v>
      </c>
      <c r="BL36" s="60">
        <v>0</v>
      </c>
      <c r="BM36" s="72">
        <v>0</v>
      </c>
      <c r="BN36" s="60">
        <v>0</v>
      </c>
      <c r="BO36" s="60">
        <v>0</v>
      </c>
      <c r="BP36" s="72">
        <v>0</v>
      </c>
      <c r="BQ36" s="60">
        <v>0</v>
      </c>
      <c r="BR36" s="60">
        <v>0</v>
      </c>
      <c r="BS36" s="72">
        <v>0</v>
      </c>
      <c r="BT36" s="60">
        <v>0</v>
      </c>
      <c r="BU36" s="60">
        <v>0</v>
      </c>
      <c r="BV36" s="72">
        <v>0</v>
      </c>
      <c r="BW36" s="60">
        <v>0</v>
      </c>
      <c r="BX36" s="60">
        <v>0</v>
      </c>
      <c r="BY36" s="72">
        <v>0</v>
      </c>
      <c r="BZ36" s="60">
        <v>0</v>
      </c>
      <c r="CA36" s="60">
        <v>0</v>
      </c>
      <c r="CB36" s="72">
        <v>0</v>
      </c>
      <c r="CC36" s="60">
        <v>0</v>
      </c>
      <c r="CD36" s="60">
        <v>0</v>
      </c>
      <c r="CE36" s="72">
        <v>0</v>
      </c>
      <c r="CF36" s="60">
        <v>0</v>
      </c>
      <c r="CG36" s="60">
        <v>0</v>
      </c>
      <c r="CH36" s="72">
        <v>0</v>
      </c>
      <c r="CI36" s="60">
        <v>0</v>
      </c>
      <c r="CJ36" s="60">
        <v>0</v>
      </c>
      <c r="CK36" s="72">
        <v>0</v>
      </c>
      <c r="CL36" s="60">
        <v>0</v>
      </c>
      <c r="CM36" s="60">
        <v>0</v>
      </c>
      <c r="CN36" s="72">
        <v>0</v>
      </c>
      <c r="CO36" s="60">
        <v>0</v>
      </c>
      <c r="CP36" s="60">
        <v>0</v>
      </c>
      <c r="CQ36" s="72">
        <v>0</v>
      </c>
      <c r="CR36" s="60">
        <v>0</v>
      </c>
      <c r="CS36" s="60">
        <v>0</v>
      </c>
      <c r="CT36" s="72">
        <v>0</v>
      </c>
      <c r="CU36" s="60">
        <v>0</v>
      </c>
      <c r="CV36" s="60">
        <v>0</v>
      </c>
      <c r="CW36" s="72">
        <v>0</v>
      </c>
      <c r="CX36" s="60">
        <v>0</v>
      </c>
      <c r="CY36" s="60">
        <v>0</v>
      </c>
      <c r="CZ36" s="72">
        <v>0</v>
      </c>
      <c r="DA36" s="60">
        <v>0</v>
      </c>
      <c r="DB36" s="60">
        <v>0</v>
      </c>
      <c r="DC36" s="72">
        <v>0</v>
      </c>
      <c r="DD36" s="60">
        <v>0</v>
      </c>
      <c r="DE36" s="60">
        <v>0</v>
      </c>
      <c r="DF36" s="72">
        <v>0</v>
      </c>
      <c r="DG36" s="60">
        <v>0</v>
      </c>
      <c r="DH36" s="60">
        <v>0</v>
      </c>
      <c r="DI36" s="72">
        <v>0</v>
      </c>
      <c r="DJ36" s="60">
        <v>0</v>
      </c>
      <c r="DK36" s="60">
        <v>0</v>
      </c>
      <c r="DL36" s="72">
        <v>0</v>
      </c>
      <c r="DM36" s="60">
        <v>0</v>
      </c>
      <c r="DN36" s="60">
        <v>0</v>
      </c>
      <c r="DO36" s="72">
        <v>0</v>
      </c>
      <c r="DP36" s="60">
        <v>0</v>
      </c>
      <c r="DQ36" s="60">
        <v>0</v>
      </c>
      <c r="DR36" s="72">
        <v>0</v>
      </c>
      <c r="DS36" s="60">
        <v>0</v>
      </c>
      <c r="DT36" s="60">
        <v>0</v>
      </c>
      <c r="DU36" s="72">
        <v>0</v>
      </c>
      <c r="DV36" s="60">
        <v>0</v>
      </c>
      <c r="DW36" s="60">
        <v>0</v>
      </c>
      <c r="DX36" s="72">
        <v>0</v>
      </c>
      <c r="DY36" s="60">
        <v>0</v>
      </c>
      <c r="DZ36" s="60">
        <v>0</v>
      </c>
      <c r="EA36" s="72">
        <v>0</v>
      </c>
      <c r="EB36" s="60">
        <v>0</v>
      </c>
      <c r="EC36" s="60">
        <v>0</v>
      </c>
      <c r="ED36" s="72">
        <v>0</v>
      </c>
      <c r="EE36" s="60">
        <v>0</v>
      </c>
      <c r="EF36" s="60">
        <v>0</v>
      </c>
      <c r="EG36" s="72">
        <v>0</v>
      </c>
      <c r="EH36" s="60">
        <v>0</v>
      </c>
      <c r="EI36" s="60">
        <v>0</v>
      </c>
      <c r="EJ36" s="72">
        <v>0</v>
      </c>
      <c r="EK36" s="60">
        <v>0</v>
      </c>
      <c r="EL36" s="60">
        <v>0</v>
      </c>
      <c r="EM36" s="72">
        <v>0</v>
      </c>
      <c r="EN36" s="60">
        <v>0</v>
      </c>
      <c r="EO36" s="60">
        <v>0</v>
      </c>
      <c r="EP36" s="72">
        <v>0</v>
      </c>
      <c r="EQ36" s="60">
        <v>0</v>
      </c>
      <c r="ER36" s="60">
        <v>0</v>
      </c>
      <c r="ES36" s="72">
        <v>0</v>
      </c>
      <c r="ET36" s="60">
        <v>0</v>
      </c>
      <c r="EU36" s="60">
        <v>0</v>
      </c>
      <c r="EV36" s="72">
        <v>0</v>
      </c>
      <c r="EW36" s="60">
        <v>0</v>
      </c>
      <c r="EX36" s="60">
        <v>0</v>
      </c>
      <c r="EY36" s="72">
        <v>0</v>
      </c>
      <c r="EZ36" s="60">
        <v>0</v>
      </c>
      <c r="FA36" s="60">
        <v>0</v>
      </c>
      <c r="FB36" s="72">
        <v>0</v>
      </c>
      <c r="FC36" s="60">
        <v>0</v>
      </c>
      <c r="FD36" s="60">
        <v>0</v>
      </c>
      <c r="FE36" s="72">
        <v>0</v>
      </c>
      <c r="FF36" s="60">
        <v>0</v>
      </c>
      <c r="FG36" s="60">
        <v>0</v>
      </c>
      <c r="FH36" s="72">
        <v>0</v>
      </c>
      <c r="FI36" s="60">
        <v>0</v>
      </c>
      <c r="FJ36" s="60">
        <v>0</v>
      </c>
      <c r="FK36" s="72">
        <v>0</v>
      </c>
      <c r="FL36" s="60">
        <v>0</v>
      </c>
      <c r="FM36" s="60">
        <v>0</v>
      </c>
      <c r="FN36" s="72">
        <v>0</v>
      </c>
      <c r="FO36" s="60">
        <v>0</v>
      </c>
      <c r="FP36" s="60">
        <v>0</v>
      </c>
      <c r="FQ36" s="72">
        <v>0</v>
      </c>
      <c r="FR36" s="60">
        <v>0</v>
      </c>
      <c r="FS36" s="60">
        <v>0</v>
      </c>
    </row>
    <row r="37" spans="1:175" x14ac:dyDescent="0.25">
      <c r="A37" t="e">
        <f>+M37&amp;#REF!</f>
        <v>#REF!</v>
      </c>
      <c r="B37" t="str">
        <f t="shared" si="0"/>
        <v>6G25DHS</v>
      </c>
      <c r="C37" t="str">
        <f t="shared" si="1"/>
        <v>6G25DST</v>
      </c>
      <c r="D37" t="str">
        <f t="shared" si="2"/>
        <v>6G25CHS</v>
      </c>
      <c r="E37" t="str">
        <f t="shared" si="3"/>
        <v>6G25DHS</v>
      </c>
      <c r="F37" s="10"/>
      <c r="G37" t="s">
        <v>0</v>
      </c>
      <c r="H37" t="s">
        <v>15</v>
      </c>
      <c r="I37" t="s">
        <v>23</v>
      </c>
      <c r="J37" t="s">
        <v>53</v>
      </c>
      <c r="K37" t="s">
        <v>30</v>
      </c>
      <c r="L37"/>
      <c r="M37" s="11" t="s">
        <v>90</v>
      </c>
      <c r="N37" s="12"/>
      <c r="O37" s="123">
        <v>52.42</v>
      </c>
      <c r="P37" s="129">
        <f t="shared" si="4"/>
        <v>52.42</v>
      </c>
      <c r="Q37" s="42">
        <v>52.42</v>
      </c>
      <c r="R37" s="133">
        <f t="shared" ref="R37:R45" si="5">Q37/P37</f>
        <v>1</v>
      </c>
      <c r="S37" s="132">
        <f t="shared" ref="S37:S45" si="6">Q37-P37</f>
        <v>0</v>
      </c>
      <c r="T37" s="71">
        <v>0</v>
      </c>
      <c r="U37" s="68">
        <v>52.4</v>
      </c>
      <c r="V37" s="68">
        <v>0</v>
      </c>
      <c r="W37" s="71">
        <v>0</v>
      </c>
      <c r="X37" s="68">
        <v>52.4</v>
      </c>
      <c r="Y37" s="68">
        <v>0</v>
      </c>
      <c r="Z37" s="71">
        <v>0</v>
      </c>
      <c r="AA37" s="68">
        <v>52.4</v>
      </c>
      <c r="AB37" s="68">
        <v>0</v>
      </c>
      <c r="AC37" s="71">
        <v>0</v>
      </c>
      <c r="AD37" s="68">
        <v>52.4</v>
      </c>
      <c r="AE37" s="68">
        <v>0</v>
      </c>
      <c r="AF37" s="71">
        <v>0</v>
      </c>
      <c r="AG37" s="68">
        <v>52.4</v>
      </c>
      <c r="AH37" s="68">
        <v>0</v>
      </c>
      <c r="AI37" s="71">
        <v>0</v>
      </c>
      <c r="AJ37" s="68">
        <v>52.4</v>
      </c>
      <c r="AK37" s="68">
        <v>0</v>
      </c>
      <c r="AL37" s="71">
        <v>0</v>
      </c>
      <c r="AM37" s="68">
        <v>52.4</v>
      </c>
      <c r="AN37" s="68">
        <v>0</v>
      </c>
      <c r="AO37" s="71">
        <v>0</v>
      </c>
      <c r="AP37" s="68">
        <v>52.4</v>
      </c>
      <c r="AQ37" s="68">
        <v>0</v>
      </c>
      <c r="AR37" s="71">
        <v>0</v>
      </c>
      <c r="AS37" s="68">
        <v>52.4</v>
      </c>
      <c r="AT37" s="68">
        <v>0</v>
      </c>
      <c r="AU37" s="71">
        <v>0</v>
      </c>
      <c r="AV37" s="68">
        <v>52.4</v>
      </c>
      <c r="AW37" s="68">
        <v>0</v>
      </c>
      <c r="AX37" s="71">
        <v>0</v>
      </c>
      <c r="AY37" s="68">
        <v>52.4</v>
      </c>
      <c r="AZ37" s="68">
        <v>0</v>
      </c>
      <c r="BA37" s="71">
        <v>0</v>
      </c>
      <c r="BB37" s="68">
        <v>52.4</v>
      </c>
      <c r="BC37" s="68">
        <v>0</v>
      </c>
      <c r="BD37" s="71">
        <v>0</v>
      </c>
      <c r="BE37" s="68">
        <v>52.4</v>
      </c>
      <c r="BF37" s="68">
        <v>0</v>
      </c>
      <c r="BG37" s="71">
        <v>0</v>
      </c>
      <c r="BH37" s="68">
        <v>52.4</v>
      </c>
      <c r="BI37" s="68">
        <v>0</v>
      </c>
      <c r="BJ37" s="71">
        <v>0</v>
      </c>
      <c r="BK37" s="68">
        <v>52.4</v>
      </c>
      <c r="BL37" s="68">
        <v>0</v>
      </c>
      <c r="BM37" s="71">
        <v>0</v>
      </c>
      <c r="BN37" s="68">
        <v>52.4</v>
      </c>
      <c r="BO37" s="68">
        <v>0</v>
      </c>
      <c r="BP37" s="71">
        <v>0</v>
      </c>
      <c r="BQ37" s="68">
        <v>52.4</v>
      </c>
      <c r="BR37" s="68">
        <v>0</v>
      </c>
      <c r="BS37" s="71">
        <v>0</v>
      </c>
      <c r="BT37" s="68">
        <v>52.4</v>
      </c>
      <c r="BU37" s="68">
        <v>0</v>
      </c>
      <c r="BV37" s="71">
        <v>0</v>
      </c>
      <c r="BW37" s="68">
        <v>52.4</v>
      </c>
      <c r="BX37" s="68">
        <v>0</v>
      </c>
      <c r="BY37" s="71">
        <v>0</v>
      </c>
      <c r="BZ37" s="68">
        <v>52.4</v>
      </c>
      <c r="CA37" s="68">
        <v>0</v>
      </c>
      <c r="CB37" s="71">
        <v>0</v>
      </c>
      <c r="CC37" s="68">
        <v>52.4</v>
      </c>
      <c r="CD37" s="68">
        <v>0</v>
      </c>
      <c r="CE37" s="71">
        <v>0</v>
      </c>
      <c r="CF37" s="68">
        <v>52.4</v>
      </c>
      <c r="CG37" s="68">
        <v>0</v>
      </c>
      <c r="CH37" s="71">
        <v>0</v>
      </c>
      <c r="CI37" s="68">
        <v>52.4</v>
      </c>
      <c r="CJ37" s="68">
        <v>0</v>
      </c>
      <c r="CK37" s="71">
        <v>0</v>
      </c>
      <c r="CL37" s="68">
        <v>52.4</v>
      </c>
      <c r="CM37" s="68">
        <v>0</v>
      </c>
      <c r="CN37" s="71">
        <v>0</v>
      </c>
      <c r="CO37" s="68">
        <v>52.4</v>
      </c>
      <c r="CP37" s="68">
        <v>0</v>
      </c>
      <c r="CQ37" s="71">
        <v>0</v>
      </c>
      <c r="CR37" s="68">
        <v>52.4</v>
      </c>
      <c r="CS37" s="68">
        <v>0</v>
      </c>
      <c r="CT37" s="71">
        <v>0</v>
      </c>
      <c r="CU37" s="68">
        <v>52.4</v>
      </c>
      <c r="CV37" s="68">
        <v>0</v>
      </c>
      <c r="CW37" s="71">
        <v>0</v>
      </c>
      <c r="CX37" s="68">
        <v>52.4</v>
      </c>
      <c r="CY37" s="68">
        <v>0</v>
      </c>
      <c r="CZ37" s="71">
        <v>0</v>
      </c>
      <c r="DA37" s="68">
        <v>52.4</v>
      </c>
      <c r="DB37" s="68">
        <v>0</v>
      </c>
      <c r="DC37" s="71">
        <v>0</v>
      </c>
      <c r="DD37" s="68">
        <v>52.4</v>
      </c>
      <c r="DE37" s="68">
        <v>0</v>
      </c>
      <c r="DF37" s="71">
        <v>0</v>
      </c>
      <c r="DG37" s="68">
        <v>52.4</v>
      </c>
      <c r="DH37" s="68">
        <v>0</v>
      </c>
      <c r="DI37" s="71">
        <v>0</v>
      </c>
      <c r="DJ37" s="68">
        <v>52.4</v>
      </c>
      <c r="DK37" s="68">
        <v>0</v>
      </c>
      <c r="DL37" s="71">
        <v>0</v>
      </c>
      <c r="DM37" s="68">
        <v>52.4</v>
      </c>
      <c r="DN37" s="68">
        <v>0</v>
      </c>
      <c r="DO37" s="71">
        <v>0</v>
      </c>
      <c r="DP37" s="68">
        <v>52.4</v>
      </c>
      <c r="DQ37" s="68">
        <v>0</v>
      </c>
      <c r="DR37" s="71">
        <v>0</v>
      </c>
      <c r="DS37" s="68">
        <v>52.4</v>
      </c>
      <c r="DT37" s="68">
        <v>0</v>
      </c>
      <c r="DU37" s="71">
        <v>0</v>
      </c>
      <c r="DV37" s="68">
        <v>52.4</v>
      </c>
      <c r="DW37" s="68">
        <v>0</v>
      </c>
      <c r="DX37" s="71">
        <v>0</v>
      </c>
      <c r="DY37" s="68">
        <v>52.4</v>
      </c>
      <c r="DZ37" s="68">
        <v>0</v>
      </c>
      <c r="EA37" s="71">
        <v>0</v>
      </c>
      <c r="EB37" s="68">
        <v>52.4</v>
      </c>
      <c r="EC37" s="68">
        <v>0</v>
      </c>
      <c r="ED37" s="71">
        <v>0</v>
      </c>
      <c r="EE37" s="68">
        <v>52.4</v>
      </c>
      <c r="EF37" s="68">
        <v>0</v>
      </c>
      <c r="EG37" s="71">
        <v>0</v>
      </c>
      <c r="EH37" s="68">
        <v>52.4</v>
      </c>
      <c r="EI37" s="68">
        <v>0</v>
      </c>
      <c r="EJ37" s="71">
        <v>0</v>
      </c>
      <c r="EK37" s="68">
        <v>52.4</v>
      </c>
      <c r="EL37" s="68">
        <v>0</v>
      </c>
      <c r="EM37" s="71">
        <v>0</v>
      </c>
      <c r="EN37" s="68">
        <v>52.4</v>
      </c>
      <c r="EO37" s="68">
        <v>0</v>
      </c>
      <c r="EP37" s="71">
        <v>0</v>
      </c>
      <c r="EQ37" s="68">
        <v>52.4</v>
      </c>
      <c r="ER37" s="68">
        <v>0</v>
      </c>
      <c r="ES37" s="71">
        <v>0</v>
      </c>
      <c r="ET37" s="68">
        <v>52.4</v>
      </c>
      <c r="EU37" s="68">
        <v>0</v>
      </c>
      <c r="EV37" s="71">
        <v>0</v>
      </c>
      <c r="EW37" s="68">
        <v>52.4</v>
      </c>
      <c r="EX37" s="68">
        <v>0</v>
      </c>
      <c r="EY37" s="71">
        <v>0</v>
      </c>
      <c r="EZ37" s="68">
        <v>52.4</v>
      </c>
      <c r="FA37" s="68">
        <v>0</v>
      </c>
      <c r="FB37" s="71">
        <v>0</v>
      </c>
      <c r="FC37" s="68">
        <v>52.4</v>
      </c>
      <c r="FD37" s="68">
        <v>0</v>
      </c>
      <c r="FE37" s="71">
        <v>0</v>
      </c>
      <c r="FF37" s="68">
        <v>52.4</v>
      </c>
      <c r="FG37" s="68">
        <v>0</v>
      </c>
      <c r="FH37" s="71">
        <v>0</v>
      </c>
      <c r="FI37" s="68">
        <v>52.4</v>
      </c>
      <c r="FJ37" s="68">
        <v>0</v>
      </c>
      <c r="FK37" s="71">
        <v>0</v>
      </c>
      <c r="FL37" s="68">
        <v>52</v>
      </c>
      <c r="FM37" s="68">
        <v>0</v>
      </c>
      <c r="FN37" s="71">
        <v>0</v>
      </c>
      <c r="FO37" s="68">
        <v>0</v>
      </c>
      <c r="FP37" s="68">
        <v>0</v>
      </c>
      <c r="FQ37" s="71">
        <v>0</v>
      </c>
      <c r="FR37" s="68">
        <v>0</v>
      </c>
      <c r="FS37" s="68">
        <v>0</v>
      </c>
    </row>
    <row r="38" spans="1:175" x14ac:dyDescent="0.25">
      <c r="A38" t="e">
        <f>+M38&amp;#REF!</f>
        <v>#REF!</v>
      </c>
      <c r="B38" t="str">
        <f t="shared" si="0"/>
        <v>6R3DHS</v>
      </c>
      <c r="C38" t="str">
        <f t="shared" si="1"/>
        <v>6R3DST</v>
      </c>
      <c r="D38" t="str">
        <f t="shared" si="2"/>
        <v>6R3CHS</v>
      </c>
      <c r="E38" t="str">
        <f t="shared" si="3"/>
        <v>6R3DHS</v>
      </c>
      <c r="F38" s="10"/>
      <c r="G38" t="s">
        <v>0</v>
      </c>
      <c r="H38" t="s">
        <v>15</v>
      </c>
      <c r="I38" t="s">
        <v>19</v>
      </c>
      <c r="J38" t="s">
        <v>49</v>
      </c>
      <c r="K38" t="s">
        <v>21</v>
      </c>
      <c r="L38" t="s">
        <v>55</v>
      </c>
      <c r="M38" s="11" t="s">
        <v>91</v>
      </c>
      <c r="N38" s="12">
        <v>6.99</v>
      </c>
      <c r="O38" s="123">
        <v>6.99</v>
      </c>
      <c r="P38" s="129">
        <f t="shared" si="4"/>
        <v>6.99</v>
      </c>
      <c r="Q38" s="42">
        <v>6.99</v>
      </c>
      <c r="R38" s="133">
        <f t="shared" si="5"/>
        <v>1</v>
      </c>
      <c r="S38" s="132">
        <f t="shared" si="6"/>
        <v>0</v>
      </c>
      <c r="T38" s="71">
        <v>0</v>
      </c>
      <c r="U38" s="68">
        <v>0</v>
      </c>
      <c r="V38" s="68">
        <v>7</v>
      </c>
      <c r="W38" s="71">
        <v>0</v>
      </c>
      <c r="X38" s="68">
        <v>0</v>
      </c>
      <c r="Y38" s="68">
        <v>7</v>
      </c>
      <c r="Z38" s="71">
        <v>0</v>
      </c>
      <c r="AA38" s="68">
        <v>0</v>
      </c>
      <c r="AB38" s="68">
        <v>7</v>
      </c>
      <c r="AC38" s="71">
        <v>0</v>
      </c>
      <c r="AD38" s="68">
        <v>0</v>
      </c>
      <c r="AE38" s="68">
        <v>7</v>
      </c>
      <c r="AF38" s="71">
        <v>0</v>
      </c>
      <c r="AG38" s="68">
        <v>0</v>
      </c>
      <c r="AH38" s="68">
        <v>7</v>
      </c>
      <c r="AI38" s="71">
        <v>0</v>
      </c>
      <c r="AJ38" s="68">
        <v>0</v>
      </c>
      <c r="AK38" s="68">
        <v>7</v>
      </c>
      <c r="AL38" s="71">
        <v>0</v>
      </c>
      <c r="AM38" s="68">
        <v>0</v>
      </c>
      <c r="AN38" s="68">
        <v>7</v>
      </c>
      <c r="AO38" s="71">
        <v>0</v>
      </c>
      <c r="AP38" s="68">
        <v>0</v>
      </c>
      <c r="AQ38" s="68">
        <v>7</v>
      </c>
      <c r="AR38" s="71">
        <v>0</v>
      </c>
      <c r="AS38" s="68">
        <v>0</v>
      </c>
      <c r="AT38" s="68">
        <v>7</v>
      </c>
      <c r="AU38" s="71">
        <v>0</v>
      </c>
      <c r="AV38" s="68">
        <v>0</v>
      </c>
      <c r="AW38" s="68">
        <v>7</v>
      </c>
      <c r="AX38" s="71">
        <v>0</v>
      </c>
      <c r="AY38" s="68">
        <v>0</v>
      </c>
      <c r="AZ38" s="68">
        <v>7</v>
      </c>
      <c r="BA38" s="71">
        <v>0</v>
      </c>
      <c r="BB38" s="68">
        <v>0</v>
      </c>
      <c r="BC38" s="68">
        <v>7</v>
      </c>
      <c r="BD38" s="71">
        <v>0</v>
      </c>
      <c r="BE38" s="68">
        <v>0</v>
      </c>
      <c r="BF38" s="68">
        <v>7</v>
      </c>
      <c r="BG38" s="71">
        <v>0</v>
      </c>
      <c r="BH38" s="68">
        <v>0</v>
      </c>
      <c r="BI38" s="68">
        <v>7</v>
      </c>
      <c r="BJ38" s="71">
        <v>0</v>
      </c>
      <c r="BK38" s="68">
        <v>0</v>
      </c>
      <c r="BL38" s="68">
        <v>7</v>
      </c>
      <c r="BM38" s="71">
        <v>0</v>
      </c>
      <c r="BN38" s="68">
        <v>0</v>
      </c>
      <c r="BO38" s="68">
        <v>7</v>
      </c>
      <c r="BP38" s="71">
        <v>0</v>
      </c>
      <c r="BQ38" s="68">
        <v>0</v>
      </c>
      <c r="BR38" s="68">
        <v>7</v>
      </c>
      <c r="BS38" s="71">
        <v>0</v>
      </c>
      <c r="BT38" s="68">
        <v>0</v>
      </c>
      <c r="BU38" s="68">
        <v>7</v>
      </c>
      <c r="BV38" s="71">
        <v>0</v>
      </c>
      <c r="BW38" s="68">
        <v>0</v>
      </c>
      <c r="BX38" s="68">
        <v>7</v>
      </c>
      <c r="BY38" s="71">
        <v>0</v>
      </c>
      <c r="BZ38" s="68">
        <v>0</v>
      </c>
      <c r="CA38" s="68">
        <v>7</v>
      </c>
      <c r="CB38" s="71">
        <v>0</v>
      </c>
      <c r="CC38" s="68">
        <v>0</v>
      </c>
      <c r="CD38" s="68">
        <v>7</v>
      </c>
      <c r="CE38" s="71">
        <v>0</v>
      </c>
      <c r="CF38" s="68">
        <v>0</v>
      </c>
      <c r="CG38" s="68">
        <v>7</v>
      </c>
      <c r="CH38" s="71">
        <v>0</v>
      </c>
      <c r="CI38" s="68">
        <v>0</v>
      </c>
      <c r="CJ38" s="68">
        <v>7</v>
      </c>
      <c r="CK38" s="71">
        <v>0</v>
      </c>
      <c r="CL38" s="68">
        <v>0</v>
      </c>
      <c r="CM38" s="68">
        <v>7</v>
      </c>
      <c r="CN38" s="71">
        <v>0</v>
      </c>
      <c r="CO38" s="68">
        <v>0</v>
      </c>
      <c r="CP38" s="68">
        <v>7</v>
      </c>
      <c r="CQ38" s="71">
        <v>0</v>
      </c>
      <c r="CR38" s="68">
        <v>0</v>
      </c>
      <c r="CS38" s="68">
        <v>7</v>
      </c>
      <c r="CT38" s="71">
        <v>0</v>
      </c>
      <c r="CU38" s="68">
        <v>0</v>
      </c>
      <c r="CV38" s="68">
        <v>7</v>
      </c>
      <c r="CW38" s="71">
        <v>0</v>
      </c>
      <c r="CX38" s="68">
        <v>0</v>
      </c>
      <c r="CY38" s="68">
        <v>7</v>
      </c>
      <c r="CZ38" s="71">
        <v>0</v>
      </c>
      <c r="DA38" s="68">
        <v>0</v>
      </c>
      <c r="DB38" s="68">
        <v>7</v>
      </c>
      <c r="DC38" s="71">
        <v>0</v>
      </c>
      <c r="DD38" s="68">
        <v>0</v>
      </c>
      <c r="DE38" s="68">
        <v>6.3</v>
      </c>
      <c r="DF38" s="71">
        <v>0</v>
      </c>
      <c r="DG38" s="68">
        <v>0</v>
      </c>
      <c r="DH38" s="68">
        <v>6.09</v>
      </c>
      <c r="DI38" s="71">
        <v>0</v>
      </c>
      <c r="DJ38" s="68">
        <v>0</v>
      </c>
      <c r="DK38" s="68">
        <v>6.09</v>
      </c>
      <c r="DL38" s="71">
        <v>0</v>
      </c>
      <c r="DM38" s="68">
        <v>0</v>
      </c>
      <c r="DN38" s="68">
        <v>6.09</v>
      </c>
      <c r="DO38" s="71">
        <v>0</v>
      </c>
      <c r="DP38" s="68">
        <v>0</v>
      </c>
      <c r="DQ38" s="68">
        <v>5.95</v>
      </c>
      <c r="DR38" s="71">
        <v>0</v>
      </c>
      <c r="DS38" s="68">
        <v>0</v>
      </c>
      <c r="DT38" s="68">
        <v>5.95</v>
      </c>
      <c r="DU38" s="71">
        <v>0</v>
      </c>
      <c r="DV38" s="68">
        <v>0</v>
      </c>
      <c r="DW38" s="68">
        <v>5.95</v>
      </c>
      <c r="DX38" s="71">
        <v>0</v>
      </c>
      <c r="DY38" s="68">
        <v>0</v>
      </c>
      <c r="DZ38" s="68">
        <v>5.95</v>
      </c>
      <c r="EA38" s="71">
        <v>0</v>
      </c>
      <c r="EB38" s="68">
        <v>0</v>
      </c>
      <c r="EC38" s="68">
        <v>5.95</v>
      </c>
      <c r="ED38" s="71">
        <v>0</v>
      </c>
      <c r="EE38" s="68">
        <v>0</v>
      </c>
      <c r="EF38" s="68">
        <v>5.95</v>
      </c>
      <c r="EG38" s="71">
        <v>0</v>
      </c>
      <c r="EH38" s="68">
        <v>0</v>
      </c>
      <c r="EI38" s="68">
        <v>5.95</v>
      </c>
      <c r="EJ38" s="71">
        <v>0</v>
      </c>
      <c r="EK38" s="68">
        <v>0</v>
      </c>
      <c r="EL38" s="68">
        <v>5.95</v>
      </c>
      <c r="EM38" s="71">
        <v>0</v>
      </c>
      <c r="EN38" s="68">
        <v>0</v>
      </c>
      <c r="EO38" s="68">
        <v>4.9000000000000004</v>
      </c>
      <c r="EP38" s="71">
        <v>0</v>
      </c>
      <c r="EQ38" s="68">
        <v>0</v>
      </c>
      <c r="ER38" s="68">
        <v>2.8</v>
      </c>
      <c r="ES38" s="71">
        <v>0</v>
      </c>
      <c r="ET38" s="68">
        <v>0</v>
      </c>
      <c r="EU38" s="68">
        <v>0</v>
      </c>
      <c r="EV38" s="71">
        <v>0</v>
      </c>
      <c r="EW38" s="68">
        <v>0</v>
      </c>
      <c r="EX38" s="68">
        <v>0</v>
      </c>
      <c r="EY38" s="71">
        <v>0</v>
      </c>
      <c r="EZ38" s="68">
        <v>0</v>
      </c>
      <c r="FA38" s="68">
        <v>0</v>
      </c>
      <c r="FB38" s="71">
        <v>0</v>
      </c>
      <c r="FC38" s="68">
        <v>0</v>
      </c>
      <c r="FD38" s="68">
        <v>0</v>
      </c>
      <c r="FE38" s="71">
        <v>0</v>
      </c>
      <c r="FF38" s="68">
        <v>0</v>
      </c>
      <c r="FG38" s="68">
        <v>0</v>
      </c>
      <c r="FH38" s="71">
        <v>0</v>
      </c>
      <c r="FI38" s="68">
        <v>0</v>
      </c>
      <c r="FJ38" s="68">
        <v>0</v>
      </c>
      <c r="FK38" s="71">
        <v>0</v>
      </c>
      <c r="FL38" s="68">
        <v>0</v>
      </c>
      <c r="FM38" s="68">
        <v>0</v>
      </c>
      <c r="FN38" s="71">
        <v>0</v>
      </c>
      <c r="FO38" s="68">
        <v>0</v>
      </c>
      <c r="FP38" s="68">
        <v>0</v>
      </c>
      <c r="FQ38" s="71">
        <v>0</v>
      </c>
      <c r="FR38" s="68">
        <v>0</v>
      </c>
      <c r="FS38" s="68">
        <v>0</v>
      </c>
    </row>
    <row r="39" spans="1:175" x14ac:dyDescent="0.25">
      <c r="A39" t="e">
        <f>+M39&amp;#REF!</f>
        <v>#REF!</v>
      </c>
      <c r="B39" t="str">
        <f t="shared" si="0"/>
        <v>7G71DHS</v>
      </c>
      <c r="C39" t="str">
        <f t="shared" si="1"/>
        <v>7G71DST</v>
      </c>
      <c r="D39" t="str">
        <f t="shared" si="2"/>
        <v>7G71CHS</v>
      </c>
      <c r="E39" t="str">
        <f t="shared" si="3"/>
        <v>7G71DHS</v>
      </c>
      <c r="F39" s="10"/>
      <c r="G39" t="s">
        <v>0</v>
      </c>
      <c r="H39" t="s">
        <v>15</v>
      </c>
      <c r="I39" t="s">
        <v>23</v>
      </c>
      <c r="J39" t="s">
        <v>53</v>
      </c>
      <c r="K39" t="s">
        <v>25</v>
      </c>
      <c r="L39" t="s">
        <v>55</v>
      </c>
      <c r="M39" s="11" t="s">
        <v>92</v>
      </c>
      <c r="N39" s="12">
        <v>2.62</v>
      </c>
      <c r="O39" s="123">
        <v>4.03</v>
      </c>
      <c r="P39" s="129">
        <f t="shared" si="4"/>
        <v>4.03</v>
      </c>
      <c r="Q39" s="42">
        <v>4.03</v>
      </c>
      <c r="R39" s="133">
        <f t="shared" si="5"/>
        <v>1</v>
      </c>
      <c r="S39" s="132">
        <f t="shared" si="6"/>
        <v>0</v>
      </c>
      <c r="T39" s="71">
        <v>0</v>
      </c>
      <c r="U39" s="68">
        <v>4</v>
      </c>
      <c r="V39" s="68">
        <v>0</v>
      </c>
      <c r="W39" s="71">
        <v>0</v>
      </c>
      <c r="X39" s="68">
        <v>4</v>
      </c>
      <c r="Y39" s="68">
        <v>0</v>
      </c>
      <c r="Z39" s="71">
        <v>0</v>
      </c>
      <c r="AA39" s="68">
        <v>4</v>
      </c>
      <c r="AB39" s="68">
        <v>0</v>
      </c>
      <c r="AC39" s="71">
        <v>0</v>
      </c>
      <c r="AD39" s="68">
        <v>4</v>
      </c>
      <c r="AE39" s="68">
        <v>0</v>
      </c>
      <c r="AF39" s="71">
        <v>0</v>
      </c>
      <c r="AG39" s="68">
        <v>4</v>
      </c>
      <c r="AH39" s="68">
        <v>0</v>
      </c>
      <c r="AI39" s="71">
        <v>0</v>
      </c>
      <c r="AJ39" s="68">
        <v>4</v>
      </c>
      <c r="AK39" s="68">
        <v>0</v>
      </c>
      <c r="AL39" s="71">
        <v>0</v>
      </c>
      <c r="AM39" s="68">
        <v>4</v>
      </c>
      <c r="AN39" s="68">
        <v>0</v>
      </c>
      <c r="AO39" s="71">
        <v>0</v>
      </c>
      <c r="AP39" s="68">
        <v>4</v>
      </c>
      <c r="AQ39" s="68">
        <v>0</v>
      </c>
      <c r="AR39" s="71">
        <v>0</v>
      </c>
      <c r="AS39" s="68">
        <v>4</v>
      </c>
      <c r="AT39" s="68">
        <v>0</v>
      </c>
      <c r="AU39" s="71">
        <v>0</v>
      </c>
      <c r="AV39" s="68">
        <v>4</v>
      </c>
      <c r="AW39" s="68">
        <v>0</v>
      </c>
      <c r="AX39" s="71">
        <v>0</v>
      </c>
      <c r="AY39" s="68">
        <v>4</v>
      </c>
      <c r="AZ39" s="68">
        <v>0</v>
      </c>
      <c r="BA39" s="71">
        <v>0</v>
      </c>
      <c r="BB39" s="68">
        <v>4</v>
      </c>
      <c r="BC39" s="68">
        <v>0</v>
      </c>
      <c r="BD39" s="71">
        <v>0</v>
      </c>
      <c r="BE39" s="68">
        <v>4</v>
      </c>
      <c r="BF39" s="68">
        <v>0</v>
      </c>
      <c r="BG39" s="71">
        <v>0</v>
      </c>
      <c r="BH39" s="68">
        <v>4</v>
      </c>
      <c r="BI39" s="68">
        <v>0</v>
      </c>
      <c r="BJ39" s="71">
        <v>0</v>
      </c>
      <c r="BK39" s="68">
        <v>4</v>
      </c>
      <c r="BL39" s="68">
        <v>0</v>
      </c>
      <c r="BM39" s="71">
        <v>0</v>
      </c>
      <c r="BN39" s="68">
        <v>4</v>
      </c>
      <c r="BO39" s="68">
        <v>0</v>
      </c>
      <c r="BP39" s="71">
        <v>0</v>
      </c>
      <c r="BQ39" s="68">
        <v>4</v>
      </c>
      <c r="BR39" s="68">
        <v>0</v>
      </c>
      <c r="BS39" s="71">
        <v>0</v>
      </c>
      <c r="BT39" s="68">
        <v>4</v>
      </c>
      <c r="BU39" s="68">
        <v>0</v>
      </c>
      <c r="BV39" s="71">
        <v>0</v>
      </c>
      <c r="BW39" s="68">
        <v>4</v>
      </c>
      <c r="BX39" s="68">
        <v>0</v>
      </c>
      <c r="BY39" s="71">
        <v>0</v>
      </c>
      <c r="BZ39" s="68">
        <v>4</v>
      </c>
      <c r="CA39" s="68">
        <v>0</v>
      </c>
      <c r="CB39" s="71">
        <v>0</v>
      </c>
      <c r="CC39" s="68">
        <v>4</v>
      </c>
      <c r="CD39" s="68">
        <v>0</v>
      </c>
      <c r="CE39" s="71">
        <v>0</v>
      </c>
      <c r="CF39" s="68">
        <v>4</v>
      </c>
      <c r="CG39" s="68">
        <v>0</v>
      </c>
      <c r="CH39" s="71">
        <v>0</v>
      </c>
      <c r="CI39" s="68">
        <v>4</v>
      </c>
      <c r="CJ39" s="68">
        <v>0</v>
      </c>
      <c r="CK39" s="71">
        <v>0</v>
      </c>
      <c r="CL39" s="68">
        <v>4</v>
      </c>
      <c r="CM39" s="68">
        <v>0</v>
      </c>
      <c r="CN39" s="71">
        <v>0</v>
      </c>
      <c r="CO39" s="68">
        <v>4</v>
      </c>
      <c r="CP39" s="68">
        <v>0</v>
      </c>
      <c r="CQ39" s="71">
        <v>0</v>
      </c>
      <c r="CR39" s="68">
        <v>4</v>
      </c>
      <c r="CS39" s="68">
        <v>0</v>
      </c>
      <c r="CT39" s="71">
        <v>0</v>
      </c>
      <c r="CU39" s="68">
        <v>4</v>
      </c>
      <c r="CV39" s="68">
        <v>0</v>
      </c>
      <c r="CW39" s="71">
        <v>0</v>
      </c>
      <c r="CX39" s="68">
        <v>4</v>
      </c>
      <c r="CY39" s="68">
        <v>0</v>
      </c>
      <c r="CZ39" s="71">
        <v>0</v>
      </c>
      <c r="DA39" s="68">
        <v>4</v>
      </c>
      <c r="DB39" s="68">
        <v>0</v>
      </c>
      <c r="DC39" s="71">
        <v>0</v>
      </c>
      <c r="DD39" s="68">
        <v>4</v>
      </c>
      <c r="DE39" s="68">
        <v>0</v>
      </c>
      <c r="DF39" s="71">
        <v>0</v>
      </c>
      <c r="DG39" s="68">
        <v>4</v>
      </c>
      <c r="DH39" s="68">
        <v>0</v>
      </c>
      <c r="DI39" s="71">
        <v>0</v>
      </c>
      <c r="DJ39" s="68">
        <v>4</v>
      </c>
      <c r="DK39" s="68">
        <v>0</v>
      </c>
      <c r="DL39" s="71">
        <v>0</v>
      </c>
      <c r="DM39" s="68">
        <v>4</v>
      </c>
      <c r="DN39" s="68">
        <v>0</v>
      </c>
      <c r="DO39" s="71">
        <v>0</v>
      </c>
      <c r="DP39" s="68">
        <v>4</v>
      </c>
      <c r="DQ39" s="68">
        <v>0</v>
      </c>
      <c r="DR39" s="71">
        <v>0</v>
      </c>
      <c r="DS39" s="68">
        <v>4</v>
      </c>
      <c r="DT39" s="68">
        <v>0</v>
      </c>
      <c r="DU39" s="71">
        <v>0</v>
      </c>
      <c r="DV39" s="68">
        <v>4</v>
      </c>
      <c r="DW39" s="68">
        <v>0</v>
      </c>
      <c r="DX39" s="71">
        <v>0</v>
      </c>
      <c r="DY39" s="68">
        <v>4</v>
      </c>
      <c r="DZ39" s="68">
        <v>0</v>
      </c>
      <c r="EA39" s="71">
        <v>0</v>
      </c>
      <c r="EB39" s="68">
        <v>3.54</v>
      </c>
      <c r="EC39" s="68">
        <v>0</v>
      </c>
      <c r="ED39" s="71">
        <v>0</v>
      </c>
      <c r="EE39" s="68">
        <v>3.54</v>
      </c>
      <c r="EF39" s="68">
        <v>0</v>
      </c>
      <c r="EG39" s="71">
        <v>0</v>
      </c>
      <c r="EH39" s="68">
        <v>1.38</v>
      </c>
      <c r="EI39" s="68">
        <v>0</v>
      </c>
      <c r="EJ39" s="71">
        <v>0</v>
      </c>
      <c r="EK39" s="68">
        <v>0</v>
      </c>
      <c r="EL39" s="68">
        <v>0</v>
      </c>
      <c r="EM39" s="71">
        <v>0</v>
      </c>
      <c r="EN39" s="68">
        <v>0</v>
      </c>
      <c r="EO39" s="68">
        <v>0</v>
      </c>
      <c r="EP39" s="71">
        <v>0</v>
      </c>
      <c r="EQ39" s="68">
        <v>0</v>
      </c>
      <c r="ER39" s="68">
        <v>0</v>
      </c>
      <c r="ES39" s="71">
        <v>0</v>
      </c>
      <c r="ET39" s="68">
        <v>0</v>
      </c>
      <c r="EU39" s="68">
        <v>0</v>
      </c>
      <c r="EV39" s="71">
        <v>0</v>
      </c>
      <c r="EW39" s="68">
        <v>0</v>
      </c>
      <c r="EX39" s="68">
        <v>0</v>
      </c>
      <c r="EY39" s="71">
        <v>0</v>
      </c>
      <c r="EZ39" s="68">
        <v>0</v>
      </c>
      <c r="FA39" s="68">
        <v>0</v>
      </c>
      <c r="FB39" s="71">
        <v>0</v>
      </c>
      <c r="FC39" s="68">
        <v>0</v>
      </c>
      <c r="FD39" s="68">
        <v>0</v>
      </c>
      <c r="FE39" s="71">
        <v>0</v>
      </c>
      <c r="FF39" s="68">
        <v>0</v>
      </c>
      <c r="FG39" s="68">
        <v>0</v>
      </c>
      <c r="FH39" s="71">
        <v>0</v>
      </c>
      <c r="FI39" s="68">
        <v>0</v>
      </c>
      <c r="FJ39" s="68">
        <v>0</v>
      </c>
      <c r="FK39" s="71">
        <v>0</v>
      </c>
      <c r="FL39" s="68">
        <v>0</v>
      </c>
      <c r="FM39" s="68">
        <v>0</v>
      </c>
      <c r="FN39" s="71">
        <v>0</v>
      </c>
      <c r="FO39" s="68">
        <v>0</v>
      </c>
      <c r="FP39" s="68">
        <v>0</v>
      </c>
      <c r="FQ39" s="71">
        <v>0</v>
      </c>
      <c r="FR39" s="68">
        <v>0</v>
      </c>
      <c r="FS39" s="68">
        <v>0</v>
      </c>
    </row>
    <row r="40" spans="1:175" x14ac:dyDescent="0.25">
      <c r="A40" t="e">
        <f>+M40&amp;#REF!</f>
        <v>#REF!</v>
      </c>
      <c r="B40" t="str">
        <f t="shared" si="0"/>
        <v>7G73DHS</v>
      </c>
      <c r="C40" t="str">
        <f t="shared" si="1"/>
        <v>7G73DST</v>
      </c>
      <c r="D40" t="str">
        <f t="shared" si="2"/>
        <v>7G73CHS</v>
      </c>
      <c r="E40" t="str">
        <f t="shared" si="3"/>
        <v>7G73DHS</v>
      </c>
      <c r="F40" s="10"/>
      <c r="G40" t="s">
        <v>0</v>
      </c>
      <c r="H40" t="s">
        <v>15</v>
      </c>
      <c r="I40" t="s">
        <v>23</v>
      </c>
      <c r="J40" t="s">
        <v>53</v>
      </c>
      <c r="K40" t="s">
        <v>25</v>
      </c>
      <c r="L40" t="s">
        <v>55</v>
      </c>
      <c r="M40" s="11" t="s">
        <v>93</v>
      </c>
      <c r="N40" s="12">
        <v>1.84</v>
      </c>
      <c r="O40" s="123">
        <v>2.02</v>
      </c>
      <c r="P40" s="129">
        <f t="shared" si="4"/>
        <v>2.02</v>
      </c>
      <c r="Q40" s="42">
        <v>2.02</v>
      </c>
      <c r="R40" s="133">
        <f t="shared" si="5"/>
        <v>1</v>
      </c>
      <c r="S40" s="132">
        <f t="shared" si="6"/>
        <v>0</v>
      </c>
      <c r="T40" s="71">
        <v>0</v>
      </c>
      <c r="U40" s="68">
        <v>2</v>
      </c>
      <c r="V40" s="68">
        <v>0</v>
      </c>
      <c r="W40" s="71">
        <v>0</v>
      </c>
      <c r="X40" s="68">
        <v>2</v>
      </c>
      <c r="Y40" s="68">
        <v>0</v>
      </c>
      <c r="Z40" s="71">
        <v>0</v>
      </c>
      <c r="AA40" s="68">
        <v>2</v>
      </c>
      <c r="AB40" s="68">
        <v>0</v>
      </c>
      <c r="AC40" s="71">
        <v>0</v>
      </c>
      <c r="AD40" s="68">
        <v>2</v>
      </c>
      <c r="AE40" s="68">
        <v>0</v>
      </c>
      <c r="AF40" s="71">
        <v>0</v>
      </c>
      <c r="AG40" s="68">
        <v>2</v>
      </c>
      <c r="AH40" s="68">
        <v>0</v>
      </c>
      <c r="AI40" s="71">
        <v>0</v>
      </c>
      <c r="AJ40" s="68">
        <v>2</v>
      </c>
      <c r="AK40" s="68">
        <v>0</v>
      </c>
      <c r="AL40" s="71">
        <v>0</v>
      </c>
      <c r="AM40" s="68">
        <v>2</v>
      </c>
      <c r="AN40" s="68">
        <v>0</v>
      </c>
      <c r="AO40" s="71">
        <v>0</v>
      </c>
      <c r="AP40" s="68">
        <v>2</v>
      </c>
      <c r="AQ40" s="68">
        <v>0</v>
      </c>
      <c r="AR40" s="71">
        <v>0</v>
      </c>
      <c r="AS40" s="68">
        <v>2</v>
      </c>
      <c r="AT40" s="68">
        <v>0</v>
      </c>
      <c r="AU40" s="71">
        <v>0</v>
      </c>
      <c r="AV40" s="68">
        <v>2</v>
      </c>
      <c r="AW40" s="68">
        <v>0</v>
      </c>
      <c r="AX40" s="71">
        <v>0</v>
      </c>
      <c r="AY40" s="68">
        <v>2</v>
      </c>
      <c r="AZ40" s="68">
        <v>0</v>
      </c>
      <c r="BA40" s="71">
        <v>0</v>
      </c>
      <c r="BB40" s="68">
        <v>2</v>
      </c>
      <c r="BC40" s="68">
        <v>0</v>
      </c>
      <c r="BD40" s="71">
        <v>0</v>
      </c>
      <c r="BE40" s="68">
        <v>2</v>
      </c>
      <c r="BF40" s="68">
        <v>0</v>
      </c>
      <c r="BG40" s="71">
        <v>0</v>
      </c>
      <c r="BH40" s="68">
        <v>2</v>
      </c>
      <c r="BI40" s="68">
        <v>0</v>
      </c>
      <c r="BJ40" s="71">
        <v>0</v>
      </c>
      <c r="BK40" s="68">
        <v>2</v>
      </c>
      <c r="BL40" s="68">
        <v>0</v>
      </c>
      <c r="BM40" s="71">
        <v>0</v>
      </c>
      <c r="BN40" s="68">
        <v>2</v>
      </c>
      <c r="BO40" s="68">
        <v>0</v>
      </c>
      <c r="BP40" s="71">
        <v>0</v>
      </c>
      <c r="BQ40" s="68">
        <v>2</v>
      </c>
      <c r="BR40" s="68">
        <v>0</v>
      </c>
      <c r="BS40" s="71">
        <v>0</v>
      </c>
      <c r="BT40" s="68">
        <v>2</v>
      </c>
      <c r="BU40" s="68">
        <v>0</v>
      </c>
      <c r="BV40" s="71">
        <v>0</v>
      </c>
      <c r="BW40" s="68">
        <v>2</v>
      </c>
      <c r="BX40" s="68">
        <v>0</v>
      </c>
      <c r="BY40" s="71">
        <v>0</v>
      </c>
      <c r="BZ40" s="68">
        <v>2</v>
      </c>
      <c r="CA40" s="68">
        <v>0</v>
      </c>
      <c r="CB40" s="71">
        <v>0</v>
      </c>
      <c r="CC40" s="68">
        <v>2</v>
      </c>
      <c r="CD40" s="68">
        <v>0</v>
      </c>
      <c r="CE40" s="71">
        <v>0</v>
      </c>
      <c r="CF40" s="68">
        <v>2</v>
      </c>
      <c r="CG40" s="68">
        <v>0</v>
      </c>
      <c r="CH40" s="71">
        <v>0</v>
      </c>
      <c r="CI40" s="68">
        <v>2</v>
      </c>
      <c r="CJ40" s="68">
        <v>0</v>
      </c>
      <c r="CK40" s="71">
        <v>0</v>
      </c>
      <c r="CL40" s="68">
        <v>2</v>
      </c>
      <c r="CM40" s="68">
        <v>0</v>
      </c>
      <c r="CN40" s="71">
        <v>0</v>
      </c>
      <c r="CO40" s="68">
        <v>2</v>
      </c>
      <c r="CP40" s="68">
        <v>0</v>
      </c>
      <c r="CQ40" s="71">
        <v>0</v>
      </c>
      <c r="CR40" s="68">
        <v>2</v>
      </c>
      <c r="CS40" s="68">
        <v>0</v>
      </c>
      <c r="CT40" s="71">
        <v>0</v>
      </c>
      <c r="CU40" s="68">
        <v>2</v>
      </c>
      <c r="CV40" s="68">
        <v>0</v>
      </c>
      <c r="CW40" s="71">
        <v>0</v>
      </c>
      <c r="CX40" s="68">
        <v>2</v>
      </c>
      <c r="CY40" s="68">
        <v>0</v>
      </c>
      <c r="CZ40" s="71">
        <v>0</v>
      </c>
      <c r="DA40" s="68">
        <v>2</v>
      </c>
      <c r="DB40" s="68">
        <v>0</v>
      </c>
      <c r="DC40" s="71">
        <v>0</v>
      </c>
      <c r="DD40" s="68">
        <v>2</v>
      </c>
      <c r="DE40" s="68">
        <v>0</v>
      </c>
      <c r="DF40" s="71">
        <v>0</v>
      </c>
      <c r="DG40" s="68">
        <v>2</v>
      </c>
      <c r="DH40" s="68">
        <v>0</v>
      </c>
      <c r="DI40" s="71">
        <v>0</v>
      </c>
      <c r="DJ40" s="68">
        <v>2</v>
      </c>
      <c r="DK40" s="68">
        <v>0</v>
      </c>
      <c r="DL40" s="71">
        <v>0</v>
      </c>
      <c r="DM40" s="68">
        <v>2</v>
      </c>
      <c r="DN40" s="68">
        <v>0</v>
      </c>
      <c r="DO40" s="71">
        <v>0</v>
      </c>
      <c r="DP40" s="68">
        <v>2</v>
      </c>
      <c r="DQ40" s="68">
        <v>0</v>
      </c>
      <c r="DR40" s="71">
        <v>0</v>
      </c>
      <c r="DS40" s="68">
        <v>2</v>
      </c>
      <c r="DT40" s="68">
        <v>0</v>
      </c>
      <c r="DU40" s="71">
        <v>0</v>
      </c>
      <c r="DV40" s="68">
        <v>2</v>
      </c>
      <c r="DW40" s="68">
        <v>0</v>
      </c>
      <c r="DX40" s="71">
        <v>0</v>
      </c>
      <c r="DY40" s="68">
        <v>2</v>
      </c>
      <c r="DZ40" s="68">
        <v>0</v>
      </c>
      <c r="EA40" s="71">
        <v>0</v>
      </c>
      <c r="EB40" s="68">
        <v>2</v>
      </c>
      <c r="EC40" s="68">
        <v>0</v>
      </c>
      <c r="ED40" s="71">
        <v>0</v>
      </c>
      <c r="EE40" s="68">
        <v>0.8</v>
      </c>
      <c r="EF40" s="68">
        <v>0</v>
      </c>
      <c r="EG40" s="71">
        <v>0</v>
      </c>
      <c r="EH40" s="68">
        <v>0</v>
      </c>
      <c r="EI40" s="68">
        <v>0</v>
      </c>
      <c r="EJ40" s="71">
        <v>0</v>
      </c>
      <c r="EK40" s="68">
        <v>0</v>
      </c>
      <c r="EL40" s="68">
        <v>0</v>
      </c>
      <c r="EM40" s="71">
        <v>0</v>
      </c>
      <c r="EN40" s="68">
        <v>0</v>
      </c>
      <c r="EO40" s="68">
        <v>0</v>
      </c>
      <c r="EP40" s="71">
        <v>0</v>
      </c>
      <c r="EQ40" s="68">
        <v>0</v>
      </c>
      <c r="ER40" s="68">
        <v>0</v>
      </c>
      <c r="ES40" s="71">
        <v>0</v>
      </c>
      <c r="ET40" s="68">
        <v>0</v>
      </c>
      <c r="EU40" s="68">
        <v>0</v>
      </c>
      <c r="EV40" s="71">
        <v>0</v>
      </c>
      <c r="EW40" s="68">
        <v>0</v>
      </c>
      <c r="EX40" s="68">
        <v>0</v>
      </c>
      <c r="EY40" s="71">
        <v>0</v>
      </c>
      <c r="EZ40" s="68">
        <v>0</v>
      </c>
      <c r="FA40" s="68">
        <v>0</v>
      </c>
      <c r="FB40" s="71">
        <v>0</v>
      </c>
      <c r="FC40" s="68">
        <v>0</v>
      </c>
      <c r="FD40" s="68">
        <v>0</v>
      </c>
      <c r="FE40" s="71">
        <v>0</v>
      </c>
      <c r="FF40" s="68">
        <v>0</v>
      </c>
      <c r="FG40" s="68">
        <v>0</v>
      </c>
      <c r="FH40" s="71">
        <v>0</v>
      </c>
      <c r="FI40" s="68">
        <v>0</v>
      </c>
      <c r="FJ40" s="68">
        <v>0</v>
      </c>
      <c r="FK40" s="71">
        <v>0</v>
      </c>
      <c r="FL40" s="68">
        <v>0</v>
      </c>
      <c r="FM40" s="68">
        <v>0</v>
      </c>
      <c r="FN40" s="71">
        <v>0</v>
      </c>
      <c r="FO40" s="68">
        <v>0</v>
      </c>
      <c r="FP40" s="68">
        <v>0</v>
      </c>
      <c r="FQ40" s="71">
        <v>0</v>
      </c>
      <c r="FR40" s="68">
        <v>0</v>
      </c>
      <c r="FS40" s="68">
        <v>0</v>
      </c>
    </row>
    <row r="41" spans="1:175" x14ac:dyDescent="0.25">
      <c r="A41" t="e">
        <f>+M41&amp;#REF!</f>
        <v>#REF!</v>
      </c>
      <c r="B41" t="str">
        <f t="shared" si="0"/>
        <v>7G75DHS</v>
      </c>
      <c r="C41" t="str">
        <f t="shared" si="1"/>
        <v>7G75DST</v>
      </c>
      <c r="D41" t="str">
        <f t="shared" si="2"/>
        <v>7G75CHS</v>
      </c>
      <c r="E41" t="str">
        <f t="shared" si="3"/>
        <v>7G75DHS</v>
      </c>
      <c r="F41" s="10"/>
      <c r="G41" t="s">
        <v>0</v>
      </c>
      <c r="H41" t="s">
        <v>15</v>
      </c>
      <c r="I41" t="s">
        <v>23</v>
      </c>
      <c r="J41" t="s">
        <v>53</v>
      </c>
      <c r="K41" t="s">
        <v>25</v>
      </c>
      <c r="L41" t="s">
        <v>55</v>
      </c>
      <c r="M41" s="11" t="s">
        <v>94</v>
      </c>
      <c r="N41" s="12">
        <v>3.54</v>
      </c>
      <c r="O41" s="123">
        <v>3.54</v>
      </c>
      <c r="P41" s="129">
        <f t="shared" si="4"/>
        <v>3.54</v>
      </c>
      <c r="Q41" s="42">
        <v>3.54</v>
      </c>
      <c r="R41" s="133">
        <f t="shared" si="5"/>
        <v>1</v>
      </c>
      <c r="S41" s="132">
        <f t="shared" si="6"/>
        <v>0</v>
      </c>
      <c r="T41" s="71">
        <v>0</v>
      </c>
      <c r="U41" s="68">
        <v>3.5</v>
      </c>
      <c r="V41" s="68">
        <v>0</v>
      </c>
      <c r="W41" s="71">
        <v>0</v>
      </c>
      <c r="X41" s="68">
        <v>3.5</v>
      </c>
      <c r="Y41" s="68">
        <v>0</v>
      </c>
      <c r="Z41" s="71">
        <v>0</v>
      </c>
      <c r="AA41" s="68">
        <v>3.5</v>
      </c>
      <c r="AB41" s="68">
        <v>0</v>
      </c>
      <c r="AC41" s="71">
        <v>0</v>
      </c>
      <c r="AD41" s="68">
        <v>3.5</v>
      </c>
      <c r="AE41" s="68">
        <v>0</v>
      </c>
      <c r="AF41" s="71">
        <v>0</v>
      </c>
      <c r="AG41" s="68">
        <v>3.5</v>
      </c>
      <c r="AH41" s="68">
        <v>0</v>
      </c>
      <c r="AI41" s="71">
        <v>0</v>
      </c>
      <c r="AJ41" s="68">
        <v>3.5</v>
      </c>
      <c r="AK41" s="68">
        <v>0</v>
      </c>
      <c r="AL41" s="71">
        <v>0</v>
      </c>
      <c r="AM41" s="68">
        <v>3.5</v>
      </c>
      <c r="AN41" s="68">
        <v>0</v>
      </c>
      <c r="AO41" s="71">
        <v>0</v>
      </c>
      <c r="AP41" s="68">
        <v>3.5</v>
      </c>
      <c r="AQ41" s="68">
        <v>0</v>
      </c>
      <c r="AR41" s="71">
        <v>0</v>
      </c>
      <c r="AS41" s="68">
        <v>3.5</v>
      </c>
      <c r="AT41" s="68">
        <v>0</v>
      </c>
      <c r="AU41" s="71">
        <v>0</v>
      </c>
      <c r="AV41" s="68">
        <v>3.5</v>
      </c>
      <c r="AW41" s="68">
        <v>0</v>
      </c>
      <c r="AX41" s="71">
        <v>0</v>
      </c>
      <c r="AY41" s="68">
        <v>3.5</v>
      </c>
      <c r="AZ41" s="68">
        <v>0</v>
      </c>
      <c r="BA41" s="71">
        <v>0</v>
      </c>
      <c r="BB41" s="68">
        <v>3.5</v>
      </c>
      <c r="BC41" s="68">
        <v>0</v>
      </c>
      <c r="BD41" s="71">
        <v>0</v>
      </c>
      <c r="BE41" s="68">
        <v>3.5</v>
      </c>
      <c r="BF41" s="68">
        <v>0</v>
      </c>
      <c r="BG41" s="71">
        <v>0</v>
      </c>
      <c r="BH41" s="68">
        <v>3.5</v>
      </c>
      <c r="BI41" s="68">
        <v>0</v>
      </c>
      <c r="BJ41" s="71">
        <v>0</v>
      </c>
      <c r="BK41" s="68">
        <v>3.5</v>
      </c>
      <c r="BL41" s="68">
        <v>0</v>
      </c>
      <c r="BM41" s="71">
        <v>0</v>
      </c>
      <c r="BN41" s="68">
        <v>3.5</v>
      </c>
      <c r="BO41" s="68">
        <v>0</v>
      </c>
      <c r="BP41" s="71">
        <v>0</v>
      </c>
      <c r="BQ41" s="68">
        <v>3.5</v>
      </c>
      <c r="BR41" s="68">
        <v>0</v>
      </c>
      <c r="BS41" s="71">
        <v>0</v>
      </c>
      <c r="BT41" s="68">
        <v>3.5</v>
      </c>
      <c r="BU41" s="68">
        <v>0</v>
      </c>
      <c r="BV41" s="71">
        <v>0</v>
      </c>
      <c r="BW41" s="68">
        <v>3.5</v>
      </c>
      <c r="BX41" s="68">
        <v>0</v>
      </c>
      <c r="BY41" s="71">
        <v>0</v>
      </c>
      <c r="BZ41" s="68">
        <v>3.5</v>
      </c>
      <c r="CA41" s="68">
        <v>0</v>
      </c>
      <c r="CB41" s="71">
        <v>0</v>
      </c>
      <c r="CC41" s="68">
        <v>3.5</v>
      </c>
      <c r="CD41" s="68">
        <v>0</v>
      </c>
      <c r="CE41" s="71">
        <v>0</v>
      </c>
      <c r="CF41" s="68">
        <v>3.5</v>
      </c>
      <c r="CG41" s="68">
        <v>0</v>
      </c>
      <c r="CH41" s="71">
        <v>0</v>
      </c>
      <c r="CI41" s="68">
        <v>3.5</v>
      </c>
      <c r="CJ41" s="68">
        <v>0</v>
      </c>
      <c r="CK41" s="71">
        <v>0</v>
      </c>
      <c r="CL41" s="68">
        <v>3.5</v>
      </c>
      <c r="CM41" s="68">
        <v>0</v>
      </c>
      <c r="CN41" s="71">
        <v>0</v>
      </c>
      <c r="CO41" s="68">
        <v>3.5</v>
      </c>
      <c r="CP41" s="68">
        <v>0</v>
      </c>
      <c r="CQ41" s="71">
        <v>0</v>
      </c>
      <c r="CR41" s="68">
        <v>3.5</v>
      </c>
      <c r="CS41" s="68">
        <v>0</v>
      </c>
      <c r="CT41" s="71">
        <v>0</v>
      </c>
      <c r="CU41" s="68">
        <v>3.5</v>
      </c>
      <c r="CV41" s="68">
        <v>0</v>
      </c>
      <c r="CW41" s="71">
        <v>0</v>
      </c>
      <c r="CX41" s="68">
        <v>3.5</v>
      </c>
      <c r="CY41" s="68">
        <v>0</v>
      </c>
      <c r="CZ41" s="71">
        <v>0</v>
      </c>
      <c r="DA41" s="68">
        <v>3.5</v>
      </c>
      <c r="DB41" s="68">
        <v>0</v>
      </c>
      <c r="DC41" s="71">
        <v>0</v>
      </c>
      <c r="DD41" s="68">
        <v>3.5</v>
      </c>
      <c r="DE41" s="68">
        <v>0</v>
      </c>
      <c r="DF41" s="71">
        <v>0</v>
      </c>
      <c r="DG41" s="68">
        <v>3.5</v>
      </c>
      <c r="DH41" s="68">
        <v>0</v>
      </c>
      <c r="DI41" s="71">
        <v>0</v>
      </c>
      <c r="DJ41" s="68">
        <v>3.5</v>
      </c>
      <c r="DK41" s="68">
        <v>0</v>
      </c>
      <c r="DL41" s="71">
        <v>0</v>
      </c>
      <c r="DM41" s="68">
        <v>3.5</v>
      </c>
      <c r="DN41" s="68">
        <v>0</v>
      </c>
      <c r="DO41" s="71">
        <v>0</v>
      </c>
      <c r="DP41" s="68">
        <v>2.7</v>
      </c>
      <c r="DQ41" s="68">
        <v>0</v>
      </c>
      <c r="DR41" s="71">
        <v>0</v>
      </c>
      <c r="DS41" s="68">
        <v>2.7</v>
      </c>
      <c r="DT41" s="68">
        <v>0</v>
      </c>
      <c r="DU41" s="71">
        <v>0</v>
      </c>
      <c r="DV41" s="68">
        <v>2.7</v>
      </c>
      <c r="DW41" s="68">
        <v>0</v>
      </c>
      <c r="DX41" s="71">
        <v>0</v>
      </c>
      <c r="DY41" s="68">
        <v>2.7</v>
      </c>
      <c r="DZ41" s="68">
        <v>0</v>
      </c>
      <c r="EA41" s="71">
        <v>0</v>
      </c>
      <c r="EB41" s="68">
        <v>2.58</v>
      </c>
      <c r="EC41" s="68">
        <v>0</v>
      </c>
      <c r="ED41" s="71">
        <v>0</v>
      </c>
      <c r="EE41" s="68">
        <v>0</v>
      </c>
      <c r="EF41" s="68">
        <v>0</v>
      </c>
      <c r="EG41" s="71">
        <v>0</v>
      </c>
      <c r="EH41" s="68">
        <v>0</v>
      </c>
      <c r="EI41" s="68">
        <v>0</v>
      </c>
      <c r="EJ41" s="71">
        <v>0</v>
      </c>
      <c r="EK41" s="68">
        <v>0</v>
      </c>
      <c r="EL41" s="68">
        <v>0</v>
      </c>
      <c r="EM41" s="71">
        <v>0</v>
      </c>
      <c r="EN41" s="68">
        <v>0</v>
      </c>
      <c r="EO41" s="68">
        <v>0</v>
      </c>
      <c r="EP41" s="71">
        <v>0</v>
      </c>
      <c r="EQ41" s="68">
        <v>0</v>
      </c>
      <c r="ER41" s="68">
        <v>0</v>
      </c>
      <c r="ES41" s="71">
        <v>0</v>
      </c>
      <c r="ET41" s="68">
        <v>0</v>
      </c>
      <c r="EU41" s="68">
        <v>0</v>
      </c>
      <c r="EV41" s="71">
        <v>0</v>
      </c>
      <c r="EW41" s="68">
        <v>0</v>
      </c>
      <c r="EX41" s="68">
        <v>0</v>
      </c>
      <c r="EY41" s="71">
        <v>0</v>
      </c>
      <c r="EZ41" s="68">
        <v>0</v>
      </c>
      <c r="FA41" s="68">
        <v>0</v>
      </c>
      <c r="FB41" s="71">
        <v>0</v>
      </c>
      <c r="FC41" s="68">
        <v>0</v>
      </c>
      <c r="FD41" s="68">
        <v>0</v>
      </c>
      <c r="FE41" s="71">
        <v>0</v>
      </c>
      <c r="FF41" s="68">
        <v>0</v>
      </c>
      <c r="FG41" s="68">
        <v>0</v>
      </c>
      <c r="FH41" s="71">
        <v>0</v>
      </c>
      <c r="FI41" s="68">
        <v>0</v>
      </c>
      <c r="FJ41" s="68">
        <v>0</v>
      </c>
      <c r="FK41" s="71">
        <v>0</v>
      </c>
      <c r="FL41" s="68">
        <v>0</v>
      </c>
      <c r="FM41" s="68">
        <v>0</v>
      </c>
      <c r="FN41" s="71">
        <v>0</v>
      </c>
      <c r="FO41" s="68">
        <v>0</v>
      </c>
      <c r="FP41" s="68">
        <v>0</v>
      </c>
      <c r="FQ41" s="71">
        <v>0</v>
      </c>
      <c r="FR41" s="68">
        <v>0</v>
      </c>
      <c r="FS41" s="68">
        <v>0</v>
      </c>
    </row>
    <row r="42" spans="1:175" x14ac:dyDescent="0.25">
      <c r="A42" t="e">
        <f>+M42&amp;#REF!</f>
        <v>#REF!</v>
      </c>
      <c r="B42" t="str">
        <f t="shared" si="0"/>
        <v>8G27DHS</v>
      </c>
      <c r="C42" t="str">
        <f t="shared" si="1"/>
        <v>8G27DST</v>
      </c>
      <c r="D42" t="str">
        <f t="shared" si="2"/>
        <v>8G27CHS</v>
      </c>
      <c r="E42" t="str">
        <f t="shared" si="3"/>
        <v>8G27DHS</v>
      </c>
      <c r="F42" s="10"/>
      <c r="G42" t="s">
        <v>0</v>
      </c>
      <c r="H42" t="s">
        <v>15</v>
      </c>
      <c r="I42" t="s">
        <v>23</v>
      </c>
      <c r="J42" t="s">
        <v>53</v>
      </c>
      <c r="K42" t="s">
        <v>30</v>
      </c>
      <c r="L42" t="s">
        <v>55</v>
      </c>
      <c r="M42" s="11" t="s">
        <v>95</v>
      </c>
      <c r="N42" s="12">
        <v>5</v>
      </c>
      <c r="O42" s="123">
        <v>5</v>
      </c>
      <c r="P42" s="129">
        <f t="shared" si="4"/>
        <v>5</v>
      </c>
      <c r="Q42" s="42">
        <v>5</v>
      </c>
      <c r="R42" s="133">
        <f t="shared" si="5"/>
        <v>1</v>
      </c>
      <c r="S42" s="132">
        <f t="shared" si="6"/>
        <v>0</v>
      </c>
      <c r="T42" s="71">
        <v>0</v>
      </c>
      <c r="U42" s="68">
        <v>5</v>
      </c>
      <c r="V42" s="68">
        <v>0</v>
      </c>
      <c r="W42" s="71">
        <v>0</v>
      </c>
      <c r="X42" s="68">
        <v>5</v>
      </c>
      <c r="Y42" s="68">
        <v>0</v>
      </c>
      <c r="Z42" s="71">
        <v>0</v>
      </c>
      <c r="AA42" s="68">
        <v>5</v>
      </c>
      <c r="AB42" s="68">
        <v>0</v>
      </c>
      <c r="AC42" s="71">
        <v>0</v>
      </c>
      <c r="AD42" s="68">
        <v>5</v>
      </c>
      <c r="AE42" s="68">
        <v>0</v>
      </c>
      <c r="AF42" s="71">
        <v>0</v>
      </c>
      <c r="AG42" s="68">
        <v>5</v>
      </c>
      <c r="AH42" s="68">
        <v>0</v>
      </c>
      <c r="AI42" s="71">
        <v>0</v>
      </c>
      <c r="AJ42" s="68">
        <v>5</v>
      </c>
      <c r="AK42" s="68">
        <v>0</v>
      </c>
      <c r="AL42" s="71">
        <v>0</v>
      </c>
      <c r="AM42" s="68">
        <v>5</v>
      </c>
      <c r="AN42" s="68">
        <v>0</v>
      </c>
      <c r="AO42" s="71">
        <v>0</v>
      </c>
      <c r="AP42" s="68">
        <v>5</v>
      </c>
      <c r="AQ42" s="68">
        <v>0</v>
      </c>
      <c r="AR42" s="71">
        <v>0</v>
      </c>
      <c r="AS42" s="68">
        <v>5</v>
      </c>
      <c r="AT42" s="68">
        <v>0</v>
      </c>
      <c r="AU42" s="71">
        <v>0</v>
      </c>
      <c r="AV42" s="68">
        <v>5</v>
      </c>
      <c r="AW42" s="68">
        <v>0</v>
      </c>
      <c r="AX42" s="71">
        <v>0</v>
      </c>
      <c r="AY42" s="68">
        <v>5</v>
      </c>
      <c r="AZ42" s="68">
        <v>0</v>
      </c>
      <c r="BA42" s="71">
        <v>0</v>
      </c>
      <c r="BB42" s="68">
        <v>5</v>
      </c>
      <c r="BC42" s="68">
        <v>0</v>
      </c>
      <c r="BD42" s="71">
        <v>0</v>
      </c>
      <c r="BE42" s="68">
        <v>5</v>
      </c>
      <c r="BF42" s="68">
        <v>0</v>
      </c>
      <c r="BG42" s="71">
        <v>0</v>
      </c>
      <c r="BH42" s="68">
        <v>5</v>
      </c>
      <c r="BI42" s="68">
        <v>0</v>
      </c>
      <c r="BJ42" s="71">
        <v>0</v>
      </c>
      <c r="BK42" s="68">
        <v>5</v>
      </c>
      <c r="BL42" s="68">
        <v>0</v>
      </c>
      <c r="BM42" s="71">
        <v>0</v>
      </c>
      <c r="BN42" s="68">
        <v>5</v>
      </c>
      <c r="BO42" s="68">
        <v>0</v>
      </c>
      <c r="BP42" s="71">
        <v>0</v>
      </c>
      <c r="BQ42" s="68">
        <v>5</v>
      </c>
      <c r="BR42" s="68">
        <v>0</v>
      </c>
      <c r="BS42" s="71">
        <v>0</v>
      </c>
      <c r="BT42" s="68">
        <v>5</v>
      </c>
      <c r="BU42" s="68">
        <v>0</v>
      </c>
      <c r="BV42" s="71">
        <v>0</v>
      </c>
      <c r="BW42" s="68">
        <v>5</v>
      </c>
      <c r="BX42" s="68">
        <v>0</v>
      </c>
      <c r="BY42" s="71">
        <v>0</v>
      </c>
      <c r="BZ42" s="68">
        <v>5</v>
      </c>
      <c r="CA42" s="68">
        <v>0</v>
      </c>
      <c r="CB42" s="71">
        <v>0</v>
      </c>
      <c r="CC42" s="68">
        <v>3.06</v>
      </c>
      <c r="CD42" s="68">
        <v>0</v>
      </c>
      <c r="CE42" s="71">
        <v>0</v>
      </c>
      <c r="CF42" s="68">
        <v>2.58</v>
      </c>
      <c r="CG42" s="68">
        <v>0</v>
      </c>
      <c r="CH42" s="71">
        <v>0</v>
      </c>
      <c r="CI42" s="68">
        <v>2.58</v>
      </c>
      <c r="CJ42" s="68">
        <v>0</v>
      </c>
      <c r="CK42" s="71">
        <v>0</v>
      </c>
      <c r="CL42" s="68">
        <v>0.06</v>
      </c>
      <c r="CM42" s="68">
        <v>0</v>
      </c>
      <c r="CN42" s="71">
        <v>0</v>
      </c>
      <c r="CO42" s="68">
        <v>0</v>
      </c>
      <c r="CP42" s="68">
        <v>0</v>
      </c>
      <c r="CQ42" s="71">
        <v>0</v>
      </c>
      <c r="CR42" s="68">
        <v>0</v>
      </c>
      <c r="CS42" s="68">
        <v>0</v>
      </c>
      <c r="CT42" s="71">
        <v>0</v>
      </c>
      <c r="CU42" s="68">
        <v>0</v>
      </c>
      <c r="CV42" s="68">
        <v>0</v>
      </c>
      <c r="CW42" s="71">
        <v>0</v>
      </c>
      <c r="CX42" s="68">
        <v>0</v>
      </c>
      <c r="CY42" s="68">
        <v>0</v>
      </c>
      <c r="CZ42" s="71">
        <v>0</v>
      </c>
      <c r="DA42" s="68">
        <v>0</v>
      </c>
      <c r="DB42" s="68">
        <v>0</v>
      </c>
      <c r="DC42" s="71">
        <v>0</v>
      </c>
      <c r="DD42" s="68">
        <v>0</v>
      </c>
      <c r="DE42" s="68">
        <v>0</v>
      </c>
      <c r="DF42" s="71">
        <v>0</v>
      </c>
      <c r="DG42" s="68">
        <v>0</v>
      </c>
      <c r="DH42" s="68">
        <v>0</v>
      </c>
      <c r="DI42" s="71">
        <v>0</v>
      </c>
      <c r="DJ42" s="68">
        <v>0</v>
      </c>
      <c r="DK42" s="68">
        <v>0</v>
      </c>
      <c r="DL42" s="71">
        <v>0</v>
      </c>
      <c r="DM42" s="68">
        <v>0</v>
      </c>
      <c r="DN42" s="68">
        <v>0</v>
      </c>
      <c r="DO42" s="71">
        <v>0</v>
      </c>
      <c r="DP42" s="68">
        <v>0</v>
      </c>
      <c r="DQ42" s="68">
        <v>0</v>
      </c>
      <c r="DR42" s="71">
        <v>0</v>
      </c>
      <c r="DS42" s="68">
        <v>0</v>
      </c>
      <c r="DT42" s="68">
        <v>0</v>
      </c>
      <c r="DU42" s="71">
        <v>0</v>
      </c>
      <c r="DV42" s="68">
        <v>0</v>
      </c>
      <c r="DW42" s="68">
        <v>0</v>
      </c>
      <c r="DX42" s="71">
        <v>0</v>
      </c>
      <c r="DY42" s="68">
        <v>0</v>
      </c>
      <c r="DZ42" s="68">
        <v>0</v>
      </c>
      <c r="EA42" s="71">
        <v>0</v>
      </c>
      <c r="EB42" s="68">
        <v>0</v>
      </c>
      <c r="EC42" s="68">
        <v>0</v>
      </c>
      <c r="ED42" s="71">
        <v>0</v>
      </c>
      <c r="EE42" s="68">
        <v>0</v>
      </c>
      <c r="EF42" s="68">
        <v>0</v>
      </c>
      <c r="EG42" s="71">
        <v>0</v>
      </c>
      <c r="EH42" s="68">
        <v>0</v>
      </c>
      <c r="EI42" s="68">
        <v>0</v>
      </c>
      <c r="EJ42" s="71">
        <v>0</v>
      </c>
      <c r="EK42" s="68">
        <v>0</v>
      </c>
      <c r="EL42" s="68">
        <v>0</v>
      </c>
      <c r="EM42" s="71">
        <v>0</v>
      </c>
      <c r="EN42" s="68">
        <v>0</v>
      </c>
      <c r="EO42" s="68">
        <v>0</v>
      </c>
      <c r="EP42" s="71">
        <v>0</v>
      </c>
      <c r="EQ42" s="68">
        <v>0</v>
      </c>
      <c r="ER42" s="68">
        <v>0</v>
      </c>
      <c r="ES42" s="71">
        <v>0</v>
      </c>
      <c r="ET42" s="68">
        <v>0</v>
      </c>
      <c r="EU42" s="68">
        <v>0</v>
      </c>
      <c r="EV42" s="71">
        <v>0</v>
      </c>
      <c r="EW42" s="68">
        <v>0</v>
      </c>
      <c r="EX42" s="68">
        <v>0</v>
      </c>
      <c r="EY42" s="71">
        <v>0</v>
      </c>
      <c r="EZ42" s="68">
        <v>0</v>
      </c>
      <c r="FA42" s="68">
        <v>0</v>
      </c>
      <c r="FB42" s="71">
        <v>0</v>
      </c>
      <c r="FC42" s="68">
        <v>0</v>
      </c>
      <c r="FD42" s="68">
        <v>0</v>
      </c>
      <c r="FE42" s="71">
        <v>0</v>
      </c>
      <c r="FF42" s="68">
        <v>0</v>
      </c>
      <c r="FG42" s="68">
        <v>0</v>
      </c>
      <c r="FH42" s="71">
        <v>0</v>
      </c>
      <c r="FI42" s="68">
        <v>0</v>
      </c>
      <c r="FJ42" s="68">
        <v>0</v>
      </c>
      <c r="FK42" s="71">
        <v>0</v>
      </c>
      <c r="FL42" s="68">
        <v>0</v>
      </c>
      <c r="FM42" s="68">
        <v>0</v>
      </c>
      <c r="FN42" s="71">
        <v>0</v>
      </c>
      <c r="FO42" s="68">
        <v>0</v>
      </c>
      <c r="FP42" s="68">
        <v>0</v>
      </c>
      <c r="FQ42" s="71">
        <v>0</v>
      </c>
      <c r="FR42" s="68">
        <v>0</v>
      </c>
      <c r="FS42" s="68">
        <v>0</v>
      </c>
    </row>
    <row r="43" spans="1:175" x14ac:dyDescent="0.25">
      <c r="A43" t="e">
        <f>+M43&amp;#REF!</f>
        <v>#REF!</v>
      </c>
      <c r="B43" t="str">
        <f t="shared" si="0"/>
        <v>8G40DHS</v>
      </c>
      <c r="C43" t="str">
        <f t="shared" si="1"/>
        <v>8G40DST</v>
      </c>
      <c r="D43" t="str">
        <f t="shared" si="2"/>
        <v>8G40CHS</v>
      </c>
      <c r="E43" t="str">
        <f t="shared" si="3"/>
        <v>8G40DHS</v>
      </c>
      <c r="F43" s="10"/>
      <c r="G43" t="s">
        <v>0</v>
      </c>
      <c r="H43" t="s">
        <v>15</v>
      </c>
      <c r="I43" t="s">
        <v>23</v>
      </c>
      <c r="J43" t="s">
        <v>53</v>
      </c>
      <c r="K43" t="s">
        <v>25</v>
      </c>
      <c r="L43" t="s">
        <v>55</v>
      </c>
      <c r="M43" s="11" t="s">
        <v>96</v>
      </c>
      <c r="N43" s="12">
        <v>0.11512087502117042</v>
      </c>
      <c r="O43" s="123">
        <v>0.12</v>
      </c>
      <c r="P43" s="129">
        <f t="shared" si="4"/>
        <v>0.12</v>
      </c>
      <c r="Q43" s="42">
        <v>0.12</v>
      </c>
      <c r="R43" s="133">
        <f t="shared" si="5"/>
        <v>1</v>
      </c>
      <c r="S43" s="132">
        <f t="shared" si="6"/>
        <v>0</v>
      </c>
      <c r="T43" s="71">
        <v>0</v>
      </c>
      <c r="U43" s="68">
        <v>0</v>
      </c>
      <c r="V43" s="68">
        <v>0</v>
      </c>
      <c r="W43" s="71">
        <v>0</v>
      </c>
      <c r="X43" s="68">
        <v>0</v>
      </c>
      <c r="Y43" s="68">
        <v>0</v>
      </c>
      <c r="Z43" s="71">
        <v>0</v>
      </c>
      <c r="AA43" s="68">
        <v>0</v>
      </c>
      <c r="AB43" s="68">
        <v>0</v>
      </c>
      <c r="AC43" s="71">
        <v>0</v>
      </c>
      <c r="AD43" s="68">
        <v>0</v>
      </c>
      <c r="AE43" s="68">
        <v>0</v>
      </c>
      <c r="AF43" s="71">
        <v>0</v>
      </c>
      <c r="AG43" s="68">
        <v>0</v>
      </c>
      <c r="AH43" s="68">
        <v>0</v>
      </c>
      <c r="AI43" s="71">
        <v>0</v>
      </c>
      <c r="AJ43" s="68">
        <v>0</v>
      </c>
      <c r="AK43" s="68">
        <v>0</v>
      </c>
      <c r="AL43" s="71">
        <v>0</v>
      </c>
      <c r="AM43" s="68">
        <v>0</v>
      </c>
      <c r="AN43" s="68">
        <v>0</v>
      </c>
      <c r="AO43" s="71">
        <v>0</v>
      </c>
      <c r="AP43" s="68">
        <v>0</v>
      </c>
      <c r="AQ43" s="68">
        <v>0</v>
      </c>
      <c r="AR43" s="71">
        <v>0</v>
      </c>
      <c r="AS43" s="68">
        <v>0</v>
      </c>
      <c r="AT43" s="68">
        <v>0</v>
      </c>
      <c r="AU43" s="71">
        <v>0</v>
      </c>
      <c r="AV43" s="68">
        <v>0</v>
      </c>
      <c r="AW43" s="68">
        <v>0</v>
      </c>
      <c r="AX43" s="71">
        <v>0</v>
      </c>
      <c r="AY43" s="68">
        <v>0</v>
      </c>
      <c r="AZ43" s="68">
        <v>0</v>
      </c>
      <c r="BA43" s="71">
        <v>0</v>
      </c>
      <c r="BB43" s="68">
        <v>0</v>
      </c>
      <c r="BC43" s="68">
        <v>0</v>
      </c>
      <c r="BD43" s="71">
        <v>0</v>
      </c>
      <c r="BE43" s="68">
        <v>0</v>
      </c>
      <c r="BF43" s="68">
        <v>0</v>
      </c>
      <c r="BG43" s="71">
        <v>0</v>
      </c>
      <c r="BH43" s="68">
        <v>0</v>
      </c>
      <c r="BI43" s="68">
        <v>0</v>
      </c>
      <c r="BJ43" s="71">
        <v>0</v>
      </c>
      <c r="BK43" s="68">
        <v>0</v>
      </c>
      <c r="BL43" s="68">
        <v>0</v>
      </c>
      <c r="BM43" s="71">
        <v>0</v>
      </c>
      <c r="BN43" s="68">
        <v>0</v>
      </c>
      <c r="BO43" s="68">
        <v>0</v>
      </c>
      <c r="BP43" s="71">
        <v>0</v>
      </c>
      <c r="BQ43" s="68">
        <v>0</v>
      </c>
      <c r="BR43" s="68">
        <v>0</v>
      </c>
      <c r="BS43" s="71">
        <v>0</v>
      </c>
      <c r="BT43" s="68">
        <v>0</v>
      </c>
      <c r="BU43" s="68">
        <v>0</v>
      </c>
      <c r="BV43" s="71">
        <v>0</v>
      </c>
      <c r="BW43" s="68">
        <v>0</v>
      </c>
      <c r="BX43" s="68">
        <v>0</v>
      </c>
      <c r="BY43" s="71">
        <v>0</v>
      </c>
      <c r="BZ43" s="68">
        <v>0</v>
      </c>
      <c r="CA43" s="68">
        <v>0</v>
      </c>
      <c r="CB43" s="71">
        <v>0</v>
      </c>
      <c r="CC43" s="68">
        <v>0</v>
      </c>
      <c r="CD43" s="68">
        <v>0</v>
      </c>
      <c r="CE43" s="71">
        <v>0</v>
      </c>
      <c r="CF43" s="68">
        <v>0</v>
      </c>
      <c r="CG43" s="68">
        <v>0</v>
      </c>
      <c r="CH43" s="71">
        <v>0</v>
      </c>
      <c r="CI43" s="68">
        <v>0</v>
      </c>
      <c r="CJ43" s="68">
        <v>0</v>
      </c>
      <c r="CK43" s="71">
        <v>0</v>
      </c>
      <c r="CL43" s="68">
        <v>0</v>
      </c>
      <c r="CM43" s="68">
        <v>0</v>
      </c>
      <c r="CN43" s="71">
        <v>0</v>
      </c>
      <c r="CO43" s="68">
        <v>0</v>
      </c>
      <c r="CP43" s="68">
        <v>0</v>
      </c>
      <c r="CQ43" s="71">
        <v>0</v>
      </c>
      <c r="CR43" s="68">
        <v>0</v>
      </c>
      <c r="CS43" s="68">
        <v>0</v>
      </c>
      <c r="CT43" s="71">
        <v>0</v>
      </c>
      <c r="CU43" s="68">
        <v>0</v>
      </c>
      <c r="CV43" s="68">
        <v>0</v>
      </c>
      <c r="CW43" s="71">
        <v>0</v>
      </c>
      <c r="CX43" s="68">
        <v>0</v>
      </c>
      <c r="CY43" s="68">
        <v>0</v>
      </c>
      <c r="CZ43" s="71">
        <v>0</v>
      </c>
      <c r="DA43" s="68">
        <v>0</v>
      </c>
      <c r="DB43" s="68">
        <v>0</v>
      </c>
      <c r="DC43" s="71">
        <v>0</v>
      </c>
      <c r="DD43" s="68">
        <v>0</v>
      </c>
      <c r="DE43" s="68">
        <v>0</v>
      </c>
      <c r="DF43" s="71">
        <v>0</v>
      </c>
      <c r="DG43" s="68">
        <v>0</v>
      </c>
      <c r="DH43" s="68">
        <v>0</v>
      </c>
      <c r="DI43" s="71">
        <v>0</v>
      </c>
      <c r="DJ43" s="68">
        <v>0</v>
      </c>
      <c r="DK43" s="68">
        <v>0</v>
      </c>
      <c r="DL43" s="71">
        <v>0</v>
      </c>
      <c r="DM43" s="68">
        <v>0</v>
      </c>
      <c r="DN43" s="68">
        <v>0</v>
      </c>
      <c r="DO43" s="71">
        <v>0</v>
      </c>
      <c r="DP43" s="68">
        <v>0</v>
      </c>
      <c r="DQ43" s="68">
        <v>0</v>
      </c>
      <c r="DR43" s="71">
        <v>0</v>
      </c>
      <c r="DS43" s="68">
        <v>0</v>
      </c>
      <c r="DT43" s="68">
        <v>0</v>
      </c>
      <c r="DU43" s="71">
        <v>0</v>
      </c>
      <c r="DV43" s="68">
        <v>0</v>
      </c>
      <c r="DW43" s="68">
        <v>0</v>
      </c>
      <c r="DX43" s="71">
        <v>0</v>
      </c>
      <c r="DY43" s="68">
        <v>0</v>
      </c>
      <c r="DZ43" s="68">
        <v>0</v>
      </c>
      <c r="EA43" s="71">
        <v>0</v>
      </c>
      <c r="EB43" s="68">
        <v>0</v>
      </c>
      <c r="EC43" s="68">
        <v>0</v>
      </c>
      <c r="ED43" s="71">
        <v>0</v>
      </c>
      <c r="EE43" s="68">
        <v>0</v>
      </c>
      <c r="EF43" s="68">
        <v>0</v>
      </c>
      <c r="EG43" s="71">
        <v>0</v>
      </c>
      <c r="EH43" s="68">
        <v>0</v>
      </c>
      <c r="EI43" s="68">
        <v>0</v>
      </c>
      <c r="EJ43" s="71">
        <v>0</v>
      </c>
      <c r="EK43" s="68">
        <v>0</v>
      </c>
      <c r="EL43" s="68">
        <v>0</v>
      </c>
      <c r="EM43" s="71">
        <v>0</v>
      </c>
      <c r="EN43" s="68">
        <v>0</v>
      </c>
      <c r="EO43" s="68">
        <v>0</v>
      </c>
      <c r="EP43" s="71">
        <v>0</v>
      </c>
      <c r="EQ43" s="68">
        <v>0</v>
      </c>
      <c r="ER43" s="68">
        <v>0</v>
      </c>
      <c r="ES43" s="71">
        <v>0</v>
      </c>
      <c r="ET43" s="68">
        <v>0</v>
      </c>
      <c r="EU43" s="68">
        <v>0</v>
      </c>
      <c r="EV43" s="71">
        <v>0</v>
      </c>
      <c r="EW43" s="68">
        <v>0</v>
      </c>
      <c r="EX43" s="68">
        <v>0</v>
      </c>
      <c r="EY43" s="71">
        <v>0</v>
      </c>
      <c r="EZ43" s="68">
        <v>0</v>
      </c>
      <c r="FA43" s="68">
        <v>0</v>
      </c>
      <c r="FB43" s="71">
        <v>0</v>
      </c>
      <c r="FC43" s="68">
        <v>0</v>
      </c>
      <c r="FD43" s="68">
        <v>0</v>
      </c>
      <c r="FE43" s="71">
        <v>0</v>
      </c>
      <c r="FF43" s="68">
        <v>0</v>
      </c>
      <c r="FG43" s="68">
        <v>0</v>
      </c>
      <c r="FH43" s="71">
        <v>0</v>
      </c>
      <c r="FI43" s="68">
        <v>0</v>
      </c>
      <c r="FJ43" s="68">
        <v>0</v>
      </c>
      <c r="FK43" s="71">
        <v>0</v>
      </c>
      <c r="FL43" s="68">
        <v>0</v>
      </c>
      <c r="FM43" s="68">
        <v>0</v>
      </c>
      <c r="FN43" s="71">
        <v>0</v>
      </c>
      <c r="FO43" s="68">
        <v>0</v>
      </c>
      <c r="FP43" s="68">
        <v>0</v>
      </c>
      <c r="FQ43" s="71">
        <v>0</v>
      </c>
      <c r="FR43" s="68">
        <v>0</v>
      </c>
      <c r="FS43" s="68">
        <v>0</v>
      </c>
    </row>
    <row r="44" spans="1:175" x14ac:dyDescent="0.25">
      <c r="A44" t="e">
        <f>+M44&amp;#REF!</f>
        <v>#REF!</v>
      </c>
      <c r="B44" t="str">
        <f t="shared" si="0"/>
        <v>8G65DHS</v>
      </c>
      <c r="C44" t="str">
        <f t="shared" si="1"/>
        <v>8G65DST</v>
      </c>
      <c r="D44" t="str">
        <f t="shared" si="2"/>
        <v>8G65CHS</v>
      </c>
      <c r="E44" t="str">
        <f t="shared" si="3"/>
        <v>8G65DHS</v>
      </c>
      <c r="F44" s="10"/>
      <c r="G44" t="s">
        <v>0</v>
      </c>
      <c r="H44" t="s">
        <v>15</v>
      </c>
      <c r="I44" t="s">
        <v>23</v>
      </c>
      <c r="J44" t="s">
        <v>53</v>
      </c>
      <c r="K44" t="s">
        <v>25</v>
      </c>
      <c r="L44" t="s">
        <v>55</v>
      </c>
      <c r="M44" s="11" t="s">
        <v>97</v>
      </c>
      <c r="N44" s="12">
        <v>5.98</v>
      </c>
      <c r="O44" s="123">
        <v>5.98</v>
      </c>
      <c r="P44" s="129">
        <f t="shared" si="4"/>
        <v>5.98</v>
      </c>
      <c r="Q44" s="42">
        <v>5.98</v>
      </c>
      <c r="R44" s="133">
        <f t="shared" si="5"/>
        <v>1</v>
      </c>
      <c r="S44" s="132">
        <f t="shared" si="6"/>
        <v>0</v>
      </c>
      <c r="T44" s="71">
        <v>0</v>
      </c>
      <c r="U44" s="68">
        <v>6</v>
      </c>
      <c r="V44" s="68">
        <v>0</v>
      </c>
      <c r="W44" s="71">
        <v>0</v>
      </c>
      <c r="X44" s="68">
        <v>6</v>
      </c>
      <c r="Y44" s="68">
        <v>0</v>
      </c>
      <c r="Z44" s="71">
        <v>0</v>
      </c>
      <c r="AA44" s="68">
        <v>6</v>
      </c>
      <c r="AB44" s="68">
        <v>0</v>
      </c>
      <c r="AC44" s="71">
        <v>0</v>
      </c>
      <c r="AD44" s="68">
        <v>6</v>
      </c>
      <c r="AE44" s="68">
        <v>0</v>
      </c>
      <c r="AF44" s="71">
        <v>0</v>
      </c>
      <c r="AG44" s="68">
        <v>6</v>
      </c>
      <c r="AH44" s="68">
        <v>0</v>
      </c>
      <c r="AI44" s="71">
        <v>0</v>
      </c>
      <c r="AJ44" s="68">
        <v>6</v>
      </c>
      <c r="AK44" s="68">
        <v>0</v>
      </c>
      <c r="AL44" s="71">
        <v>0</v>
      </c>
      <c r="AM44" s="68">
        <v>6</v>
      </c>
      <c r="AN44" s="68">
        <v>0</v>
      </c>
      <c r="AO44" s="71">
        <v>0</v>
      </c>
      <c r="AP44" s="68">
        <v>6</v>
      </c>
      <c r="AQ44" s="68">
        <v>0</v>
      </c>
      <c r="AR44" s="71">
        <v>0</v>
      </c>
      <c r="AS44" s="68">
        <v>6</v>
      </c>
      <c r="AT44" s="68">
        <v>0</v>
      </c>
      <c r="AU44" s="71">
        <v>0</v>
      </c>
      <c r="AV44" s="68">
        <v>6</v>
      </c>
      <c r="AW44" s="68">
        <v>0</v>
      </c>
      <c r="AX44" s="71">
        <v>0</v>
      </c>
      <c r="AY44" s="68">
        <v>6</v>
      </c>
      <c r="AZ44" s="68">
        <v>0</v>
      </c>
      <c r="BA44" s="71">
        <v>0</v>
      </c>
      <c r="BB44" s="68">
        <v>6</v>
      </c>
      <c r="BC44" s="68">
        <v>0</v>
      </c>
      <c r="BD44" s="71">
        <v>0</v>
      </c>
      <c r="BE44" s="68">
        <v>6</v>
      </c>
      <c r="BF44" s="68">
        <v>0</v>
      </c>
      <c r="BG44" s="71">
        <v>0</v>
      </c>
      <c r="BH44" s="68">
        <v>6</v>
      </c>
      <c r="BI44" s="68">
        <v>0</v>
      </c>
      <c r="BJ44" s="71">
        <v>0</v>
      </c>
      <c r="BK44" s="68">
        <v>6</v>
      </c>
      <c r="BL44" s="68">
        <v>0</v>
      </c>
      <c r="BM44" s="71">
        <v>0</v>
      </c>
      <c r="BN44" s="68">
        <v>6</v>
      </c>
      <c r="BO44" s="68">
        <v>0</v>
      </c>
      <c r="BP44" s="71">
        <v>0</v>
      </c>
      <c r="BQ44" s="68">
        <v>6</v>
      </c>
      <c r="BR44" s="68">
        <v>0</v>
      </c>
      <c r="BS44" s="71">
        <v>0</v>
      </c>
      <c r="BT44" s="68">
        <v>6</v>
      </c>
      <c r="BU44" s="68">
        <v>0</v>
      </c>
      <c r="BV44" s="71">
        <v>0</v>
      </c>
      <c r="BW44" s="68">
        <v>6</v>
      </c>
      <c r="BX44" s="68">
        <v>0</v>
      </c>
      <c r="BY44" s="71">
        <v>0</v>
      </c>
      <c r="BZ44" s="68">
        <v>6</v>
      </c>
      <c r="CA44" s="68">
        <v>0</v>
      </c>
      <c r="CB44" s="71">
        <v>0</v>
      </c>
      <c r="CC44" s="68">
        <v>5.5</v>
      </c>
      <c r="CD44" s="68">
        <v>0</v>
      </c>
      <c r="CE44" s="71">
        <v>0</v>
      </c>
      <c r="CF44" s="68">
        <v>5.5</v>
      </c>
      <c r="CG44" s="68">
        <v>0</v>
      </c>
      <c r="CH44" s="71">
        <v>0</v>
      </c>
      <c r="CI44" s="68">
        <v>5.5</v>
      </c>
      <c r="CJ44" s="68">
        <v>0</v>
      </c>
      <c r="CK44" s="71">
        <v>0</v>
      </c>
      <c r="CL44" s="68">
        <v>5.5</v>
      </c>
      <c r="CM44" s="68">
        <v>0</v>
      </c>
      <c r="CN44" s="71">
        <v>0</v>
      </c>
      <c r="CO44" s="68">
        <v>5.5</v>
      </c>
      <c r="CP44" s="68">
        <v>0</v>
      </c>
      <c r="CQ44" s="71">
        <v>0</v>
      </c>
      <c r="CR44" s="68">
        <v>5.2</v>
      </c>
      <c r="CS44" s="68">
        <v>0</v>
      </c>
      <c r="CT44" s="71">
        <v>0</v>
      </c>
      <c r="CU44" s="68">
        <v>3</v>
      </c>
      <c r="CV44" s="68">
        <v>0</v>
      </c>
      <c r="CW44" s="71">
        <v>0</v>
      </c>
      <c r="CX44" s="68">
        <v>3</v>
      </c>
      <c r="CY44" s="68">
        <v>0</v>
      </c>
      <c r="CZ44" s="71">
        <v>0</v>
      </c>
      <c r="DA44" s="68">
        <v>2.94</v>
      </c>
      <c r="DB44" s="68">
        <v>0</v>
      </c>
      <c r="DC44" s="71">
        <v>0</v>
      </c>
      <c r="DD44" s="68">
        <v>0</v>
      </c>
      <c r="DE44" s="68">
        <v>0</v>
      </c>
      <c r="DF44" s="71">
        <v>0</v>
      </c>
      <c r="DG44" s="68">
        <v>0</v>
      </c>
      <c r="DH44" s="68">
        <v>0</v>
      </c>
      <c r="DI44" s="71">
        <v>0</v>
      </c>
      <c r="DJ44" s="68">
        <v>0</v>
      </c>
      <c r="DK44" s="68">
        <v>0</v>
      </c>
      <c r="DL44" s="71">
        <v>0</v>
      </c>
      <c r="DM44" s="68">
        <v>0</v>
      </c>
      <c r="DN44" s="68">
        <v>0</v>
      </c>
      <c r="DO44" s="71">
        <v>0</v>
      </c>
      <c r="DP44" s="68">
        <v>0</v>
      </c>
      <c r="DQ44" s="68">
        <v>0</v>
      </c>
      <c r="DR44" s="71">
        <v>0</v>
      </c>
      <c r="DS44" s="68">
        <v>0</v>
      </c>
      <c r="DT44" s="68">
        <v>0</v>
      </c>
      <c r="DU44" s="71">
        <v>0</v>
      </c>
      <c r="DV44" s="68">
        <v>0</v>
      </c>
      <c r="DW44" s="68">
        <v>0</v>
      </c>
      <c r="DX44" s="71">
        <v>0</v>
      </c>
      <c r="DY44" s="68">
        <v>0</v>
      </c>
      <c r="DZ44" s="68">
        <v>0</v>
      </c>
      <c r="EA44" s="71">
        <v>0</v>
      </c>
      <c r="EB44" s="68">
        <v>0</v>
      </c>
      <c r="EC44" s="68">
        <v>0</v>
      </c>
      <c r="ED44" s="71">
        <v>0</v>
      </c>
      <c r="EE44" s="68">
        <v>0</v>
      </c>
      <c r="EF44" s="68">
        <v>0</v>
      </c>
      <c r="EG44" s="71">
        <v>0</v>
      </c>
      <c r="EH44" s="68">
        <v>0</v>
      </c>
      <c r="EI44" s="68">
        <v>0</v>
      </c>
      <c r="EJ44" s="71">
        <v>0</v>
      </c>
      <c r="EK44" s="68">
        <v>0</v>
      </c>
      <c r="EL44" s="68">
        <v>0</v>
      </c>
      <c r="EM44" s="71">
        <v>0</v>
      </c>
      <c r="EN44" s="68">
        <v>0</v>
      </c>
      <c r="EO44" s="68">
        <v>0</v>
      </c>
      <c r="EP44" s="71">
        <v>0</v>
      </c>
      <c r="EQ44" s="68">
        <v>0</v>
      </c>
      <c r="ER44" s="68">
        <v>0</v>
      </c>
      <c r="ES44" s="71">
        <v>0</v>
      </c>
      <c r="ET44" s="68">
        <v>0</v>
      </c>
      <c r="EU44" s="68">
        <v>0</v>
      </c>
      <c r="EV44" s="71">
        <v>0</v>
      </c>
      <c r="EW44" s="68">
        <v>0</v>
      </c>
      <c r="EX44" s="68">
        <v>0</v>
      </c>
      <c r="EY44" s="71">
        <v>0</v>
      </c>
      <c r="EZ44" s="68">
        <v>0</v>
      </c>
      <c r="FA44" s="68">
        <v>0</v>
      </c>
      <c r="FB44" s="71">
        <v>0</v>
      </c>
      <c r="FC44" s="68">
        <v>0</v>
      </c>
      <c r="FD44" s="68">
        <v>0</v>
      </c>
      <c r="FE44" s="71">
        <v>0</v>
      </c>
      <c r="FF44" s="68">
        <v>0</v>
      </c>
      <c r="FG44" s="68">
        <v>0</v>
      </c>
      <c r="FH44" s="71">
        <v>0</v>
      </c>
      <c r="FI44" s="68">
        <v>0</v>
      </c>
      <c r="FJ44" s="68">
        <v>0</v>
      </c>
      <c r="FK44" s="71">
        <v>0</v>
      </c>
      <c r="FL44" s="68">
        <v>0</v>
      </c>
      <c r="FM44" s="68">
        <v>0</v>
      </c>
      <c r="FN44" s="71">
        <v>0</v>
      </c>
      <c r="FO44" s="68">
        <v>0</v>
      </c>
      <c r="FP44" s="68">
        <v>0</v>
      </c>
      <c r="FQ44" s="71">
        <v>0</v>
      </c>
      <c r="FR44" s="68">
        <v>0</v>
      </c>
      <c r="FS44" s="68">
        <v>0</v>
      </c>
    </row>
    <row r="45" spans="1:175" x14ac:dyDescent="0.25">
      <c r="A45" t="e">
        <f>+M45&amp;#REF!</f>
        <v>#REF!</v>
      </c>
      <c r="B45" t="str">
        <f t="shared" si="0"/>
        <v>8G95DHS</v>
      </c>
      <c r="C45" t="str">
        <f t="shared" si="1"/>
        <v>8G95DST</v>
      </c>
      <c r="D45" t="str">
        <f t="shared" si="2"/>
        <v>8G95CHS</v>
      </c>
      <c r="E45" t="str">
        <f t="shared" si="3"/>
        <v>8G95DHS</v>
      </c>
      <c r="F45" s="14"/>
      <c r="G45" t="s">
        <v>0</v>
      </c>
      <c r="H45" t="s">
        <v>15</v>
      </c>
      <c r="I45" t="s">
        <v>23</v>
      </c>
      <c r="J45" t="s">
        <v>53</v>
      </c>
      <c r="K45" t="s">
        <v>25</v>
      </c>
      <c r="L45" t="s">
        <v>55</v>
      </c>
      <c r="M45" s="11" t="s">
        <v>98</v>
      </c>
      <c r="N45" s="12">
        <v>8.41</v>
      </c>
      <c r="O45" s="123">
        <v>8.41</v>
      </c>
      <c r="P45" s="129">
        <f t="shared" si="4"/>
        <v>8.41</v>
      </c>
      <c r="Q45" s="42">
        <v>8.41</v>
      </c>
      <c r="R45" s="133">
        <f t="shared" si="5"/>
        <v>1</v>
      </c>
      <c r="S45" s="132">
        <f t="shared" si="6"/>
        <v>0</v>
      </c>
      <c r="T45" s="71">
        <v>0</v>
      </c>
      <c r="U45" s="68">
        <v>8.4</v>
      </c>
      <c r="V45" s="68">
        <v>0</v>
      </c>
      <c r="W45" s="71">
        <v>0</v>
      </c>
      <c r="X45" s="68">
        <v>8.4</v>
      </c>
      <c r="Y45" s="68">
        <v>0</v>
      </c>
      <c r="Z45" s="71">
        <v>0</v>
      </c>
      <c r="AA45" s="68">
        <v>8.4</v>
      </c>
      <c r="AB45" s="68">
        <v>0</v>
      </c>
      <c r="AC45" s="71">
        <v>0</v>
      </c>
      <c r="AD45" s="68">
        <v>8.4</v>
      </c>
      <c r="AE45" s="68">
        <v>0</v>
      </c>
      <c r="AF45" s="71">
        <v>0</v>
      </c>
      <c r="AG45" s="68">
        <v>8.4</v>
      </c>
      <c r="AH45" s="68">
        <v>0</v>
      </c>
      <c r="AI45" s="71">
        <v>0</v>
      </c>
      <c r="AJ45" s="68">
        <v>8.4</v>
      </c>
      <c r="AK45" s="68">
        <v>0</v>
      </c>
      <c r="AL45" s="71">
        <v>0</v>
      </c>
      <c r="AM45" s="68">
        <v>8.4</v>
      </c>
      <c r="AN45" s="68">
        <v>0</v>
      </c>
      <c r="AO45" s="71">
        <v>0</v>
      </c>
      <c r="AP45" s="68">
        <v>8.4</v>
      </c>
      <c r="AQ45" s="68">
        <v>0</v>
      </c>
      <c r="AR45" s="71">
        <v>0</v>
      </c>
      <c r="AS45" s="68">
        <v>8.4</v>
      </c>
      <c r="AT45" s="68">
        <v>0</v>
      </c>
      <c r="AU45" s="71">
        <v>0</v>
      </c>
      <c r="AV45" s="68">
        <v>8.4</v>
      </c>
      <c r="AW45" s="68">
        <v>0</v>
      </c>
      <c r="AX45" s="71">
        <v>0</v>
      </c>
      <c r="AY45" s="68">
        <v>8.4</v>
      </c>
      <c r="AZ45" s="68">
        <v>0</v>
      </c>
      <c r="BA45" s="71">
        <v>0</v>
      </c>
      <c r="BB45" s="68">
        <v>8.4</v>
      </c>
      <c r="BC45" s="68">
        <v>0</v>
      </c>
      <c r="BD45" s="71">
        <v>0</v>
      </c>
      <c r="BE45" s="68">
        <v>8.4</v>
      </c>
      <c r="BF45" s="68">
        <v>0</v>
      </c>
      <c r="BG45" s="71">
        <v>0</v>
      </c>
      <c r="BH45" s="68">
        <v>8.4</v>
      </c>
      <c r="BI45" s="68">
        <v>0</v>
      </c>
      <c r="BJ45" s="71">
        <v>0</v>
      </c>
      <c r="BK45" s="68">
        <v>8.4</v>
      </c>
      <c r="BL45" s="68">
        <v>0</v>
      </c>
      <c r="BM45" s="71">
        <v>0</v>
      </c>
      <c r="BN45" s="68">
        <v>8.4</v>
      </c>
      <c r="BO45" s="68">
        <v>0</v>
      </c>
      <c r="BP45" s="71">
        <v>0</v>
      </c>
      <c r="BQ45" s="68">
        <v>8.4</v>
      </c>
      <c r="BR45" s="68">
        <v>0</v>
      </c>
      <c r="BS45" s="71">
        <v>0</v>
      </c>
      <c r="BT45" s="68">
        <v>8.4</v>
      </c>
      <c r="BU45" s="68">
        <v>0</v>
      </c>
      <c r="BV45" s="71">
        <v>0</v>
      </c>
      <c r="BW45" s="68">
        <v>8.4</v>
      </c>
      <c r="BX45" s="68">
        <v>0</v>
      </c>
      <c r="BY45" s="71">
        <v>0</v>
      </c>
      <c r="BZ45" s="68">
        <v>8.4</v>
      </c>
      <c r="CA45" s="68">
        <v>0</v>
      </c>
      <c r="CB45" s="71">
        <v>0</v>
      </c>
      <c r="CC45" s="68">
        <v>8.15</v>
      </c>
      <c r="CD45" s="68">
        <v>0</v>
      </c>
      <c r="CE45" s="71">
        <v>0</v>
      </c>
      <c r="CF45" s="68">
        <v>8.15</v>
      </c>
      <c r="CG45" s="68">
        <v>0</v>
      </c>
      <c r="CH45" s="71">
        <v>0</v>
      </c>
      <c r="CI45" s="68">
        <v>8.15</v>
      </c>
      <c r="CJ45" s="68">
        <v>0</v>
      </c>
      <c r="CK45" s="71">
        <v>0</v>
      </c>
      <c r="CL45" s="68">
        <v>8.15</v>
      </c>
      <c r="CM45" s="68">
        <v>0</v>
      </c>
      <c r="CN45" s="71">
        <v>0</v>
      </c>
      <c r="CO45" s="68">
        <v>8.15</v>
      </c>
      <c r="CP45" s="68">
        <v>0</v>
      </c>
      <c r="CQ45" s="71">
        <v>0</v>
      </c>
      <c r="CR45" s="68">
        <v>7.65</v>
      </c>
      <c r="CS45" s="68">
        <v>0</v>
      </c>
      <c r="CT45" s="71">
        <v>0</v>
      </c>
      <c r="CU45" s="68">
        <v>7.65</v>
      </c>
      <c r="CV45" s="68">
        <v>0</v>
      </c>
      <c r="CW45" s="71">
        <v>0</v>
      </c>
      <c r="CX45" s="68">
        <v>7.25</v>
      </c>
      <c r="CY45" s="68">
        <v>0</v>
      </c>
      <c r="CZ45" s="71">
        <v>0</v>
      </c>
      <c r="DA45" s="68">
        <v>6</v>
      </c>
      <c r="DB45" s="68">
        <v>0</v>
      </c>
      <c r="DC45" s="71">
        <v>0</v>
      </c>
      <c r="DD45" s="68">
        <v>2.1</v>
      </c>
      <c r="DE45" s="68">
        <v>0</v>
      </c>
      <c r="DF45" s="71">
        <v>0</v>
      </c>
      <c r="DG45" s="68">
        <v>0</v>
      </c>
      <c r="DH45" s="68">
        <v>0</v>
      </c>
      <c r="DI45" s="71">
        <v>0</v>
      </c>
      <c r="DJ45" s="68">
        <v>0</v>
      </c>
      <c r="DK45" s="68">
        <v>0</v>
      </c>
      <c r="DL45" s="71">
        <v>0</v>
      </c>
      <c r="DM45" s="68">
        <v>0</v>
      </c>
      <c r="DN45" s="68">
        <v>0</v>
      </c>
      <c r="DO45" s="71">
        <v>0</v>
      </c>
      <c r="DP45" s="68">
        <v>0</v>
      </c>
      <c r="DQ45" s="68">
        <v>0</v>
      </c>
      <c r="DR45" s="71">
        <v>0</v>
      </c>
      <c r="DS45" s="68">
        <v>0</v>
      </c>
      <c r="DT45" s="68">
        <v>0</v>
      </c>
      <c r="DU45" s="71">
        <v>0</v>
      </c>
      <c r="DV45" s="68">
        <v>0</v>
      </c>
      <c r="DW45" s="68">
        <v>0</v>
      </c>
      <c r="DX45" s="71">
        <v>0</v>
      </c>
      <c r="DY45" s="68">
        <v>0</v>
      </c>
      <c r="DZ45" s="68">
        <v>0</v>
      </c>
      <c r="EA45" s="71">
        <v>0</v>
      </c>
      <c r="EB45" s="68">
        <v>0</v>
      </c>
      <c r="EC45" s="68">
        <v>0</v>
      </c>
      <c r="ED45" s="71">
        <v>0</v>
      </c>
      <c r="EE45" s="68">
        <v>0</v>
      </c>
      <c r="EF45" s="68">
        <v>0</v>
      </c>
      <c r="EG45" s="71">
        <v>0</v>
      </c>
      <c r="EH45" s="68">
        <v>0</v>
      </c>
      <c r="EI45" s="68">
        <v>0</v>
      </c>
      <c r="EJ45" s="71">
        <v>0</v>
      </c>
      <c r="EK45" s="68">
        <v>0</v>
      </c>
      <c r="EL45" s="68">
        <v>0</v>
      </c>
      <c r="EM45" s="71">
        <v>0</v>
      </c>
      <c r="EN45" s="68">
        <v>0</v>
      </c>
      <c r="EO45" s="68">
        <v>0</v>
      </c>
      <c r="EP45" s="71">
        <v>0</v>
      </c>
      <c r="EQ45" s="68">
        <v>0</v>
      </c>
      <c r="ER45" s="68">
        <v>0</v>
      </c>
      <c r="ES45" s="71">
        <v>0</v>
      </c>
      <c r="ET45" s="68">
        <v>0</v>
      </c>
      <c r="EU45" s="68">
        <v>0</v>
      </c>
      <c r="EV45" s="71">
        <v>0</v>
      </c>
      <c r="EW45" s="68">
        <v>0</v>
      </c>
      <c r="EX45" s="68">
        <v>0</v>
      </c>
      <c r="EY45" s="71">
        <v>0</v>
      </c>
      <c r="EZ45" s="68">
        <v>0</v>
      </c>
      <c r="FA45" s="68">
        <v>0</v>
      </c>
      <c r="FB45" s="71">
        <v>0</v>
      </c>
      <c r="FC45" s="68">
        <v>0</v>
      </c>
      <c r="FD45" s="68">
        <v>0</v>
      </c>
      <c r="FE45" s="71">
        <v>0</v>
      </c>
      <c r="FF45" s="68">
        <v>0</v>
      </c>
      <c r="FG45" s="68">
        <v>0</v>
      </c>
      <c r="FH45" s="71">
        <v>0</v>
      </c>
      <c r="FI45" s="68">
        <v>0</v>
      </c>
      <c r="FJ45" s="68">
        <v>0</v>
      </c>
      <c r="FK45" s="71">
        <v>0</v>
      </c>
      <c r="FL45" s="68">
        <v>0</v>
      </c>
      <c r="FM45" s="68">
        <v>0</v>
      </c>
      <c r="FN45" s="71">
        <v>0</v>
      </c>
      <c r="FO45" s="68">
        <v>0</v>
      </c>
      <c r="FP45" s="68">
        <v>0</v>
      </c>
      <c r="FQ45" s="71">
        <v>0</v>
      </c>
      <c r="FR45" s="68">
        <v>0</v>
      </c>
      <c r="FS45" s="68">
        <v>0</v>
      </c>
    </row>
    <row r="46" spans="1:175" hidden="1" x14ac:dyDescent="0.25">
      <c r="A46" t="e">
        <f>+M46&amp;#REF!</f>
        <v>#REF!</v>
      </c>
      <c r="B46" t="str">
        <f t="shared" si="0"/>
        <v>5R152DHS</v>
      </c>
      <c r="C46" t="str">
        <f t="shared" si="1"/>
        <v>5R152DST</v>
      </c>
      <c r="D46" t="str">
        <f t="shared" si="2"/>
        <v>5R152CHS</v>
      </c>
      <c r="E46" t="str">
        <f t="shared" si="3"/>
        <v>5R152CHS</v>
      </c>
      <c r="F46" s="14" t="s">
        <v>39</v>
      </c>
      <c r="G46" t="s">
        <v>2</v>
      </c>
      <c r="H46" t="s">
        <v>15</v>
      </c>
      <c r="I46" t="s">
        <v>19</v>
      </c>
      <c r="J46" t="s">
        <v>49</v>
      </c>
      <c r="K46" t="s">
        <v>21</v>
      </c>
      <c r="L46"/>
      <c r="M46" s="11" t="s">
        <v>58</v>
      </c>
      <c r="N46" s="12"/>
      <c r="O46" s="123">
        <v>39.99</v>
      </c>
      <c r="P46" s="130">
        <f>+O46</f>
        <v>39.99</v>
      </c>
      <c r="Q46" s="75">
        <v>0</v>
      </c>
      <c r="S46" s="132"/>
      <c r="T46" s="72">
        <v>0</v>
      </c>
      <c r="U46" s="60">
        <v>0</v>
      </c>
      <c r="V46" s="60">
        <v>0</v>
      </c>
      <c r="W46" s="72">
        <v>0</v>
      </c>
      <c r="X46" s="60">
        <v>0</v>
      </c>
      <c r="Y46" s="60">
        <v>0</v>
      </c>
      <c r="Z46" s="72">
        <v>0</v>
      </c>
      <c r="AA46" s="60">
        <v>0</v>
      </c>
      <c r="AB46" s="60">
        <v>0</v>
      </c>
      <c r="AC46" s="72">
        <v>0</v>
      </c>
      <c r="AD46" s="60">
        <v>0</v>
      </c>
      <c r="AE46" s="60">
        <v>0</v>
      </c>
      <c r="AF46" s="72">
        <v>0</v>
      </c>
      <c r="AG46" s="60">
        <v>0</v>
      </c>
      <c r="AH46" s="60">
        <v>0</v>
      </c>
      <c r="AI46" s="72">
        <v>0</v>
      </c>
      <c r="AJ46" s="60">
        <v>0</v>
      </c>
      <c r="AK46" s="60">
        <v>0</v>
      </c>
      <c r="AL46" s="72">
        <v>0</v>
      </c>
      <c r="AM46" s="60">
        <v>0</v>
      </c>
      <c r="AN46" s="60">
        <v>0</v>
      </c>
      <c r="AO46" s="72">
        <v>0</v>
      </c>
      <c r="AP46" s="60">
        <v>0</v>
      </c>
      <c r="AQ46" s="60">
        <v>0</v>
      </c>
      <c r="AR46" s="72">
        <v>0</v>
      </c>
      <c r="AS46" s="60">
        <v>0</v>
      </c>
      <c r="AT46" s="60">
        <v>0</v>
      </c>
      <c r="AU46" s="72">
        <v>0</v>
      </c>
      <c r="AV46" s="60">
        <v>0</v>
      </c>
      <c r="AW46" s="60">
        <v>0</v>
      </c>
      <c r="AX46" s="72">
        <v>0</v>
      </c>
      <c r="AY46" s="60">
        <v>0</v>
      </c>
      <c r="AZ46" s="60">
        <v>0</v>
      </c>
      <c r="BA46" s="72">
        <v>0</v>
      </c>
      <c r="BB46" s="60">
        <v>0</v>
      </c>
      <c r="BC46" s="60">
        <v>0</v>
      </c>
      <c r="BD46" s="72">
        <v>0</v>
      </c>
      <c r="BE46" s="60">
        <v>0</v>
      </c>
      <c r="BF46" s="60">
        <v>0</v>
      </c>
      <c r="BG46" s="72">
        <v>0</v>
      </c>
      <c r="BH46" s="60">
        <v>0</v>
      </c>
      <c r="BI46" s="60">
        <v>0</v>
      </c>
      <c r="BJ46" s="72">
        <v>0</v>
      </c>
      <c r="BK46" s="60">
        <v>0</v>
      </c>
      <c r="BL46" s="60">
        <v>0</v>
      </c>
      <c r="BM46" s="72">
        <v>0</v>
      </c>
      <c r="BN46" s="60">
        <v>0</v>
      </c>
      <c r="BO46" s="60">
        <v>0</v>
      </c>
      <c r="BP46" s="72">
        <v>0</v>
      </c>
      <c r="BQ46" s="60">
        <v>0</v>
      </c>
      <c r="BR46" s="60">
        <v>0</v>
      </c>
      <c r="BS46" s="72">
        <v>0</v>
      </c>
      <c r="BT46" s="60">
        <v>0</v>
      </c>
      <c r="BU46" s="60">
        <v>0</v>
      </c>
      <c r="BV46" s="72">
        <v>0</v>
      </c>
      <c r="BW46" s="60">
        <v>0</v>
      </c>
      <c r="BX46" s="60">
        <v>0</v>
      </c>
      <c r="BY46" s="72">
        <v>0</v>
      </c>
      <c r="BZ46" s="60">
        <v>0</v>
      </c>
      <c r="CA46" s="60">
        <v>0</v>
      </c>
      <c r="CB46" s="72">
        <v>0</v>
      </c>
      <c r="CC46" s="60">
        <v>0</v>
      </c>
      <c r="CD46" s="60">
        <v>0</v>
      </c>
      <c r="CE46" s="72">
        <v>0</v>
      </c>
      <c r="CF46" s="60">
        <v>0</v>
      </c>
      <c r="CG46" s="60">
        <v>0</v>
      </c>
      <c r="CH46" s="72">
        <v>0</v>
      </c>
      <c r="CI46" s="60">
        <v>0</v>
      </c>
      <c r="CJ46" s="60">
        <v>0</v>
      </c>
      <c r="CK46" s="72">
        <v>0</v>
      </c>
      <c r="CL46" s="60">
        <v>0</v>
      </c>
      <c r="CM46" s="60">
        <v>0</v>
      </c>
      <c r="CN46" s="72">
        <v>0</v>
      </c>
      <c r="CO46" s="60">
        <v>0</v>
      </c>
      <c r="CP46" s="60">
        <v>0</v>
      </c>
      <c r="CQ46" s="72">
        <v>0</v>
      </c>
      <c r="CR46" s="60">
        <v>0</v>
      </c>
      <c r="CS46" s="60">
        <v>0</v>
      </c>
      <c r="CT46" s="72">
        <v>0</v>
      </c>
      <c r="CU46" s="60">
        <v>0</v>
      </c>
      <c r="CV46" s="60">
        <v>0</v>
      </c>
      <c r="CW46" s="72">
        <v>0</v>
      </c>
      <c r="CX46" s="60">
        <v>0</v>
      </c>
      <c r="CY46" s="60">
        <v>0</v>
      </c>
      <c r="CZ46" s="72">
        <v>0</v>
      </c>
      <c r="DA46" s="60">
        <v>0</v>
      </c>
      <c r="DB46" s="60">
        <v>0</v>
      </c>
      <c r="DC46" s="72">
        <v>0</v>
      </c>
      <c r="DD46" s="60">
        <v>0</v>
      </c>
      <c r="DE46" s="60">
        <v>0</v>
      </c>
      <c r="DF46" s="72">
        <v>0</v>
      </c>
      <c r="DG46" s="60">
        <v>0</v>
      </c>
      <c r="DH46" s="60">
        <v>0</v>
      </c>
      <c r="DI46" s="72">
        <v>0</v>
      </c>
      <c r="DJ46" s="60">
        <v>0</v>
      </c>
      <c r="DK46" s="60">
        <v>0</v>
      </c>
      <c r="DL46" s="72">
        <v>0</v>
      </c>
      <c r="DM46" s="60">
        <v>0</v>
      </c>
      <c r="DN46" s="60">
        <v>0</v>
      </c>
      <c r="DO46" s="72">
        <v>0</v>
      </c>
      <c r="DP46" s="60">
        <v>0</v>
      </c>
      <c r="DQ46" s="60">
        <v>0</v>
      </c>
      <c r="DR46" s="72">
        <v>0</v>
      </c>
      <c r="DS46" s="60">
        <v>0</v>
      </c>
      <c r="DT46" s="60">
        <v>0</v>
      </c>
      <c r="DU46" s="72">
        <v>0</v>
      </c>
      <c r="DV46" s="60">
        <v>0</v>
      </c>
      <c r="DW46" s="60">
        <v>0</v>
      </c>
      <c r="DX46" s="72">
        <v>0</v>
      </c>
      <c r="DY46" s="60">
        <v>0</v>
      </c>
      <c r="DZ46" s="60">
        <v>0</v>
      </c>
      <c r="EA46" s="72">
        <v>0</v>
      </c>
      <c r="EB46" s="60">
        <v>0</v>
      </c>
      <c r="EC46" s="60">
        <v>0</v>
      </c>
      <c r="ED46" s="72">
        <v>0</v>
      </c>
      <c r="EE46" s="60">
        <v>0</v>
      </c>
      <c r="EF46" s="60">
        <v>0</v>
      </c>
      <c r="EG46" s="72">
        <v>0</v>
      </c>
      <c r="EH46" s="60">
        <v>0</v>
      </c>
      <c r="EI46" s="60">
        <v>0</v>
      </c>
      <c r="EJ46" s="72">
        <v>0</v>
      </c>
      <c r="EK46" s="60">
        <v>0</v>
      </c>
      <c r="EL46" s="60">
        <v>0</v>
      </c>
      <c r="EM46" s="72">
        <v>0</v>
      </c>
      <c r="EN46" s="60">
        <v>0</v>
      </c>
      <c r="EO46" s="60">
        <v>0</v>
      </c>
      <c r="EP46" s="72">
        <v>0</v>
      </c>
      <c r="EQ46" s="60">
        <v>0</v>
      </c>
      <c r="ER46" s="60">
        <v>0</v>
      </c>
      <c r="ES46" s="72">
        <v>0</v>
      </c>
      <c r="ET46" s="60">
        <v>0</v>
      </c>
      <c r="EU46" s="60">
        <v>0</v>
      </c>
      <c r="EV46" s="72">
        <v>0</v>
      </c>
      <c r="EW46" s="60">
        <v>0</v>
      </c>
      <c r="EX46" s="60">
        <v>0</v>
      </c>
      <c r="EY46" s="72">
        <v>0</v>
      </c>
      <c r="EZ46" s="60">
        <v>0</v>
      </c>
      <c r="FA46" s="60">
        <v>0</v>
      </c>
      <c r="FB46" s="72">
        <v>0</v>
      </c>
      <c r="FC46" s="60">
        <v>0</v>
      </c>
      <c r="FD46" s="60">
        <v>0</v>
      </c>
      <c r="FE46" s="72">
        <v>0</v>
      </c>
      <c r="FF46" s="60">
        <v>0</v>
      </c>
      <c r="FG46" s="60">
        <v>0</v>
      </c>
      <c r="FH46" s="72">
        <v>0</v>
      </c>
      <c r="FI46" s="60">
        <v>0</v>
      </c>
      <c r="FJ46" s="60">
        <v>0</v>
      </c>
      <c r="FK46" s="72">
        <v>0</v>
      </c>
      <c r="FL46" s="60">
        <v>0</v>
      </c>
      <c r="FM46" s="60">
        <v>0</v>
      </c>
      <c r="FN46" s="72">
        <v>0</v>
      </c>
      <c r="FO46" s="60">
        <v>0</v>
      </c>
      <c r="FP46" s="60">
        <v>0</v>
      </c>
      <c r="FQ46" s="72">
        <v>0</v>
      </c>
      <c r="FR46" s="60">
        <v>0</v>
      </c>
      <c r="FS46" s="60">
        <v>0</v>
      </c>
    </row>
    <row r="47" spans="1:175" ht="15.75" hidden="1" thickBot="1" x14ac:dyDescent="0.3">
      <c r="A47" t="e">
        <f>+M47&amp;#REF!</f>
        <v>#REF!</v>
      </c>
      <c r="B47" t="str">
        <f t="shared" si="0"/>
        <v>8L343DHS</v>
      </c>
      <c r="C47" t="str">
        <f t="shared" si="1"/>
        <v>8L343DST</v>
      </c>
      <c r="D47" t="str">
        <f t="shared" si="2"/>
        <v>8L343CHS</v>
      </c>
      <c r="E47" t="str">
        <f t="shared" si="3"/>
        <v>8L343DST</v>
      </c>
      <c r="F47" s="16"/>
      <c r="G47" s="17" t="s">
        <v>1</v>
      </c>
      <c r="H47" s="17" t="s">
        <v>15</v>
      </c>
      <c r="I47" s="17" t="s">
        <v>16</v>
      </c>
      <c r="J47" s="17"/>
      <c r="K47" s="17" t="s">
        <v>29</v>
      </c>
      <c r="L47" s="17"/>
      <c r="M47" s="18" t="s">
        <v>99</v>
      </c>
      <c r="N47" s="19"/>
      <c r="O47" s="128">
        <v>0.01</v>
      </c>
      <c r="P47" s="131">
        <f>+O47</f>
        <v>0.01</v>
      </c>
      <c r="Q47" s="76">
        <v>0</v>
      </c>
      <c r="S47" s="132"/>
      <c r="T47" s="72">
        <v>0</v>
      </c>
      <c r="U47" s="60">
        <v>0</v>
      </c>
      <c r="V47" s="60">
        <v>0</v>
      </c>
      <c r="W47" s="72">
        <v>0</v>
      </c>
      <c r="X47" s="60">
        <v>0</v>
      </c>
      <c r="Y47" s="60">
        <v>0</v>
      </c>
      <c r="Z47" s="72">
        <v>0</v>
      </c>
      <c r="AA47" s="60">
        <v>0</v>
      </c>
      <c r="AB47" s="60">
        <v>0</v>
      </c>
      <c r="AC47" s="72">
        <v>0</v>
      </c>
      <c r="AD47" s="60">
        <v>0</v>
      </c>
      <c r="AE47" s="60">
        <v>0</v>
      </c>
      <c r="AF47" s="72">
        <v>0</v>
      </c>
      <c r="AG47" s="60">
        <v>0</v>
      </c>
      <c r="AH47" s="60">
        <v>0</v>
      </c>
      <c r="AI47" s="72">
        <v>0</v>
      </c>
      <c r="AJ47" s="60">
        <v>0</v>
      </c>
      <c r="AK47" s="60">
        <v>0</v>
      </c>
      <c r="AL47" s="72">
        <v>0</v>
      </c>
      <c r="AM47" s="60">
        <v>0</v>
      </c>
      <c r="AN47" s="60">
        <v>0</v>
      </c>
      <c r="AO47" s="72">
        <v>0</v>
      </c>
      <c r="AP47" s="60">
        <v>0</v>
      </c>
      <c r="AQ47" s="60">
        <v>0</v>
      </c>
      <c r="AR47" s="72">
        <v>0</v>
      </c>
      <c r="AS47" s="60">
        <v>0</v>
      </c>
      <c r="AT47" s="60">
        <v>0</v>
      </c>
      <c r="AU47" s="72">
        <v>0</v>
      </c>
      <c r="AV47" s="60">
        <v>0</v>
      </c>
      <c r="AW47" s="60">
        <v>0</v>
      </c>
      <c r="AX47" s="72">
        <v>0</v>
      </c>
      <c r="AY47" s="60">
        <v>0</v>
      </c>
      <c r="AZ47" s="60">
        <v>0</v>
      </c>
      <c r="BA47" s="72">
        <v>0</v>
      </c>
      <c r="BB47" s="60">
        <v>0</v>
      </c>
      <c r="BC47" s="60">
        <v>0</v>
      </c>
      <c r="BD47" s="72">
        <v>0</v>
      </c>
      <c r="BE47" s="60">
        <v>0</v>
      </c>
      <c r="BF47" s="60">
        <v>0</v>
      </c>
      <c r="BG47" s="72">
        <v>0</v>
      </c>
      <c r="BH47" s="60">
        <v>0</v>
      </c>
      <c r="BI47" s="60">
        <v>0</v>
      </c>
      <c r="BJ47" s="72">
        <v>0</v>
      </c>
      <c r="BK47" s="60">
        <v>0</v>
      </c>
      <c r="BL47" s="60">
        <v>0</v>
      </c>
      <c r="BM47" s="72">
        <v>0</v>
      </c>
      <c r="BN47" s="60">
        <v>0</v>
      </c>
      <c r="BO47" s="60">
        <v>0</v>
      </c>
      <c r="BP47" s="72">
        <v>0</v>
      </c>
      <c r="BQ47" s="60">
        <v>0</v>
      </c>
      <c r="BR47" s="60">
        <v>0</v>
      </c>
      <c r="BS47" s="72">
        <v>0</v>
      </c>
      <c r="BT47" s="60">
        <v>0</v>
      </c>
      <c r="BU47" s="60">
        <v>0</v>
      </c>
      <c r="BV47" s="72">
        <v>0</v>
      </c>
      <c r="BW47" s="60">
        <v>0</v>
      </c>
      <c r="BX47" s="60">
        <v>0</v>
      </c>
      <c r="BY47" s="72">
        <v>0</v>
      </c>
      <c r="BZ47" s="60">
        <v>0</v>
      </c>
      <c r="CA47" s="60">
        <v>0</v>
      </c>
      <c r="CB47" s="72">
        <v>0</v>
      </c>
      <c r="CC47" s="60">
        <v>0</v>
      </c>
      <c r="CD47" s="60">
        <v>0</v>
      </c>
      <c r="CE47" s="72">
        <v>0</v>
      </c>
      <c r="CF47" s="60">
        <v>0</v>
      </c>
      <c r="CG47" s="60">
        <v>0</v>
      </c>
      <c r="CH47" s="72">
        <v>0</v>
      </c>
      <c r="CI47" s="60">
        <v>0</v>
      </c>
      <c r="CJ47" s="60">
        <v>0</v>
      </c>
      <c r="CK47" s="72">
        <v>0</v>
      </c>
      <c r="CL47" s="60">
        <v>0</v>
      </c>
      <c r="CM47" s="60">
        <v>0</v>
      </c>
      <c r="CN47" s="72">
        <v>0</v>
      </c>
      <c r="CO47" s="60">
        <v>0</v>
      </c>
      <c r="CP47" s="60">
        <v>0</v>
      </c>
      <c r="CQ47" s="72">
        <v>0</v>
      </c>
      <c r="CR47" s="60">
        <v>0</v>
      </c>
      <c r="CS47" s="60">
        <v>0</v>
      </c>
      <c r="CT47" s="72">
        <v>0</v>
      </c>
      <c r="CU47" s="60">
        <v>0</v>
      </c>
      <c r="CV47" s="60">
        <v>0</v>
      </c>
      <c r="CW47" s="72">
        <v>0</v>
      </c>
      <c r="CX47" s="60">
        <v>0</v>
      </c>
      <c r="CY47" s="60">
        <v>0</v>
      </c>
      <c r="CZ47" s="72">
        <v>0</v>
      </c>
      <c r="DA47" s="60">
        <v>0</v>
      </c>
      <c r="DB47" s="60">
        <v>0</v>
      </c>
      <c r="DC47" s="72">
        <v>0</v>
      </c>
      <c r="DD47" s="60">
        <v>0</v>
      </c>
      <c r="DE47" s="60">
        <v>0</v>
      </c>
      <c r="DF47" s="72">
        <v>0</v>
      </c>
      <c r="DG47" s="60">
        <v>0</v>
      </c>
      <c r="DH47" s="60">
        <v>0</v>
      </c>
      <c r="DI47" s="72">
        <v>0</v>
      </c>
      <c r="DJ47" s="60">
        <v>0</v>
      </c>
      <c r="DK47" s="60">
        <v>0</v>
      </c>
      <c r="DL47" s="72">
        <v>0</v>
      </c>
      <c r="DM47" s="60">
        <v>0</v>
      </c>
      <c r="DN47" s="60">
        <v>0</v>
      </c>
      <c r="DO47" s="72">
        <v>0</v>
      </c>
      <c r="DP47" s="60">
        <v>0</v>
      </c>
      <c r="DQ47" s="60">
        <v>0</v>
      </c>
      <c r="DR47" s="72">
        <v>0</v>
      </c>
      <c r="DS47" s="60">
        <v>0</v>
      </c>
      <c r="DT47" s="60">
        <v>0</v>
      </c>
      <c r="DU47" s="72">
        <v>0</v>
      </c>
      <c r="DV47" s="60">
        <v>0</v>
      </c>
      <c r="DW47" s="60">
        <v>0</v>
      </c>
      <c r="DX47" s="72">
        <v>0</v>
      </c>
      <c r="DY47" s="60">
        <v>0</v>
      </c>
      <c r="DZ47" s="60">
        <v>0</v>
      </c>
      <c r="EA47" s="72">
        <v>0</v>
      </c>
      <c r="EB47" s="60">
        <v>0</v>
      </c>
      <c r="EC47" s="60">
        <v>0</v>
      </c>
      <c r="ED47" s="72">
        <v>0</v>
      </c>
      <c r="EE47" s="60">
        <v>0</v>
      </c>
      <c r="EF47" s="60">
        <v>0</v>
      </c>
      <c r="EG47" s="72">
        <v>0</v>
      </c>
      <c r="EH47" s="60">
        <v>0</v>
      </c>
      <c r="EI47" s="60">
        <v>0</v>
      </c>
      <c r="EJ47" s="72">
        <v>0</v>
      </c>
      <c r="EK47" s="60">
        <v>0</v>
      </c>
      <c r="EL47" s="60">
        <v>0</v>
      </c>
      <c r="EM47" s="72">
        <v>0</v>
      </c>
      <c r="EN47" s="60">
        <v>0</v>
      </c>
      <c r="EO47" s="60">
        <v>0</v>
      </c>
      <c r="EP47" s="72">
        <v>0</v>
      </c>
      <c r="EQ47" s="60">
        <v>0</v>
      </c>
      <c r="ER47" s="60">
        <v>0</v>
      </c>
      <c r="ES47" s="72">
        <v>0</v>
      </c>
      <c r="ET47" s="60">
        <v>0</v>
      </c>
      <c r="EU47" s="60">
        <v>0</v>
      </c>
      <c r="EV47" s="72">
        <v>0</v>
      </c>
      <c r="EW47" s="60">
        <v>0</v>
      </c>
      <c r="EX47" s="60">
        <v>0</v>
      </c>
      <c r="EY47" s="72">
        <v>0</v>
      </c>
      <c r="EZ47" s="60">
        <v>0</v>
      </c>
      <c r="FA47" s="60">
        <v>0</v>
      </c>
      <c r="FB47" s="72">
        <v>0</v>
      </c>
      <c r="FC47" s="60">
        <v>0</v>
      </c>
      <c r="FD47" s="60">
        <v>0</v>
      </c>
      <c r="FE47" s="72">
        <v>0</v>
      </c>
      <c r="FF47" s="60">
        <v>0</v>
      </c>
      <c r="FG47" s="60">
        <v>0</v>
      </c>
      <c r="FH47" s="72">
        <v>0</v>
      </c>
      <c r="FI47" s="60">
        <v>0</v>
      </c>
      <c r="FJ47" s="60">
        <v>0</v>
      </c>
      <c r="FK47" s="72">
        <v>0</v>
      </c>
      <c r="FL47" s="60">
        <v>0</v>
      </c>
      <c r="FM47" s="60">
        <v>0</v>
      </c>
      <c r="FN47" s="72">
        <v>0</v>
      </c>
      <c r="FO47" s="60">
        <v>0</v>
      </c>
      <c r="FP47" s="60">
        <v>0</v>
      </c>
      <c r="FQ47" s="72">
        <v>0</v>
      </c>
      <c r="FR47" s="60">
        <v>0</v>
      </c>
      <c r="FS47" s="60">
        <v>0</v>
      </c>
    </row>
    <row r="48" spans="1:175" x14ac:dyDescent="0.25">
      <c r="N48" s="22"/>
      <c r="O48" s="22"/>
      <c r="P48" s="22"/>
      <c r="S48" s="132"/>
    </row>
    <row r="49" spans="1:199" x14ac:dyDescent="0.25">
      <c r="N49" s="22"/>
      <c r="O49" s="22"/>
      <c r="P49" s="22"/>
    </row>
    <row r="50" spans="1:199" x14ac:dyDescent="0.25">
      <c r="N50" s="22"/>
      <c r="O50" s="22"/>
      <c r="P50" s="22"/>
    </row>
    <row r="51" spans="1:199" x14ac:dyDescent="0.25">
      <c r="N51" s="22"/>
      <c r="O51" s="22"/>
      <c r="P51" s="22"/>
    </row>
    <row r="52" spans="1:199" x14ac:dyDescent="0.25">
      <c r="N52" s="22"/>
      <c r="O52" s="22"/>
      <c r="P52" s="22"/>
    </row>
    <row r="53" spans="1:199" x14ac:dyDescent="0.25">
      <c r="N53" s="22"/>
      <c r="O53" s="22"/>
      <c r="P53" s="22"/>
    </row>
    <row r="54" spans="1:199" x14ac:dyDescent="0.25">
      <c r="N54" s="22"/>
      <c r="O54" s="22"/>
      <c r="P54" s="22"/>
    </row>
    <row r="55" spans="1:199" x14ac:dyDescent="0.25">
      <c r="N55" s="22"/>
      <c r="O55" s="22"/>
      <c r="P55" s="22"/>
    </row>
    <row r="56" spans="1:199" x14ac:dyDescent="0.25">
      <c r="N56" s="22"/>
      <c r="O56" s="22"/>
      <c r="P56" s="22"/>
    </row>
    <row r="57" spans="1:199" x14ac:dyDescent="0.25">
      <c r="N57" s="22"/>
      <c r="O57" s="22"/>
      <c r="P57" s="22"/>
    </row>
    <row r="58" spans="1:199" x14ac:dyDescent="0.25">
      <c r="N58" s="22"/>
      <c r="O58" s="22"/>
      <c r="P58" s="22"/>
    </row>
    <row r="59" spans="1:199" s="7" customFormat="1" x14ac:dyDescent="0.25">
      <c r="A59"/>
      <c r="B59"/>
      <c r="C59"/>
      <c r="D59"/>
      <c r="E59"/>
      <c r="F59"/>
      <c r="G59"/>
      <c r="H59"/>
      <c r="I59"/>
      <c r="J59"/>
      <c r="M59" s="21"/>
      <c r="N59" s="22"/>
      <c r="O59" s="22"/>
      <c r="P59" s="22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  <c r="GB59"/>
      <c r="GC59"/>
      <c r="GD59"/>
      <c r="GE59"/>
      <c r="GF59"/>
      <c r="GG59"/>
      <c r="GH59"/>
      <c r="GI59"/>
      <c r="GJ59"/>
      <c r="GK59"/>
      <c r="GL59"/>
      <c r="GM59"/>
      <c r="GN59"/>
      <c r="GO59"/>
      <c r="GP59"/>
      <c r="GQ59"/>
    </row>
    <row r="60" spans="1:199" s="7" customFormat="1" x14ac:dyDescent="0.25">
      <c r="A60"/>
      <c r="B60"/>
      <c r="C60"/>
      <c r="D60"/>
      <c r="E60"/>
      <c r="F60"/>
      <c r="G60"/>
      <c r="H60"/>
      <c r="I60"/>
      <c r="J60"/>
      <c r="M60" s="21"/>
      <c r="N60" s="22"/>
      <c r="O60" s="22"/>
      <c r="P60" s="22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/>
      <c r="FS60"/>
      <c r="FT60"/>
      <c r="FU60"/>
      <c r="FV60"/>
      <c r="FW60"/>
      <c r="FX60"/>
      <c r="FY60"/>
      <c r="FZ60"/>
      <c r="GA60"/>
      <c r="GB60"/>
      <c r="GC60"/>
      <c r="GD60"/>
      <c r="GE60"/>
      <c r="GF60"/>
      <c r="GG60"/>
      <c r="GH60"/>
      <c r="GI60"/>
      <c r="GJ60"/>
      <c r="GK60"/>
      <c r="GL60"/>
      <c r="GM60"/>
      <c r="GN60"/>
      <c r="GO60"/>
      <c r="GP60"/>
      <c r="GQ60"/>
    </row>
    <row r="61" spans="1:199" s="7" customFormat="1" x14ac:dyDescent="0.25">
      <c r="A61"/>
      <c r="B61"/>
      <c r="C61"/>
      <c r="D61"/>
      <c r="E61"/>
      <c r="F61"/>
      <c r="G61"/>
      <c r="H61"/>
      <c r="I61"/>
      <c r="J61"/>
      <c r="M61" s="21"/>
      <c r="N61" s="22"/>
      <c r="O61" s="22"/>
      <c r="P61" s="22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  <c r="FY61"/>
      <c r="FZ61"/>
      <c r="GA61"/>
      <c r="GB61"/>
      <c r="GC61"/>
      <c r="GD61"/>
      <c r="GE61"/>
      <c r="GF61"/>
      <c r="GG61"/>
      <c r="GH61"/>
      <c r="GI61"/>
      <c r="GJ61"/>
      <c r="GK61"/>
      <c r="GL61"/>
      <c r="GM61"/>
      <c r="GN61"/>
      <c r="GO61"/>
      <c r="GP61"/>
      <c r="GQ61"/>
    </row>
    <row r="62" spans="1:199" s="7" customFormat="1" x14ac:dyDescent="0.25">
      <c r="A62"/>
      <c r="B62"/>
      <c r="C62"/>
      <c r="D62"/>
      <c r="E62"/>
      <c r="F62"/>
      <c r="G62"/>
      <c r="H62"/>
      <c r="I62"/>
      <c r="J62"/>
      <c r="M62" s="21"/>
      <c r="N62" s="22"/>
      <c r="O62" s="22"/>
      <c r="P62" s="2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  <c r="GF62"/>
      <c r="GG62"/>
      <c r="GH62"/>
      <c r="GI62"/>
      <c r="GJ62"/>
      <c r="GK62"/>
      <c r="GL62"/>
      <c r="GM62"/>
      <c r="GN62"/>
      <c r="GO62"/>
      <c r="GP62"/>
      <c r="GQ62"/>
    </row>
    <row r="63" spans="1:199" s="7" customFormat="1" x14ac:dyDescent="0.25">
      <c r="A63"/>
      <c r="B63"/>
      <c r="C63"/>
      <c r="D63"/>
      <c r="E63"/>
      <c r="F63"/>
      <c r="G63"/>
      <c r="H63"/>
      <c r="I63"/>
      <c r="J63"/>
      <c r="M63" s="21"/>
      <c r="N63" s="22"/>
      <c r="O63" s="22"/>
      <c r="P63" s="22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/>
      <c r="FT63"/>
      <c r="FU63"/>
      <c r="FV63"/>
      <c r="FW63"/>
      <c r="FX63"/>
      <c r="FY63"/>
      <c r="FZ63"/>
      <c r="GA63"/>
      <c r="GB63"/>
      <c r="GC63"/>
      <c r="GD63"/>
      <c r="GE63"/>
      <c r="GF63"/>
      <c r="GG63"/>
      <c r="GH63"/>
      <c r="GI63"/>
      <c r="GJ63"/>
      <c r="GK63"/>
      <c r="GL63"/>
      <c r="GM63"/>
      <c r="GN63"/>
      <c r="GO63"/>
      <c r="GP63"/>
      <c r="GQ63"/>
    </row>
    <row r="64" spans="1:199" s="7" customFormat="1" x14ac:dyDescent="0.25">
      <c r="A64"/>
      <c r="B64"/>
      <c r="C64"/>
      <c r="D64"/>
      <c r="E64"/>
      <c r="F64"/>
      <c r="G64"/>
      <c r="H64"/>
      <c r="I64"/>
      <c r="J64"/>
      <c r="M64" s="21"/>
      <c r="N64" s="22"/>
      <c r="O64" s="22"/>
      <c r="P64" s="22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  <c r="FK64"/>
      <c r="FL64"/>
      <c r="FM64"/>
      <c r="FN64"/>
      <c r="FO64"/>
      <c r="FP64"/>
      <c r="FQ64"/>
      <c r="FR64"/>
      <c r="FS64"/>
      <c r="FT64"/>
      <c r="FU64"/>
      <c r="FV64"/>
      <c r="FW64"/>
      <c r="FX64"/>
      <c r="FY64"/>
      <c r="FZ64"/>
      <c r="GA64"/>
      <c r="GB64"/>
      <c r="GC64"/>
      <c r="GD64"/>
      <c r="GE64"/>
      <c r="GF64"/>
      <c r="GG64"/>
      <c r="GH64"/>
      <c r="GI64"/>
      <c r="GJ64"/>
      <c r="GK64"/>
      <c r="GL64"/>
      <c r="GM64"/>
      <c r="GN64"/>
      <c r="GO64"/>
      <c r="GP64"/>
      <c r="GQ64"/>
    </row>
    <row r="65" spans="1:199" s="7" customFormat="1" x14ac:dyDescent="0.25">
      <c r="A65"/>
      <c r="B65"/>
      <c r="C65"/>
      <c r="D65"/>
      <c r="E65"/>
      <c r="F65"/>
      <c r="G65"/>
      <c r="H65"/>
      <c r="I65"/>
      <c r="J65"/>
      <c r="M65" s="21"/>
      <c r="N65" s="22"/>
      <c r="O65" s="22"/>
      <c r="P65" s="22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/>
      <c r="EQ65"/>
      <c r="ER65"/>
      <c r="ES65"/>
      <c r="ET65"/>
      <c r="EU65"/>
      <c r="EV65"/>
      <c r="EW65"/>
      <c r="EX65"/>
      <c r="EY65"/>
      <c r="EZ65"/>
      <c r="FA65"/>
      <c r="FB65"/>
      <c r="FC65"/>
      <c r="FD65"/>
      <c r="FE65"/>
      <c r="FF65"/>
      <c r="FG65"/>
      <c r="FH65"/>
      <c r="FI65"/>
      <c r="FJ65"/>
      <c r="FK65"/>
      <c r="FL65"/>
      <c r="FM65"/>
      <c r="FN65"/>
      <c r="FO65"/>
      <c r="FP65"/>
      <c r="FQ65"/>
      <c r="FR65"/>
      <c r="FS65"/>
      <c r="FT65"/>
      <c r="FU65"/>
      <c r="FV65"/>
      <c r="FW65"/>
      <c r="FX65"/>
      <c r="FY65"/>
      <c r="FZ65"/>
      <c r="GA65"/>
      <c r="GB65"/>
      <c r="GC65"/>
      <c r="GD65"/>
      <c r="GE65"/>
      <c r="GF65"/>
      <c r="GG65"/>
      <c r="GH65"/>
      <c r="GI65"/>
      <c r="GJ65"/>
      <c r="GK65"/>
      <c r="GL65"/>
      <c r="GM65"/>
      <c r="GN65"/>
      <c r="GO65"/>
      <c r="GP65"/>
      <c r="GQ65"/>
    </row>
    <row r="66" spans="1:199" s="7" customFormat="1" x14ac:dyDescent="0.25">
      <c r="A66"/>
      <c r="B66"/>
      <c r="C66"/>
      <c r="D66"/>
      <c r="E66"/>
      <c r="F66"/>
      <c r="G66"/>
      <c r="H66"/>
      <c r="I66"/>
      <c r="J66"/>
      <c r="M66" s="21"/>
      <c r="N66" s="22"/>
      <c r="O66" s="22"/>
      <c r="P66" s="22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  <c r="FE66"/>
      <c r="FF66"/>
      <c r="FG66"/>
      <c r="FH66"/>
      <c r="FI66"/>
      <c r="FJ66"/>
      <c r="FK66"/>
      <c r="FL66"/>
      <c r="FM66"/>
      <c r="FN66"/>
      <c r="FO66"/>
      <c r="FP66"/>
      <c r="FQ66"/>
      <c r="FR66"/>
      <c r="FS66"/>
      <c r="FT66"/>
      <c r="FU66"/>
      <c r="FV66"/>
      <c r="FW66"/>
      <c r="FX66"/>
      <c r="FY66"/>
      <c r="FZ66"/>
      <c r="GA66"/>
      <c r="GB66"/>
      <c r="GC66"/>
      <c r="GD66"/>
      <c r="GE66"/>
      <c r="GF66"/>
      <c r="GG66"/>
      <c r="GH66"/>
      <c r="GI66"/>
      <c r="GJ66"/>
      <c r="GK66"/>
      <c r="GL66"/>
      <c r="GM66"/>
      <c r="GN66"/>
      <c r="GO66"/>
      <c r="GP66"/>
      <c r="GQ66"/>
    </row>
    <row r="67" spans="1:199" s="7" customFormat="1" x14ac:dyDescent="0.25">
      <c r="A67"/>
      <c r="B67"/>
      <c r="C67"/>
      <c r="D67"/>
      <c r="E67"/>
      <c r="F67"/>
      <c r="G67"/>
      <c r="H67"/>
      <c r="I67"/>
      <c r="J67"/>
      <c r="M67" s="21"/>
      <c r="N67" s="22"/>
      <c r="O67" s="22"/>
      <c r="P67" s="22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  <c r="FG67"/>
      <c r="FH67"/>
      <c r="FI67"/>
      <c r="FJ67"/>
      <c r="FK67"/>
      <c r="FL67"/>
      <c r="FM67"/>
      <c r="FN67"/>
      <c r="FO67"/>
      <c r="FP67"/>
      <c r="FQ67"/>
      <c r="FR67"/>
      <c r="FS67"/>
      <c r="FT67"/>
      <c r="FU67"/>
      <c r="FV67"/>
      <c r="FW67"/>
      <c r="FX67"/>
      <c r="FY67"/>
      <c r="FZ67"/>
      <c r="GA67"/>
      <c r="GB67"/>
      <c r="GC67"/>
      <c r="GD67"/>
      <c r="GE67"/>
      <c r="GF67"/>
      <c r="GG67"/>
      <c r="GH67"/>
      <c r="GI67"/>
      <c r="GJ67"/>
      <c r="GK67"/>
      <c r="GL67"/>
      <c r="GM67"/>
      <c r="GN67"/>
      <c r="GO67"/>
      <c r="GP67"/>
      <c r="GQ67"/>
    </row>
    <row r="68" spans="1:199" s="7" customFormat="1" x14ac:dyDescent="0.25">
      <c r="A68"/>
      <c r="B68"/>
      <c r="C68"/>
      <c r="D68"/>
      <c r="E68"/>
      <c r="F68"/>
      <c r="G68"/>
      <c r="H68"/>
      <c r="I68"/>
      <c r="J68"/>
      <c r="M68" s="21"/>
      <c r="N68" s="22"/>
      <c r="O68" s="22"/>
      <c r="P68" s="22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  <c r="EG68"/>
      <c r="EH68"/>
      <c r="EI68"/>
      <c r="EJ68"/>
      <c r="EK68"/>
      <c r="EL68"/>
      <c r="EM68"/>
      <c r="EN68"/>
      <c r="EO68"/>
      <c r="EP68"/>
      <c r="EQ68"/>
      <c r="ER68"/>
      <c r="ES68"/>
      <c r="ET68"/>
      <c r="EU68"/>
      <c r="EV68"/>
      <c r="EW68"/>
      <c r="EX68"/>
      <c r="EY68"/>
      <c r="EZ68"/>
      <c r="FA68"/>
      <c r="FB68"/>
      <c r="FC68"/>
      <c r="FD68"/>
      <c r="FE68"/>
      <c r="FF68"/>
      <c r="FG68"/>
      <c r="FH68"/>
      <c r="FI68"/>
      <c r="FJ68"/>
      <c r="FK68"/>
      <c r="FL68"/>
      <c r="FM68"/>
      <c r="FN68"/>
      <c r="FO68"/>
      <c r="FP68"/>
      <c r="FQ68"/>
      <c r="FR68"/>
      <c r="FS68"/>
      <c r="FT68"/>
      <c r="FU68"/>
      <c r="FV68"/>
      <c r="FW68"/>
      <c r="FX68"/>
      <c r="FY68"/>
      <c r="FZ68"/>
      <c r="GA68"/>
      <c r="GB68"/>
      <c r="GC68"/>
      <c r="GD68"/>
      <c r="GE68"/>
      <c r="GF68"/>
      <c r="GG68"/>
      <c r="GH68"/>
      <c r="GI68"/>
      <c r="GJ68"/>
      <c r="GK68"/>
      <c r="GL68"/>
      <c r="GM68"/>
      <c r="GN68"/>
      <c r="GO68"/>
      <c r="GP68"/>
      <c r="GQ68"/>
    </row>
    <row r="69" spans="1:199" s="7" customFormat="1" x14ac:dyDescent="0.25">
      <c r="A69"/>
      <c r="B69"/>
      <c r="C69"/>
      <c r="D69"/>
      <c r="E69"/>
      <c r="F69"/>
      <c r="G69"/>
      <c r="H69"/>
      <c r="I69"/>
      <c r="J69"/>
      <c r="M69" s="21"/>
      <c r="N69" s="22"/>
      <c r="O69" s="22"/>
      <c r="P69" s="22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  <c r="FE69"/>
      <c r="FF69"/>
      <c r="FG69"/>
      <c r="FH69"/>
      <c r="FI69"/>
      <c r="FJ69"/>
      <c r="FK69"/>
      <c r="FL69"/>
      <c r="FM69"/>
      <c r="FN69"/>
      <c r="FO69"/>
      <c r="FP69"/>
      <c r="FQ69"/>
      <c r="FR69"/>
      <c r="FS69"/>
      <c r="FT69"/>
      <c r="FU69"/>
      <c r="FV69"/>
      <c r="FW69"/>
      <c r="FX69"/>
      <c r="FY69"/>
      <c r="FZ69"/>
      <c r="GA69"/>
      <c r="GB69"/>
      <c r="GC69"/>
      <c r="GD69"/>
      <c r="GE69"/>
      <c r="GF69"/>
      <c r="GG69"/>
      <c r="GH69"/>
      <c r="GI69"/>
      <c r="GJ69"/>
      <c r="GK69"/>
      <c r="GL69"/>
      <c r="GM69"/>
      <c r="GN69"/>
      <c r="GO69"/>
      <c r="GP69"/>
      <c r="GQ69"/>
    </row>
    <row r="70" spans="1:199" s="7" customFormat="1" x14ac:dyDescent="0.25">
      <c r="A70"/>
      <c r="B70"/>
      <c r="C70"/>
      <c r="D70"/>
      <c r="E70"/>
      <c r="F70"/>
      <c r="G70"/>
      <c r="H70"/>
      <c r="I70"/>
      <c r="J70"/>
      <c r="M70" s="21"/>
      <c r="N70" s="22"/>
      <c r="O70" s="22"/>
      <c r="P70" s="22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  <c r="EP70"/>
      <c r="EQ70"/>
      <c r="ER70"/>
      <c r="ES70"/>
      <c r="ET70"/>
      <c r="EU70"/>
      <c r="EV70"/>
      <c r="EW70"/>
      <c r="EX70"/>
      <c r="EY70"/>
      <c r="EZ70"/>
      <c r="FA70"/>
      <c r="FB70"/>
      <c r="FC70"/>
      <c r="FD70"/>
      <c r="FE70"/>
      <c r="FF70"/>
      <c r="FG70"/>
      <c r="FH70"/>
      <c r="FI70"/>
      <c r="FJ70"/>
      <c r="FK70"/>
      <c r="FL70"/>
      <c r="FM70"/>
      <c r="FN70"/>
      <c r="FO70"/>
      <c r="FP70"/>
      <c r="FQ70"/>
      <c r="FR70"/>
      <c r="FS70"/>
      <c r="FT70"/>
      <c r="FU70"/>
      <c r="FV70"/>
      <c r="FW70"/>
      <c r="FX70"/>
      <c r="FY70"/>
      <c r="FZ70"/>
      <c r="GA70"/>
      <c r="GB70"/>
      <c r="GC70"/>
      <c r="GD70"/>
      <c r="GE70"/>
      <c r="GF70"/>
      <c r="GG70"/>
      <c r="GH70"/>
      <c r="GI70"/>
      <c r="GJ70"/>
      <c r="GK70"/>
      <c r="GL70"/>
      <c r="GM70"/>
      <c r="GN70"/>
      <c r="GO70"/>
      <c r="GP70"/>
      <c r="GQ70"/>
    </row>
    <row r="71" spans="1:199" s="7" customFormat="1" x14ac:dyDescent="0.25">
      <c r="A71"/>
      <c r="B71"/>
      <c r="C71"/>
      <c r="D71"/>
      <c r="E71"/>
      <c r="F71"/>
      <c r="G71"/>
      <c r="H71"/>
      <c r="I71"/>
      <c r="J71"/>
      <c r="M71" s="21"/>
      <c r="N71" s="22"/>
      <c r="O71" s="22"/>
      <c r="P71" s="22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F71"/>
      <c r="EG71"/>
      <c r="EH71"/>
      <c r="EI71"/>
      <c r="EJ71"/>
      <c r="EK71"/>
      <c r="EL71"/>
      <c r="EM71"/>
      <c r="EN71"/>
      <c r="EO71"/>
      <c r="EP71"/>
      <c r="EQ71"/>
      <c r="ER71"/>
      <c r="ES71"/>
      <c r="ET71"/>
      <c r="EU71"/>
      <c r="EV71"/>
      <c r="EW71"/>
      <c r="EX71"/>
      <c r="EY71"/>
      <c r="EZ71"/>
      <c r="FA71"/>
      <c r="FB71"/>
      <c r="FC71"/>
      <c r="FD71"/>
      <c r="FE71"/>
      <c r="FF71"/>
      <c r="FG71"/>
      <c r="FH71"/>
      <c r="FI71"/>
      <c r="FJ71"/>
      <c r="FK71"/>
      <c r="FL71"/>
      <c r="FM71"/>
      <c r="FN71"/>
      <c r="FO71"/>
      <c r="FP71"/>
      <c r="FQ71"/>
      <c r="FR71"/>
      <c r="FS71"/>
      <c r="FT71"/>
      <c r="FU71"/>
      <c r="FV71"/>
      <c r="FW71"/>
      <c r="FX71"/>
      <c r="FY71"/>
      <c r="FZ71"/>
      <c r="GA71"/>
      <c r="GB71"/>
      <c r="GC71"/>
      <c r="GD71"/>
      <c r="GE71"/>
      <c r="GF71"/>
      <c r="GG71"/>
      <c r="GH71"/>
      <c r="GI71"/>
      <c r="GJ71"/>
      <c r="GK71"/>
      <c r="GL71"/>
      <c r="GM71"/>
      <c r="GN71"/>
      <c r="GO71"/>
      <c r="GP71"/>
      <c r="GQ71"/>
    </row>
    <row r="72" spans="1:199" s="7" customFormat="1" x14ac:dyDescent="0.25">
      <c r="A72"/>
      <c r="B72"/>
      <c r="C72"/>
      <c r="D72"/>
      <c r="E72"/>
      <c r="F72"/>
      <c r="G72"/>
      <c r="H72"/>
      <c r="I72"/>
      <c r="J72"/>
      <c r="M72" s="21"/>
      <c r="N72" s="22"/>
      <c r="O72" s="22"/>
      <c r="P72" s="2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  <c r="EM72"/>
      <c r="EN72"/>
      <c r="EO72"/>
      <c r="EP72"/>
      <c r="EQ72"/>
      <c r="ER72"/>
      <c r="ES72"/>
      <c r="ET72"/>
      <c r="EU72"/>
      <c r="EV72"/>
      <c r="EW72"/>
      <c r="EX72"/>
      <c r="EY72"/>
      <c r="EZ72"/>
      <c r="FA72"/>
      <c r="FB72"/>
      <c r="FC72"/>
      <c r="FD72"/>
      <c r="FE72"/>
      <c r="FF72"/>
      <c r="FG72"/>
      <c r="FH72"/>
      <c r="FI72"/>
      <c r="FJ72"/>
      <c r="FK72"/>
      <c r="FL72"/>
      <c r="FM72"/>
      <c r="FN72"/>
      <c r="FO72"/>
      <c r="FP72"/>
      <c r="FQ72"/>
      <c r="FR72"/>
      <c r="FS72"/>
      <c r="FT72"/>
      <c r="FU72"/>
      <c r="FV72"/>
      <c r="FW72"/>
      <c r="FX72"/>
      <c r="FY72"/>
      <c r="FZ72"/>
      <c r="GA72"/>
      <c r="GB72"/>
      <c r="GC72"/>
      <c r="GD72"/>
      <c r="GE72"/>
      <c r="GF72"/>
      <c r="GG72"/>
      <c r="GH72"/>
      <c r="GI72"/>
      <c r="GJ72"/>
      <c r="GK72"/>
      <c r="GL72"/>
      <c r="GM72"/>
      <c r="GN72"/>
      <c r="GO72"/>
      <c r="GP72"/>
      <c r="GQ72"/>
    </row>
    <row r="73" spans="1:199" s="7" customFormat="1" x14ac:dyDescent="0.25">
      <c r="A73"/>
      <c r="B73"/>
      <c r="C73"/>
      <c r="D73"/>
      <c r="E73"/>
      <c r="F73"/>
      <c r="G73"/>
      <c r="H73"/>
      <c r="I73"/>
      <c r="J73"/>
      <c r="M73" s="21"/>
      <c r="N73" s="22"/>
      <c r="O73" s="22"/>
      <c r="P73" s="22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  <c r="EO73"/>
      <c r="EP73"/>
      <c r="EQ73"/>
      <c r="ER73"/>
      <c r="ES73"/>
      <c r="ET73"/>
      <c r="EU73"/>
      <c r="EV73"/>
      <c r="EW73"/>
      <c r="EX73"/>
      <c r="EY73"/>
      <c r="EZ73"/>
      <c r="FA73"/>
      <c r="FB73"/>
      <c r="FC73"/>
      <c r="FD73"/>
      <c r="FE73"/>
      <c r="FF73"/>
      <c r="FG73"/>
      <c r="FH73"/>
      <c r="FI73"/>
      <c r="FJ73"/>
      <c r="FK73"/>
      <c r="FL73"/>
      <c r="FM73"/>
      <c r="FN73"/>
      <c r="FO73"/>
      <c r="FP73"/>
      <c r="FQ73"/>
      <c r="FR73"/>
      <c r="FS73"/>
      <c r="FT73"/>
      <c r="FU73"/>
      <c r="FV73"/>
      <c r="FW73"/>
      <c r="FX73"/>
      <c r="FY73"/>
      <c r="FZ73"/>
      <c r="GA73"/>
      <c r="GB73"/>
      <c r="GC73"/>
      <c r="GD73"/>
      <c r="GE73"/>
      <c r="GF73"/>
      <c r="GG73"/>
      <c r="GH73"/>
      <c r="GI73"/>
      <c r="GJ73"/>
      <c r="GK73"/>
      <c r="GL73"/>
      <c r="GM73"/>
      <c r="GN73"/>
      <c r="GO73"/>
      <c r="GP73"/>
      <c r="GQ73"/>
    </row>
    <row r="74" spans="1:199" s="7" customFormat="1" x14ac:dyDescent="0.25">
      <c r="A74"/>
      <c r="B74"/>
      <c r="C74"/>
      <c r="D74"/>
      <c r="E74"/>
      <c r="F74"/>
      <c r="G74"/>
      <c r="H74"/>
      <c r="I74"/>
      <c r="J74"/>
      <c r="M74" s="21"/>
      <c r="N74" s="22"/>
      <c r="O74" s="22"/>
      <c r="P74" s="22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  <c r="EF74"/>
      <c r="EG74"/>
      <c r="EH74"/>
      <c r="EI74"/>
      <c r="EJ74"/>
      <c r="EK74"/>
      <c r="EL74"/>
      <c r="EM74"/>
      <c r="EN74"/>
      <c r="EO74"/>
      <c r="EP74"/>
      <c r="EQ74"/>
      <c r="ER74"/>
      <c r="ES74"/>
      <c r="ET74"/>
      <c r="EU74"/>
      <c r="EV74"/>
      <c r="EW74"/>
      <c r="EX74"/>
      <c r="EY74"/>
      <c r="EZ74"/>
      <c r="FA74"/>
      <c r="FB74"/>
      <c r="FC74"/>
      <c r="FD74"/>
      <c r="FE74"/>
      <c r="FF74"/>
      <c r="FG74"/>
      <c r="FH74"/>
      <c r="FI74"/>
      <c r="FJ74"/>
      <c r="FK74"/>
      <c r="FL74"/>
      <c r="FM74"/>
      <c r="FN74"/>
      <c r="FO74"/>
      <c r="FP74"/>
      <c r="FQ74"/>
      <c r="FR74"/>
      <c r="FS74"/>
      <c r="FT74"/>
      <c r="FU74"/>
      <c r="FV74"/>
      <c r="FW74"/>
      <c r="FX74"/>
      <c r="FY74"/>
      <c r="FZ74"/>
      <c r="GA74"/>
      <c r="GB74"/>
      <c r="GC74"/>
      <c r="GD74"/>
      <c r="GE74"/>
      <c r="GF74"/>
      <c r="GG74"/>
      <c r="GH74"/>
      <c r="GI74"/>
      <c r="GJ74"/>
      <c r="GK74"/>
      <c r="GL74"/>
      <c r="GM74"/>
      <c r="GN74"/>
      <c r="GO74"/>
      <c r="GP74"/>
      <c r="GQ74"/>
    </row>
    <row r="75" spans="1:199" s="7" customFormat="1" x14ac:dyDescent="0.25">
      <c r="A75"/>
      <c r="B75"/>
      <c r="C75"/>
      <c r="D75"/>
      <c r="E75"/>
      <c r="F75"/>
      <c r="G75"/>
      <c r="H75"/>
      <c r="I75"/>
      <c r="J75"/>
      <c r="M75" s="21"/>
      <c r="N75" s="22"/>
      <c r="O75" s="22"/>
      <c r="P75" s="22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  <c r="EF75"/>
      <c r="EG75"/>
      <c r="EH75"/>
      <c r="EI75"/>
      <c r="EJ75"/>
      <c r="EK75"/>
      <c r="EL75"/>
      <c r="EM75"/>
      <c r="EN75"/>
      <c r="EO75"/>
      <c r="EP75"/>
      <c r="EQ75"/>
      <c r="ER75"/>
      <c r="ES75"/>
      <c r="ET75"/>
      <c r="EU75"/>
      <c r="EV75"/>
      <c r="EW75"/>
      <c r="EX75"/>
      <c r="EY75"/>
      <c r="EZ75"/>
      <c r="FA75"/>
      <c r="FB75"/>
      <c r="FC75"/>
      <c r="FD75"/>
      <c r="FE75"/>
      <c r="FF75"/>
      <c r="FG75"/>
      <c r="FH75"/>
      <c r="FI75"/>
      <c r="FJ75"/>
      <c r="FK75"/>
      <c r="FL75"/>
      <c r="FM75"/>
      <c r="FN75"/>
      <c r="FO75"/>
      <c r="FP75"/>
      <c r="FQ75"/>
      <c r="FR75"/>
      <c r="FS75"/>
      <c r="FT75"/>
      <c r="FU75"/>
      <c r="FV75"/>
      <c r="FW75"/>
      <c r="FX75"/>
      <c r="FY75"/>
      <c r="FZ75"/>
      <c r="GA75"/>
      <c r="GB75"/>
      <c r="GC75"/>
      <c r="GD75"/>
      <c r="GE75"/>
      <c r="GF75"/>
      <c r="GG75"/>
      <c r="GH75"/>
      <c r="GI75"/>
      <c r="GJ75"/>
      <c r="GK75"/>
      <c r="GL75"/>
      <c r="GM75"/>
      <c r="GN75"/>
      <c r="GO75"/>
      <c r="GP75"/>
      <c r="GQ75"/>
    </row>
    <row r="76" spans="1:199" s="7" customFormat="1" x14ac:dyDescent="0.25">
      <c r="A76"/>
      <c r="B76"/>
      <c r="C76"/>
      <c r="D76"/>
      <c r="E76"/>
      <c r="F76"/>
      <c r="G76"/>
      <c r="H76"/>
      <c r="I76"/>
      <c r="J76"/>
      <c r="M76" s="21"/>
      <c r="N76" s="22"/>
      <c r="O76" s="22"/>
      <c r="P76" s="22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  <c r="EE76"/>
      <c r="EF76"/>
      <c r="EG76"/>
      <c r="EH76"/>
      <c r="EI76"/>
      <c r="EJ76"/>
      <c r="EK76"/>
      <c r="EL76"/>
      <c r="EM76"/>
      <c r="EN76"/>
      <c r="EO76"/>
      <c r="EP76"/>
      <c r="EQ76"/>
      <c r="ER76"/>
      <c r="ES76"/>
      <c r="ET76"/>
      <c r="EU76"/>
      <c r="EV76"/>
      <c r="EW76"/>
      <c r="EX76"/>
      <c r="EY76"/>
      <c r="EZ76"/>
      <c r="FA76"/>
      <c r="FB76"/>
      <c r="FC76"/>
      <c r="FD76"/>
      <c r="FE76"/>
      <c r="FF76"/>
      <c r="FG76"/>
      <c r="FH76"/>
      <c r="FI76"/>
      <c r="FJ76"/>
      <c r="FK76"/>
      <c r="FL76"/>
      <c r="FM76"/>
      <c r="FN76"/>
      <c r="FO76"/>
      <c r="FP76"/>
      <c r="FQ76"/>
      <c r="FR76"/>
      <c r="FS76"/>
      <c r="FT76"/>
      <c r="FU76"/>
      <c r="FV76"/>
      <c r="FW76"/>
      <c r="FX76"/>
      <c r="FY76"/>
      <c r="FZ76"/>
      <c r="GA76"/>
      <c r="GB76"/>
      <c r="GC76"/>
      <c r="GD76"/>
      <c r="GE76"/>
      <c r="GF76"/>
      <c r="GG76"/>
      <c r="GH76"/>
      <c r="GI76"/>
      <c r="GJ76"/>
      <c r="GK76"/>
      <c r="GL76"/>
      <c r="GM76"/>
      <c r="GN76"/>
      <c r="GO76"/>
      <c r="GP76"/>
      <c r="GQ76"/>
    </row>
    <row r="77" spans="1:199" s="7" customFormat="1" x14ac:dyDescent="0.25">
      <c r="A77"/>
      <c r="B77"/>
      <c r="C77"/>
      <c r="D77"/>
      <c r="E77"/>
      <c r="F77"/>
      <c r="G77"/>
      <c r="H77"/>
      <c r="I77"/>
      <c r="J77"/>
      <c r="M77" s="21"/>
      <c r="N77" s="22"/>
      <c r="O77" s="22"/>
      <c r="P77" s="22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  <c r="EE77"/>
      <c r="EF77"/>
      <c r="EG77"/>
      <c r="EH77"/>
      <c r="EI77"/>
      <c r="EJ77"/>
      <c r="EK77"/>
      <c r="EL77"/>
      <c r="EM77"/>
      <c r="EN77"/>
      <c r="EO77"/>
      <c r="EP77"/>
      <c r="EQ77"/>
      <c r="ER77"/>
      <c r="ES77"/>
      <c r="ET77"/>
      <c r="EU77"/>
      <c r="EV77"/>
      <c r="EW77"/>
      <c r="EX77"/>
      <c r="EY77"/>
      <c r="EZ77"/>
      <c r="FA77"/>
      <c r="FB77"/>
      <c r="FC77"/>
      <c r="FD77"/>
      <c r="FE77"/>
      <c r="FF77"/>
      <c r="FG77"/>
      <c r="FH77"/>
      <c r="FI77"/>
      <c r="FJ77"/>
      <c r="FK77"/>
      <c r="FL77"/>
      <c r="FM77"/>
      <c r="FN77"/>
      <c r="FO77"/>
      <c r="FP77"/>
      <c r="FQ77"/>
      <c r="FR77"/>
      <c r="FS77"/>
      <c r="FT77"/>
      <c r="FU77"/>
      <c r="FV77"/>
      <c r="FW77"/>
      <c r="FX77"/>
      <c r="FY77"/>
      <c r="FZ77"/>
      <c r="GA77"/>
      <c r="GB77"/>
      <c r="GC77"/>
      <c r="GD77"/>
      <c r="GE77"/>
      <c r="GF77"/>
      <c r="GG77"/>
      <c r="GH77"/>
      <c r="GI77"/>
      <c r="GJ77"/>
      <c r="GK77"/>
      <c r="GL77"/>
      <c r="GM77"/>
      <c r="GN77"/>
      <c r="GO77"/>
      <c r="GP77"/>
      <c r="GQ77"/>
    </row>
    <row r="78" spans="1:199" s="7" customFormat="1" x14ac:dyDescent="0.25">
      <c r="A78"/>
      <c r="B78"/>
      <c r="C78"/>
      <c r="D78"/>
      <c r="E78"/>
      <c r="F78"/>
      <c r="G78"/>
      <c r="H78"/>
      <c r="I78"/>
      <c r="J78"/>
      <c r="M78" s="21"/>
      <c r="N78" s="22"/>
      <c r="O78" s="22"/>
      <c r="P78" s="22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  <c r="EE78"/>
      <c r="EF78"/>
      <c r="EG78"/>
      <c r="EH78"/>
      <c r="EI78"/>
      <c r="EJ78"/>
      <c r="EK78"/>
      <c r="EL78"/>
      <c r="EM78"/>
      <c r="EN78"/>
      <c r="EO78"/>
      <c r="EP78"/>
      <c r="EQ78"/>
      <c r="ER78"/>
      <c r="ES78"/>
      <c r="ET78"/>
      <c r="EU78"/>
      <c r="EV78"/>
      <c r="EW78"/>
      <c r="EX78"/>
      <c r="EY78"/>
      <c r="EZ78"/>
      <c r="FA78"/>
      <c r="FB78"/>
      <c r="FC78"/>
      <c r="FD78"/>
      <c r="FE78"/>
      <c r="FF78"/>
      <c r="FG78"/>
      <c r="FH78"/>
      <c r="FI78"/>
      <c r="FJ78"/>
      <c r="FK78"/>
      <c r="FL78"/>
      <c r="FM78"/>
      <c r="FN78"/>
      <c r="FO78"/>
      <c r="FP78"/>
      <c r="FQ78"/>
      <c r="FR78"/>
      <c r="FS78"/>
      <c r="FT78"/>
      <c r="FU78"/>
      <c r="FV78"/>
      <c r="FW78"/>
      <c r="FX78"/>
      <c r="FY78"/>
      <c r="FZ78"/>
      <c r="GA78"/>
      <c r="GB78"/>
      <c r="GC78"/>
      <c r="GD78"/>
      <c r="GE78"/>
      <c r="GF78"/>
      <c r="GG78"/>
      <c r="GH78"/>
      <c r="GI78"/>
      <c r="GJ78"/>
      <c r="GK78"/>
      <c r="GL78"/>
      <c r="GM78"/>
      <c r="GN78"/>
      <c r="GO78"/>
      <c r="GP78"/>
      <c r="GQ78"/>
    </row>
    <row r="79" spans="1:199" s="7" customFormat="1" x14ac:dyDescent="0.25">
      <c r="A79"/>
      <c r="B79"/>
      <c r="C79"/>
      <c r="D79"/>
      <c r="E79"/>
      <c r="F79"/>
      <c r="G79"/>
      <c r="H79"/>
      <c r="I79"/>
      <c r="J79"/>
      <c r="M79" s="21"/>
      <c r="N79" s="22"/>
      <c r="O79" s="22"/>
      <c r="P79" s="22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  <c r="EE79"/>
      <c r="EF79"/>
      <c r="EG79"/>
      <c r="EH79"/>
      <c r="EI79"/>
      <c r="EJ79"/>
      <c r="EK79"/>
      <c r="EL79"/>
      <c r="EM79"/>
      <c r="EN79"/>
      <c r="EO79"/>
      <c r="EP79"/>
      <c r="EQ79"/>
      <c r="ER79"/>
      <c r="ES79"/>
      <c r="ET79"/>
      <c r="EU79"/>
      <c r="EV79"/>
      <c r="EW79"/>
      <c r="EX79"/>
      <c r="EY79"/>
      <c r="EZ79"/>
      <c r="FA79"/>
      <c r="FB79"/>
      <c r="FC79"/>
      <c r="FD79"/>
      <c r="FE79"/>
      <c r="FF79"/>
      <c r="FG79"/>
      <c r="FH79"/>
      <c r="FI79"/>
      <c r="FJ79"/>
      <c r="FK79"/>
      <c r="FL79"/>
      <c r="FM79"/>
      <c r="FN79"/>
      <c r="FO79"/>
      <c r="FP79"/>
      <c r="FQ79"/>
      <c r="FR79"/>
      <c r="FS79"/>
      <c r="FT79"/>
      <c r="FU79"/>
      <c r="FV79"/>
      <c r="FW79"/>
      <c r="FX79"/>
      <c r="FY79"/>
      <c r="FZ79"/>
      <c r="GA79"/>
      <c r="GB79"/>
      <c r="GC79"/>
      <c r="GD79"/>
      <c r="GE79"/>
      <c r="GF79"/>
      <c r="GG79"/>
      <c r="GH79"/>
      <c r="GI79"/>
      <c r="GJ79"/>
      <c r="GK79"/>
      <c r="GL79"/>
      <c r="GM79"/>
      <c r="GN79"/>
      <c r="GO79"/>
      <c r="GP79"/>
      <c r="GQ79"/>
    </row>
    <row r="80" spans="1:199" s="7" customFormat="1" x14ac:dyDescent="0.25">
      <c r="A80"/>
      <c r="B80"/>
      <c r="C80"/>
      <c r="D80"/>
      <c r="E80"/>
      <c r="F80"/>
      <c r="G80"/>
      <c r="H80"/>
      <c r="I80"/>
      <c r="J80"/>
      <c r="M80" s="21"/>
      <c r="N80" s="22"/>
      <c r="O80" s="22"/>
      <c r="P80" s="22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  <c r="EE80"/>
      <c r="EF80"/>
      <c r="EG80"/>
      <c r="EH80"/>
      <c r="EI80"/>
      <c r="EJ80"/>
      <c r="EK80"/>
      <c r="EL80"/>
      <c r="EM80"/>
      <c r="EN80"/>
      <c r="EO80"/>
      <c r="EP80"/>
      <c r="EQ80"/>
      <c r="ER80"/>
      <c r="ES80"/>
      <c r="ET80"/>
      <c r="EU80"/>
      <c r="EV80"/>
      <c r="EW80"/>
      <c r="EX80"/>
      <c r="EY80"/>
      <c r="EZ80"/>
      <c r="FA80"/>
      <c r="FB80"/>
      <c r="FC80"/>
      <c r="FD80"/>
      <c r="FE80"/>
      <c r="FF80"/>
      <c r="FG80"/>
      <c r="FH80"/>
      <c r="FI80"/>
      <c r="FJ80"/>
      <c r="FK80"/>
      <c r="FL80"/>
      <c r="FM80"/>
      <c r="FN80"/>
      <c r="FO80"/>
      <c r="FP80"/>
      <c r="FQ80"/>
      <c r="FR80"/>
      <c r="FS80"/>
      <c r="FT80"/>
      <c r="FU80"/>
      <c r="FV80"/>
      <c r="FW80"/>
      <c r="FX80"/>
      <c r="FY80"/>
      <c r="FZ80"/>
      <c r="GA80"/>
      <c r="GB80"/>
      <c r="GC80"/>
      <c r="GD80"/>
      <c r="GE80"/>
      <c r="GF80"/>
      <c r="GG80"/>
      <c r="GH80"/>
      <c r="GI80"/>
      <c r="GJ80"/>
      <c r="GK80"/>
      <c r="GL80"/>
      <c r="GM80"/>
      <c r="GN80"/>
      <c r="GO80"/>
      <c r="GP80"/>
      <c r="GQ80"/>
    </row>
    <row r="81" spans="1:199" s="7" customFormat="1" x14ac:dyDescent="0.25">
      <c r="A81"/>
      <c r="B81"/>
      <c r="C81"/>
      <c r="D81"/>
      <c r="E81"/>
      <c r="F81"/>
      <c r="G81"/>
      <c r="H81"/>
      <c r="I81"/>
      <c r="J81"/>
      <c r="M81" s="21"/>
      <c r="N81" s="22"/>
      <c r="O81" s="22"/>
      <c r="P81" s="22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  <c r="BH81"/>
      <c r="BI81"/>
      <c r="BJ81"/>
      <c r="BK81"/>
      <c r="BL81"/>
      <c r="BM81"/>
      <c r="BN81"/>
      <c r="BO81"/>
      <c r="BP81"/>
      <c r="BQ81"/>
      <c r="BR81"/>
      <c r="BS81"/>
      <c r="BT81"/>
      <c r="BU81"/>
      <c r="BV81"/>
      <c r="BW81"/>
      <c r="BX81"/>
      <c r="BY81"/>
      <c r="BZ81"/>
      <c r="CA81"/>
      <c r="CB81"/>
      <c r="CC81"/>
      <c r="CD81"/>
      <c r="CE81"/>
      <c r="CF81"/>
      <c r="CG81"/>
      <c r="CH81"/>
      <c r="CI81"/>
      <c r="CJ81"/>
      <c r="CK81"/>
      <c r="CL81"/>
      <c r="CM81"/>
      <c r="CN81"/>
      <c r="CO81"/>
      <c r="CP81"/>
      <c r="CQ81"/>
      <c r="CR81"/>
      <c r="CS81"/>
      <c r="CT81"/>
      <c r="CU81"/>
      <c r="CV81"/>
      <c r="CW81"/>
      <c r="CX81"/>
      <c r="CY81"/>
      <c r="CZ81"/>
      <c r="DA81"/>
      <c r="DB81"/>
      <c r="DC81"/>
      <c r="DD81"/>
      <c r="DE81"/>
      <c r="DF81"/>
      <c r="DG81"/>
      <c r="DH81"/>
      <c r="DI81"/>
      <c r="DJ81"/>
      <c r="DK81"/>
      <c r="DL81"/>
      <c r="DM81"/>
      <c r="DN81"/>
      <c r="DO81"/>
      <c r="DP81"/>
      <c r="DQ81"/>
      <c r="DR81"/>
      <c r="DS81"/>
      <c r="DT81"/>
      <c r="DU81"/>
      <c r="DV81"/>
      <c r="DW81"/>
      <c r="DX81"/>
      <c r="DY81"/>
      <c r="DZ81"/>
      <c r="EA81"/>
      <c r="EB81"/>
      <c r="EC81"/>
      <c r="ED81"/>
      <c r="EE81"/>
      <c r="EF81"/>
      <c r="EG81"/>
      <c r="EH81"/>
      <c r="EI81"/>
      <c r="EJ81"/>
      <c r="EK81"/>
      <c r="EL81"/>
      <c r="EM81"/>
      <c r="EN81"/>
      <c r="EO81"/>
      <c r="EP81"/>
      <c r="EQ81"/>
      <c r="ER81"/>
      <c r="ES81"/>
      <c r="ET81"/>
      <c r="EU81"/>
      <c r="EV81"/>
      <c r="EW81"/>
      <c r="EX81"/>
      <c r="EY81"/>
      <c r="EZ81"/>
      <c r="FA81"/>
      <c r="FB81"/>
      <c r="FC81"/>
      <c r="FD81"/>
      <c r="FE81"/>
      <c r="FF81"/>
      <c r="FG81"/>
      <c r="FH81"/>
      <c r="FI81"/>
      <c r="FJ81"/>
      <c r="FK81"/>
      <c r="FL81"/>
      <c r="FM81"/>
      <c r="FN81"/>
      <c r="FO81"/>
      <c r="FP81"/>
      <c r="FQ81"/>
      <c r="FR81"/>
      <c r="FS81"/>
      <c r="FT81"/>
      <c r="FU81"/>
      <c r="FV81"/>
      <c r="FW81"/>
      <c r="FX81"/>
      <c r="FY81"/>
      <c r="FZ81"/>
      <c r="GA81"/>
      <c r="GB81"/>
      <c r="GC81"/>
      <c r="GD81"/>
      <c r="GE81"/>
      <c r="GF81"/>
      <c r="GG81"/>
      <c r="GH81"/>
      <c r="GI81"/>
      <c r="GJ81"/>
      <c r="GK81"/>
      <c r="GL81"/>
      <c r="GM81"/>
      <c r="GN81"/>
      <c r="GO81"/>
      <c r="GP81"/>
      <c r="GQ81"/>
    </row>
    <row r="82" spans="1:199" s="7" customFormat="1" x14ac:dyDescent="0.25">
      <c r="A82"/>
      <c r="B82"/>
      <c r="C82"/>
      <c r="D82"/>
      <c r="E82"/>
      <c r="F82"/>
      <c r="G82"/>
      <c r="H82"/>
      <c r="I82"/>
      <c r="J82"/>
      <c r="M82" s="21"/>
      <c r="N82" s="22"/>
      <c r="O82" s="22"/>
      <c r="P82" s="2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  <c r="BM82"/>
      <c r="BN82"/>
      <c r="BO82"/>
      <c r="BP82"/>
      <c r="BQ82"/>
      <c r="BR82"/>
      <c r="BS82"/>
      <c r="BT82"/>
      <c r="BU82"/>
      <c r="BV82"/>
      <c r="BW82"/>
      <c r="BX82"/>
      <c r="BY82"/>
      <c r="BZ82"/>
      <c r="CA82"/>
      <c r="CB82"/>
      <c r="CC82"/>
      <c r="CD82"/>
      <c r="CE82"/>
      <c r="CF82"/>
      <c r="CG82"/>
      <c r="CH82"/>
      <c r="CI82"/>
      <c r="CJ82"/>
      <c r="CK82"/>
      <c r="CL82"/>
      <c r="CM82"/>
      <c r="CN82"/>
      <c r="CO82"/>
      <c r="CP82"/>
      <c r="CQ82"/>
      <c r="CR82"/>
      <c r="CS82"/>
      <c r="CT82"/>
      <c r="CU82"/>
      <c r="CV82"/>
      <c r="CW82"/>
      <c r="CX82"/>
      <c r="CY82"/>
      <c r="CZ82"/>
      <c r="DA82"/>
      <c r="DB82"/>
      <c r="DC82"/>
      <c r="DD82"/>
      <c r="DE82"/>
      <c r="DF82"/>
      <c r="DG82"/>
      <c r="DH82"/>
      <c r="DI82"/>
      <c r="DJ82"/>
      <c r="DK82"/>
      <c r="DL82"/>
      <c r="DM82"/>
      <c r="DN82"/>
      <c r="DO82"/>
      <c r="DP82"/>
      <c r="DQ82"/>
      <c r="DR82"/>
      <c r="DS82"/>
      <c r="DT82"/>
      <c r="DU82"/>
      <c r="DV82"/>
      <c r="DW82"/>
      <c r="DX82"/>
      <c r="DY82"/>
      <c r="DZ82"/>
      <c r="EA82"/>
      <c r="EB82"/>
      <c r="EC82"/>
      <c r="ED82"/>
      <c r="EE82"/>
      <c r="EF82"/>
      <c r="EG82"/>
      <c r="EH82"/>
      <c r="EI82"/>
      <c r="EJ82"/>
      <c r="EK82"/>
      <c r="EL82"/>
      <c r="EM82"/>
      <c r="EN82"/>
      <c r="EO82"/>
      <c r="EP82"/>
      <c r="EQ82"/>
      <c r="ER82"/>
      <c r="ES82"/>
      <c r="ET82"/>
      <c r="EU82"/>
      <c r="EV82"/>
      <c r="EW82"/>
      <c r="EX82"/>
      <c r="EY82"/>
      <c r="EZ82"/>
      <c r="FA82"/>
      <c r="FB82"/>
      <c r="FC82"/>
      <c r="FD82"/>
      <c r="FE82"/>
      <c r="FF82"/>
      <c r="FG82"/>
      <c r="FH82"/>
      <c r="FI82"/>
      <c r="FJ82"/>
      <c r="FK82"/>
      <c r="FL82"/>
      <c r="FM82"/>
      <c r="FN82"/>
      <c r="FO82"/>
      <c r="FP82"/>
      <c r="FQ82"/>
      <c r="FR82"/>
      <c r="FS82"/>
      <c r="FT82"/>
      <c r="FU82"/>
      <c r="FV82"/>
      <c r="FW82"/>
      <c r="FX82"/>
      <c r="FY82"/>
      <c r="FZ82"/>
      <c r="GA82"/>
      <c r="GB82"/>
      <c r="GC82"/>
      <c r="GD82"/>
      <c r="GE82"/>
      <c r="GF82"/>
      <c r="GG82"/>
      <c r="GH82"/>
      <c r="GI82"/>
      <c r="GJ82"/>
      <c r="GK82"/>
      <c r="GL82"/>
      <c r="GM82"/>
      <c r="GN82"/>
      <c r="GO82"/>
      <c r="GP82"/>
      <c r="GQ82"/>
    </row>
    <row r="83" spans="1:199" s="7" customFormat="1" x14ac:dyDescent="0.25">
      <c r="A83"/>
      <c r="B83"/>
      <c r="C83"/>
      <c r="D83"/>
      <c r="E83"/>
      <c r="F83"/>
      <c r="G83"/>
      <c r="H83"/>
      <c r="I83"/>
      <c r="J83"/>
      <c r="M83" s="21"/>
      <c r="N83" s="22"/>
      <c r="O83" s="22"/>
      <c r="P83" s="22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/>
      <c r="BT83"/>
      <c r="BU83"/>
      <c r="BV83"/>
      <c r="BW83"/>
      <c r="BX83"/>
      <c r="BY83"/>
      <c r="BZ83"/>
      <c r="CA83"/>
      <c r="CB83"/>
      <c r="CC83"/>
      <c r="CD83"/>
      <c r="CE83"/>
      <c r="CF83"/>
      <c r="CG83"/>
      <c r="CH83"/>
      <c r="CI83"/>
      <c r="CJ83"/>
      <c r="CK83"/>
      <c r="CL83"/>
      <c r="CM83"/>
      <c r="CN83"/>
      <c r="CO83"/>
      <c r="CP83"/>
      <c r="CQ83"/>
      <c r="CR83"/>
      <c r="CS83"/>
      <c r="CT83"/>
      <c r="CU83"/>
      <c r="CV83"/>
      <c r="CW83"/>
      <c r="CX83"/>
      <c r="CY83"/>
      <c r="CZ83"/>
      <c r="DA83"/>
      <c r="DB83"/>
      <c r="DC83"/>
      <c r="DD83"/>
      <c r="DE83"/>
      <c r="DF83"/>
      <c r="DG83"/>
      <c r="DH83"/>
      <c r="DI83"/>
      <c r="DJ83"/>
      <c r="DK83"/>
      <c r="DL83"/>
      <c r="DM83"/>
      <c r="DN83"/>
      <c r="DO83"/>
      <c r="DP83"/>
      <c r="DQ83"/>
      <c r="DR83"/>
      <c r="DS83"/>
      <c r="DT83"/>
      <c r="DU83"/>
      <c r="DV83"/>
      <c r="DW83"/>
      <c r="DX83"/>
      <c r="DY83"/>
      <c r="DZ83"/>
      <c r="EA83"/>
      <c r="EB83"/>
      <c r="EC83"/>
      <c r="ED83"/>
      <c r="EE83"/>
      <c r="EF83"/>
      <c r="EG83"/>
      <c r="EH83"/>
      <c r="EI83"/>
      <c r="EJ83"/>
      <c r="EK83"/>
      <c r="EL83"/>
      <c r="EM83"/>
      <c r="EN83"/>
      <c r="EO83"/>
      <c r="EP83"/>
      <c r="EQ83"/>
      <c r="ER83"/>
      <c r="ES83"/>
      <c r="ET83"/>
      <c r="EU83"/>
      <c r="EV83"/>
      <c r="EW83"/>
      <c r="EX83"/>
      <c r="EY83"/>
      <c r="EZ83"/>
      <c r="FA83"/>
      <c r="FB83"/>
      <c r="FC83"/>
      <c r="FD83"/>
      <c r="FE83"/>
      <c r="FF83"/>
      <c r="FG83"/>
      <c r="FH83"/>
      <c r="FI83"/>
      <c r="FJ83"/>
      <c r="FK83"/>
      <c r="FL83"/>
      <c r="FM83"/>
      <c r="FN83"/>
      <c r="FO83"/>
      <c r="FP83"/>
      <c r="FQ83"/>
      <c r="FR83"/>
      <c r="FS83"/>
      <c r="FT83"/>
      <c r="FU83"/>
      <c r="FV83"/>
      <c r="FW83"/>
      <c r="FX83"/>
      <c r="FY83"/>
      <c r="FZ83"/>
      <c r="GA83"/>
      <c r="GB83"/>
      <c r="GC83"/>
      <c r="GD83"/>
      <c r="GE83"/>
      <c r="GF83"/>
      <c r="GG83"/>
      <c r="GH83"/>
      <c r="GI83"/>
      <c r="GJ83"/>
      <c r="GK83"/>
      <c r="GL83"/>
      <c r="GM83"/>
      <c r="GN83"/>
      <c r="GO83"/>
      <c r="GP83"/>
      <c r="GQ83"/>
    </row>
    <row r="84" spans="1:199" s="7" customFormat="1" x14ac:dyDescent="0.25">
      <c r="A84"/>
      <c r="B84"/>
      <c r="C84"/>
      <c r="D84"/>
      <c r="E84"/>
      <c r="F84"/>
      <c r="G84"/>
      <c r="H84"/>
      <c r="I84"/>
      <c r="J84"/>
      <c r="M84" s="21"/>
      <c r="N84" s="22"/>
      <c r="O84" s="22"/>
      <c r="P84" s="22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  <c r="BM84"/>
      <c r="BN84"/>
      <c r="BO84"/>
      <c r="BP84"/>
      <c r="BQ84"/>
      <c r="BR84"/>
      <c r="BS84"/>
      <c r="BT84"/>
      <c r="BU84"/>
      <c r="BV84"/>
      <c r="BW84"/>
      <c r="BX84"/>
      <c r="BY84"/>
      <c r="BZ84"/>
      <c r="CA84"/>
      <c r="CB84"/>
      <c r="CC84"/>
      <c r="CD84"/>
      <c r="CE84"/>
      <c r="CF84"/>
      <c r="CG84"/>
      <c r="CH84"/>
      <c r="CI84"/>
      <c r="CJ84"/>
      <c r="CK84"/>
      <c r="CL84"/>
      <c r="CM84"/>
      <c r="CN84"/>
      <c r="CO84"/>
      <c r="CP84"/>
      <c r="CQ84"/>
      <c r="CR84"/>
      <c r="CS84"/>
      <c r="CT84"/>
      <c r="CU84"/>
      <c r="CV84"/>
      <c r="CW84"/>
      <c r="CX84"/>
      <c r="CY84"/>
      <c r="CZ84"/>
      <c r="DA84"/>
      <c r="DB84"/>
      <c r="DC84"/>
      <c r="DD84"/>
      <c r="DE84"/>
      <c r="DF84"/>
      <c r="DG84"/>
      <c r="DH84"/>
      <c r="DI84"/>
      <c r="DJ84"/>
      <c r="DK84"/>
      <c r="DL84"/>
      <c r="DM84"/>
      <c r="DN84"/>
      <c r="DO84"/>
      <c r="DP84"/>
      <c r="DQ84"/>
      <c r="DR84"/>
      <c r="DS84"/>
      <c r="DT84"/>
      <c r="DU84"/>
      <c r="DV84"/>
      <c r="DW84"/>
      <c r="DX84"/>
      <c r="DY84"/>
      <c r="DZ84"/>
      <c r="EA84"/>
      <c r="EB84"/>
      <c r="EC84"/>
      <c r="ED84"/>
      <c r="EE84"/>
      <c r="EF84"/>
      <c r="EG84"/>
      <c r="EH84"/>
      <c r="EI84"/>
      <c r="EJ84"/>
      <c r="EK84"/>
      <c r="EL84"/>
      <c r="EM84"/>
      <c r="EN84"/>
      <c r="EO84"/>
      <c r="EP84"/>
      <c r="EQ84"/>
      <c r="ER84"/>
      <c r="ES84"/>
      <c r="ET84"/>
      <c r="EU84"/>
      <c r="EV84"/>
      <c r="EW84"/>
      <c r="EX84"/>
      <c r="EY84"/>
      <c r="EZ84"/>
      <c r="FA84"/>
      <c r="FB84"/>
      <c r="FC84"/>
      <c r="FD84"/>
      <c r="FE84"/>
      <c r="FF84"/>
      <c r="FG84"/>
      <c r="FH84"/>
      <c r="FI84"/>
      <c r="FJ84"/>
      <c r="FK84"/>
      <c r="FL84"/>
      <c r="FM84"/>
      <c r="FN84"/>
      <c r="FO84"/>
      <c r="FP84"/>
      <c r="FQ84"/>
      <c r="FR84"/>
      <c r="FS84"/>
      <c r="FT84"/>
      <c r="FU84"/>
      <c r="FV84"/>
      <c r="FW84"/>
      <c r="FX84"/>
      <c r="FY84"/>
      <c r="FZ84"/>
      <c r="GA84"/>
      <c r="GB84"/>
      <c r="GC84"/>
      <c r="GD84"/>
      <c r="GE84"/>
      <c r="GF84"/>
      <c r="GG84"/>
      <c r="GH84"/>
      <c r="GI84"/>
      <c r="GJ84"/>
      <c r="GK84"/>
      <c r="GL84"/>
      <c r="GM84"/>
      <c r="GN84"/>
      <c r="GO84"/>
      <c r="GP84"/>
      <c r="GQ84"/>
    </row>
    <row r="85" spans="1:199" s="7" customFormat="1" x14ac:dyDescent="0.25">
      <c r="A85"/>
      <c r="B85"/>
      <c r="C85"/>
      <c r="D85"/>
      <c r="E85"/>
      <c r="F85"/>
      <c r="G85"/>
      <c r="H85"/>
      <c r="I85"/>
      <c r="J85"/>
      <c r="M85" s="21"/>
      <c r="N85" s="22"/>
      <c r="O85" s="22"/>
      <c r="P85" s="22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  <c r="BM85"/>
      <c r="BN85"/>
      <c r="BO85"/>
      <c r="BP85"/>
      <c r="BQ85"/>
      <c r="BR85"/>
      <c r="BS85"/>
      <c r="BT85"/>
      <c r="BU85"/>
      <c r="BV85"/>
      <c r="BW85"/>
      <c r="BX85"/>
      <c r="BY85"/>
      <c r="BZ85"/>
      <c r="CA85"/>
      <c r="CB85"/>
      <c r="CC85"/>
      <c r="CD85"/>
      <c r="CE85"/>
      <c r="CF85"/>
      <c r="CG85"/>
      <c r="CH85"/>
      <c r="CI85"/>
      <c r="CJ85"/>
      <c r="CK85"/>
      <c r="CL85"/>
      <c r="CM85"/>
      <c r="CN85"/>
      <c r="CO85"/>
      <c r="CP85"/>
      <c r="CQ85"/>
      <c r="CR85"/>
      <c r="CS85"/>
      <c r="CT85"/>
      <c r="CU85"/>
      <c r="CV85"/>
      <c r="CW85"/>
      <c r="CX85"/>
      <c r="CY85"/>
      <c r="CZ85"/>
      <c r="DA85"/>
      <c r="DB85"/>
      <c r="DC85"/>
      <c r="DD85"/>
      <c r="DE85"/>
      <c r="DF85"/>
      <c r="DG85"/>
      <c r="DH85"/>
      <c r="DI85"/>
      <c r="DJ85"/>
      <c r="DK85"/>
      <c r="DL85"/>
      <c r="DM85"/>
      <c r="DN85"/>
      <c r="DO85"/>
      <c r="DP85"/>
      <c r="DQ85"/>
      <c r="DR85"/>
      <c r="DS85"/>
      <c r="DT85"/>
      <c r="DU85"/>
      <c r="DV85"/>
      <c r="DW85"/>
      <c r="DX85"/>
      <c r="DY85"/>
      <c r="DZ85"/>
      <c r="EA85"/>
      <c r="EB85"/>
      <c r="EC85"/>
      <c r="ED85"/>
      <c r="EE85"/>
      <c r="EF85"/>
      <c r="EG85"/>
      <c r="EH85"/>
      <c r="EI85"/>
      <c r="EJ85"/>
      <c r="EK85"/>
      <c r="EL85"/>
      <c r="EM85"/>
      <c r="EN85"/>
      <c r="EO85"/>
      <c r="EP85"/>
      <c r="EQ85"/>
      <c r="ER85"/>
      <c r="ES85"/>
      <c r="ET85"/>
      <c r="EU85"/>
      <c r="EV85"/>
      <c r="EW85"/>
      <c r="EX85"/>
      <c r="EY85"/>
      <c r="EZ85"/>
      <c r="FA85"/>
      <c r="FB85"/>
      <c r="FC85"/>
      <c r="FD85"/>
      <c r="FE85"/>
      <c r="FF85"/>
      <c r="FG85"/>
      <c r="FH85"/>
      <c r="FI85"/>
      <c r="FJ85"/>
      <c r="FK85"/>
      <c r="FL85"/>
      <c r="FM85"/>
      <c r="FN85"/>
      <c r="FO85"/>
      <c r="FP85"/>
      <c r="FQ85"/>
      <c r="FR85"/>
      <c r="FS85"/>
      <c r="FT85"/>
      <c r="FU85"/>
      <c r="FV85"/>
      <c r="FW85"/>
      <c r="FX85"/>
      <c r="FY85"/>
      <c r="FZ85"/>
      <c r="GA85"/>
      <c r="GB85"/>
      <c r="GC85"/>
      <c r="GD85"/>
      <c r="GE85"/>
      <c r="GF85"/>
      <c r="GG85"/>
      <c r="GH85"/>
      <c r="GI85"/>
      <c r="GJ85"/>
      <c r="GK85"/>
      <c r="GL85"/>
      <c r="GM85"/>
      <c r="GN85"/>
      <c r="GO85"/>
      <c r="GP85"/>
      <c r="GQ85"/>
    </row>
    <row r="86" spans="1:199" s="7" customFormat="1" x14ac:dyDescent="0.25">
      <c r="A86"/>
      <c r="B86"/>
      <c r="C86"/>
      <c r="D86"/>
      <c r="E86"/>
      <c r="F86"/>
      <c r="G86"/>
      <c r="H86"/>
      <c r="I86"/>
      <c r="J86"/>
      <c r="M86" s="21"/>
      <c r="N86" s="22"/>
      <c r="O86" s="22"/>
      <c r="P86" s="22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  <c r="BF86"/>
      <c r="BG86"/>
      <c r="BH86"/>
      <c r="BI86"/>
      <c r="BJ86"/>
      <c r="BK86"/>
      <c r="BL86"/>
      <c r="BM86"/>
      <c r="BN86"/>
      <c r="BO86"/>
      <c r="BP86"/>
      <c r="BQ86"/>
      <c r="BR86"/>
      <c r="BS86"/>
      <c r="BT86"/>
      <c r="BU86"/>
      <c r="BV86"/>
      <c r="BW86"/>
      <c r="BX86"/>
      <c r="BY86"/>
      <c r="BZ86"/>
      <c r="CA86"/>
      <c r="CB86"/>
      <c r="CC86"/>
      <c r="CD86"/>
      <c r="CE86"/>
      <c r="CF86"/>
      <c r="CG86"/>
      <c r="CH86"/>
      <c r="CI86"/>
      <c r="CJ86"/>
      <c r="CK86"/>
      <c r="CL86"/>
      <c r="CM86"/>
      <c r="CN86"/>
      <c r="CO86"/>
      <c r="CP86"/>
      <c r="CQ86"/>
      <c r="CR86"/>
      <c r="CS86"/>
      <c r="CT86"/>
      <c r="CU86"/>
      <c r="CV86"/>
      <c r="CW86"/>
      <c r="CX86"/>
      <c r="CY86"/>
      <c r="CZ86"/>
      <c r="DA86"/>
      <c r="DB86"/>
      <c r="DC86"/>
      <c r="DD86"/>
      <c r="DE86"/>
      <c r="DF86"/>
      <c r="DG86"/>
      <c r="DH86"/>
      <c r="DI86"/>
      <c r="DJ86"/>
      <c r="DK86"/>
      <c r="DL86"/>
      <c r="DM86"/>
      <c r="DN86"/>
      <c r="DO86"/>
      <c r="DP86"/>
      <c r="DQ86"/>
      <c r="DR86"/>
      <c r="DS86"/>
      <c r="DT86"/>
      <c r="DU86"/>
      <c r="DV86"/>
      <c r="DW86"/>
      <c r="DX86"/>
      <c r="DY86"/>
      <c r="DZ86"/>
      <c r="EA86"/>
      <c r="EB86"/>
      <c r="EC86"/>
      <c r="ED86"/>
      <c r="EE86"/>
      <c r="EF86"/>
      <c r="EG86"/>
      <c r="EH86"/>
      <c r="EI86"/>
      <c r="EJ86"/>
      <c r="EK86"/>
      <c r="EL86"/>
      <c r="EM86"/>
      <c r="EN86"/>
      <c r="EO86"/>
      <c r="EP86"/>
      <c r="EQ86"/>
      <c r="ER86"/>
      <c r="ES86"/>
      <c r="ET86"/>
      <c r="EU86"/>
      <c r="EV86"/>
      <c r="EW86"/>
      <c r="EX86"/>
      <c r="EY86"/>
      <c r="EZ86"/>
      <c r="FA86"/>
      <c r="FB86"/>
      <c r="FC86"/>
      <c r="FD86"/>
      <c r="FE86"/>
      <c r="FF86"/>
      <c r="FG86"/>
      <c r="FH86"/>
      <c r="FI86"/>
      <c r="FJ86"/>
      <c r="FK86"/>
      <c r="FL86"/>
      <c r="FM86"/>
      <c r="FN86"/>
      <c r="FO86"/>
      <c r="FP86"/>
      <c r="FQ86"/>
      <c r="FR86"/>
      <c r="FS86"/>
      <c r="FT86"/>
      <c r="FU86"/>
      <c r="FV86"/>
      <c r="FW86"/>
      <c r="FX86"/>
      <c r="FY86"/>
      <c r="FZ86"/>
      <c r="GA86"/>
      <c r="GB86"/>
      <c r="GC86"/>
      <c r="GD86"/>
      <c r="GE86"/>
      <c r="GF86"/>
      <c r="GG86"/>
      <c r="GH86"/>
      <c r="GI86"/>
      <c r="GJ86"/>
      <c r="GK86"/>
      <c r="GL86"/>
      <c r="GM86"/>
      <c r="GN86"/>
      <c r="GO86"/>
      <c r="GP86"/>
      <c r="GQ86"/>
    </row>
    <row r="87" spans="1:199" s="7" customFormat="1" x14ac:dyDescent="0.25">
      <c r="A87"/>
      <c r="B87"/>
      <c r="C87"/>
      <c r="D87"/>
      <c r="E87"/>
      <c r="F87"/>
      <c r="G87"/>
      <c r="H87"/>
      <c r="I87"/>
      <c r="J87"/>
      <c r="M87" s="21"/>
      <c r="N87" s="22"/>
      <c r="O87" s="22"/>
      <c r="P87" s="22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/>
      <c r="BF87"/>
      <c r="BG87"/>
      <c r="BH87"/>
      <c r="BI87"/>
      <c r="BJ87"/>
      <c r="BK87"/>
      <c r="BL87"/>
      <c r="BM87"/>
      <c r="BN87"/>
      <c r="BO87"/>
      <c r="BP87"/>
      <c r="BQ87"/>
      <c r="BR87"/>
      <c r="BS87"/>
      <c r="BT87"/>
      <c r="BU87"/>
      <c r="BV87"/>
      <c r="BW87"/>
      <c r="BX87"/>
      <c r="BY87"/>
      <c r="BZ87"/>
      <c r="CA87"/>
      <c r="CB87"/>
      <c r="CC87"/>
      <c r="CD87"/>
      <c r="CE87"/>
      <c r="CF87"/>
      <c r="CG87"/>
      <c r="CH87"/>
      <c r="CI87"/>
      <c r="CJ87"/>
      <c r="CK87"/>
      <c r="CL87"/>
      <c r="CM87"/>
      <c r="CN87"/>
      <c r="CO87"/>
      <c r="CP87"/>
      <c r="CQ87"/>
      <c r="CR87"/>
      <c r="CS87"/>
      <c r="CT87"/>
      <c r="CU87"/>
      <c r="CV87"/>
      <c r="CW87"/>
      <c r="CX87"/>
      <c r="CY87"/>
      <c r="CZ87"/>
      <c r="DA87"/>
      <c r="DB87"/>
      <c r="DC87"/>
      <c r="DD87"/>
      <c r="DE87"/>
      <c r="DF87"/>
      <c r="DG87"/>
      <c r="DH87"/>
      <c r="DI87"/>
      <c r="DJ87"/>
      <c r="DK87"/>
      <c r="DL87"/>
      <c r="DM87"/>
      <c r="DN87"/>
      <c r="DO87"/>
      <c r="DP87"/>
      <c r="DQ87"/>
      <c r="DR87"/>
      <c r="DS87"/>
      <c r="DT87"/>
      <c r="DU87"/>
      <c r="DV87"/>
      <c r="DW87"/>
      <c r="DX87"/>
      <c r="DY87"/>
      <c r="DZ87"/>
      <c r="EA87"/>
      <c r="EB87"/>
      <c r="EC87"/>
      <c r="ED87"/>
      <c r="EE87"/>
      <c r="EF87"/>
      <c r="EG87"/>
      <c r="EH87"/>
      <c r="EI87"/>
      <c r="EJ87"/>
      <c r="EK87"/>
      <c r="EL87"/>
      <c r="EM87"/>
      <c r="EN87"/>
      <c r="EO87"/>
      <c r="EP87"/>
      <c r="EQ87"/>
      <c r="ER87"/>
      <c r="ES87"/>
      <c r="ET87"/>
      <c r="EU87"/>
      <c r="EV87"/>
      <c r="EW87"/>
      <c r="EX87"/>
      <c r="EY87"/>
      <c r="EZ87"/>
      <c r="FA87"/>
      <c r="FB87"/>
      <c r="FC87"/>
      <c r="FD87"/>
      <c r="FE87"/>
      <c r="FF87"/>
      <c r="FG87"/>
      <c r="FH87"/>
      <c r="FI87"/>
      <c r="FJ87"/>
      <c r="FK87"/>
      <c r="FL87"/>
      <c r="FM87"/>
      <c r="FN87"/>
      <c r="FO87"/>
      <c r="FP87"/>
      <c r="FQ87"/>
      <c r="FR87"/>
      <c r="FS87"/>
      <c r="FT87"/>
      <c r="FU87"/>
      <c r="FV87"/>
      <c r="FW87"/>
      <c r="FX87"/>
      <c r="FY87"/>
      <c r="FZ87"/>
      <c r="GA87"/>
      <c r="GB87"/>
      <c r="GC87"/>
      <c r="GD87"/>
      <c r="GE87"/>
      <c r="GF87"/>
      <c r="GG87"/>
      <c r="GH87"/>
      <c r="GI87"/>
      <c r="GJ87"/>
      <c r="GK87"/>
      <c r="GL87"/>
      <c r="GM87"/>
      <c r="GN87"/>
      <c r="GO87"/>
      <c r="GP87"/>
      <c r="GQ87"/>
    </row>
    <row r="88" spans="1:199" s="7" customFormat="1" x14ac:dyDescent="0.25">
      <c r="A88"/>
      <c r="B88"/>
      <c r="C88"/>
      <c r="D88"/>
      <c r="E88"/>
      <c r="F88"/>
      <c r="G88"/>
      <c r="H88"/>
      <c r="I88"/>
      <c r="J88"/>
      <c r="M88" s="21"/>
      <c r="N88" s="22"/>
      <c r="O88" s="22"/>
      <c r="P88" s="22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/>
      <c r="BF88"/>
      <c r="BG88"/>
      <c r="BH88"/>
      <c r="BI88"/>
      <c r="BJ88"/>
      <c r="BK88"/>
      <c r="BL88"/>
      <c r="BM88"/>
      <c r="BN88"/>
      <c r="BO88"/>
      <c r="BP88"/>
      <c r="BQ88"/>
      <c r="BR88"/>
      <c r="BS88"/>
      <c r="BT88"/>
      <c r="BU88"/>
      <c r="BV88"/>
      <c r="BW88"/>
      <c r="BX88"/>
      <c r="BY88"/>
      <c r="BZ88"/>
      <c r="CA88"/>
      <c r="CB88"/>
      <c r="CC88"/>
      <c r="CD88"/>
      <c r="CE88"/>
      <c r="CF88"/>
      <c r="CG88"/>
      <c r="CH88"/>
      <c r="CI88"/>
      <c r="CJ88"/>
      <c r="CK88"/>
      <c r="CL88"/>
      <c r="CM88"/>
      <c r="CN88"/>
      <c r="CO88"/>
      <c r="CP88"/>
      <c r="CQ88"/>
      <c r="CR88"/>
      <c r="CS88"/>
      <c r="CT88"/>
      <c r="CU88"/>
      <c r="CV88"/>
      <c r="CW88"/>
      <c r="CX88"/>
      <c r="CY88"/>
      <c r="CZ88"/>
      <c r="DA88"/>
      <c r="DB88"/>
      <c r="DC88"/>
      <c r="DD88"/>
      <c r="DE88"/>
      <c r="DF88"/>
      <c r="DG88"/>
      <c r="DH88"/>
      <c r="DI88"/>
      <c r="DJ88"/>
      <c r="DK88"/>
      <c r="DL88"/>
      <c r="DM88"/>
      <c r="DN88"/>
      <c r="DO88"/>
      <c r="DP88"/>
      <c r="DQ88"/>
      <c r="DR88"/>
      <c r="DS88"/>
      <c r="DT88"/>
      <c r="DU88"/>
      <c r="DV88"/>
      <c r="DW88"/>
      <c r="DX88"/>
      <c r="DY88"/>
      <c r="DZ88"/>
      <c r="EA88"/>
      <c r="EB88"/>
      <c r="EC88"/>
      <c r="ED88"/>
      <c r="EE88"/>
      <c r="EF88"/>
      <c r="EG88"/>
      <c r="EH88"/>
      <c r="EI88"/>
      <c r="EJ88"/>
      <c r="EK88"/>
      <c r="EL88"/>
      <c r="EM88"/>
      <c r="EN88"/>
      <c r="EO88"/>
      <c r="EP88"/>
      <c r="EQ88"/>
      <c r="ER88"/>
      <c r="ES88"/>
      <c r="ET88"/>
      <c r="EU88"/>
      <c r="EV88"/>
      <c r="EW88"/>
      <c r="EX88"/>
      <c r="EY88"/>
      <c r="EZ88"/>
      <c r="FA88"/>
      <c r="FB88"/>
      <c r="FC88"/>
      <c r="FD88"/>
      <c r="FE88"/>
      <c r="FF88"/>
      <c r="FG88"/>
      <c r="FH88"/>
      <c r="FI88"/>
      <c r="FJ88"/>
      <c r="FK88"/>
      <c r="FL88"/>
      <c r="FM88"/>
      <c r="FN88"/>
      <c r="FO88"/>
      <c r="FP88"/>
      <c r="FQ88"/>
      <c r="FR88"/>
      <c r="FS88"/>
      <c r="FT88"/>
      <c r="FU88"/>
      <c r="FV88"/>
      <c r="FW88"/>
      <c r="FX88"/>
      <c r="FY88"/>
      <c r="FZ88"/>
      <c r="GA88"/>
      <c r="GB88"/>
      <c r="GC88"/>
      <c r="GD88"/>
      <c r="GE88"/>
      <c r="GF88"/>
      <c r="GG88"/>
      <c r="GH88"/>
      <c r="GI88"/>
      <c r="GJ88"/>
      <c r="GK88"/>
      <c r="GL88"/>
      <c r="GM88"/>
      <c r="GN88"/>
      <c r="GO88"/>
      <c r="GP88"/>
      <c r="GQ88"/>
    </row>
    <row r="89" spans="1:199" s="7" customFormat="1" x14ac:dyDescent="0.25">
      <c r="A89"/>
      <c r="B89"/>
      <c r="C89"/>
      <c r="D89"/>
      <c r="E89"/>
      <c r="F89"/>
      <c r="G89"/>
      <c r="H89"/>
      <c r="I89"/>
      <c r="J89"/>
      <c r="M89" s="21"/>
      <c r="N89" s="22"/>
      <c r="O89" s="22"/>
      <c r="P89" s="22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/>
      <c r="BF89"/>
      <c r="BG89"/>
      <c r="BH89"/>
      <c r="BI89"/>
      <c r="BJ89"/>
      <c r="BK89"/>
      <c r="BL89"/>
      <c r="BM89"/>
      <c r="BN89"/>
      <c r="BO89"/>
      <c r="BP89"/>
      <c r="BQ89"/>
      <c r="BR89"/>
      <c r="BS89"/>
      <c r="BT89"/>
      <c r="BU89"/>
      <c r="BV89"/>
      <c r="BW89"/>
      <c r="BX89"/>
      <c r="BY89"/>
      <c r="BZ89"/>
      <c r="CA89"/>
      <c r="CB89"/>
      <c r="CC89"/>
      <c r="CD89"/>
      <c r="CE89"/>
      <c r="CF89"/>
      <c r="CG89"/>
      <c r="CH89"/>
      <c r="CI89"/>
      <c r="CJ89"/>
      <c r="CK89"/>
      <c r="CL89"/>
      <c r="CM89"/>
      <c r="CN89"/>
      <c r="CO89"/>
      <c r="CP89"/>
      <c r="CQ89"/>
      <c r="CR89"/>
      <c r="CS89"/>
      <c r="CT89"/>
      <c r="CU89"/>
      <c r="CV89"/>
      <c r="CW89"/>
      <c r="CX89"/>
      <c r="CY89"/>
      <c r="CZ89"/>
      <c r="DA89"/>
      <c r="DB89"/>
      <c r="DC89"/>
      <c r="DD89"/>
      <c r="DE89"/>
      <c r="DF89"/>
      <c r="DG89"/>
      <c r="DH89"/>
      <c r="DI89"/>
      <c r="DJ89"/>
      <c r="DK89"/>
      <c r="DL89"/>
      <c r="DM89"/>
      <c r="DN89"/>
      <c r="DO89"/>
      <c r="DP89"/>
      <c r="DQ89"/>
      <c r="DR89"/>
      <c r="DS89"/>
      <c r="DT89"/>
      <c r="DU89"/>
      <c r="DV89"/>
      <c r="DW89"/>
      <c r="DX89"/>
      <c r="DY89"/>
      <c r="DZ89"/>
      <c r="EA89"/>
      <c r="EB89"/>
      <c r="EC89"/>
      <c r="ED89"/>
      <c r="EE89"/>
      <c r="EF89"/>
      <c r="EG89"/>
      <c r="EH89"/>
      <c r="EI89"/>
      <c r="EJ89"/>
      <c r="EK89"/>
      <c r="EL89"/>
      <c r="EM89"/>
      <c r="EN89"/>
      <c r="EO89"/>
      <c r="EP89"/>
      <c r="EQ89"/>
      <c r="ER89"/>
      <c r="ES89"/>
      <c r="ET89"/>
      <c r="EU89"/>
      <c r="EV89"/>
      <c r="EW89"/>
      <c r="EX89"/>
      <c r="EY89"/>
      <c r="EZ89"/>
      <c r="FA89"/>
      <c r="FB89"/>
      <c r="FC89"/>
      <c r="FD89"/>
      <c r="FE89"/>
      <c r="FF89"/>
      <c r="FG89"/>
      <c r="FH89"/>
      <c r="FI89"/>
      <c r="FJ89"/>
      <c r="FK89"/>
      <c r="FL89"/>
      <c r="FM89"/>
      <c r="FN89"/>
      <c r="FO89"/>
      <c r="FP89"/>
      <c r="FQ89"/>
      <c r="FR89"/>
      <c r="FS89"/>
      <c r="FT89"/>
      <c r="FU89"/>
      <c r="FV89"/>
      <c r="FW89"/>
      <c r="FX89"/>
      <c r="FY89"/>
      <c r="FZ89"/>
      <c r="GA89"/>
      <c r="GB89"/>
      <c r="GC89"/>
      <c r="GD89"/>
      <c r="GE89"/>
      <c r="GF89"/>
      <c r="GG89"/>
      <c r="GH89"/>
      <c r="GI89"/>
      <c r="GJ89"/>
      <c r="GK89"/>
      <c r="GL89"/>
      <c r="GM89"/>
      <c r="GN89"/>
      <c r="GO89"/>
      <c r="GP89"/>
      <c r="GQ89"/>
    </row>
    <row r="90" spans="1:199" s="7" customFormat="1" x14ac:dyDescent="0.25">
      <c r="A90"/>
      <c r="B90"/>
      <c r="C90"/>
      <c r="D90"/>
      <c r="E90"/>
      <c r="F90"/>
      <c r="G90"/>
      <c r="H90"/>
      <c r="I90"/>
      <c r="J90"/>
      <c r="M90" s="21"/>
      <c r="N90" s="22"/>
      <c r="O90" s="22"/>
      <c r="P90" s="22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  <c r="BM90"/>
      <c r="BN90"/>
      <c r="BO90"/>
      <c r="BP90"/>
      <c r="BQ90"/>
      <c r="BR90"/>
      <c r="BS90"/>
      <c r="BT90"/>
      <c r="BU90"/>
      <c r="BV90"/>
      <c r="BW90"/>
      <c r="BX90"/>
      <c r="BY90"/>
      <c r="BZ90"/>
      <c r="CA90"/>
      <c r="CB90"/>
      <c r="CC90"/>
      <c r="CD90"/>
      <c r="CE90"/>
      <c r="CF90"/>
      <c r="CG90"/>
      <c r="CH90"/>
      <c r="CI90"/>
      <c r="CJ90"/>
      <c r="CK90"/>
      <c r="CL90"/>
      <c r="CM90"/>
      <c r="CN90"/>
      <c r="CO90"/>
      <c r="CP90"/>
      <c r="CQ90"/>
      <c r="CR90"/>
      <c r="CS90"/>
      <c r="CT90"/>
      <c r="CU90"/>
      <c r="CV90"/>
      <c r="CW90"/>
      <c r="CX90"/>
      <c r="CY90"/>
      <c r="CZ90"/>
      <c r="DA90"/>
      <c r="DB90"/>
      <c r="DC90"/>
      <c r="DD90"/>
      <c r="DE90"/>
      <c r="DF90"/>
      <c r="DG90"/>
      <c r="DH90"/>
      <c r="DI90"/>
      <c r="DJ90"/>
      <c r="DK90"/>
      <c r="DL90"/>
      <c r="DM90"/>
      <c r="DN90"/>
      <c r="DO90"/>
      <c r="DP90"/>
      <c r="DQ90"/>
      <c r="DR90"/>
      <c r="DS90"/>
      <c r="DT90"/>
      <c r="DU90"/>
      <c r="DV90"/>
      <c r="DW90"/>
      <c r="DX90"/>
      <c r="DY90"/>
      <c r="DZ90"/>
      <c r="EA90"/>
      <c r="EB90"/>
      <c r="EC90"/>
      <c r="ED90"/>
      <c r="EE90"/>
      <c r="EF90"/>
      <c r="EG90"/>
      <c r="EH90"/>
      <c r="EI90"/>
      <c r="EJ90"/>
      <c r="EK90"/>
      <c r="EL90"/>
      <c r="EM90"/>
      <c r="EN90"/>
      <c r="EO90"/>
      <c r="EP90"/>
      <c r="EQ90"/>
      <c r="ER90"/>
      <c r="ES90"/>
      <c r="ET90"/>
      <c r="EU90"/>
      <c r="EV90"/>
      <c r="EW90"/>
      <c r="EX90"/>
      <c r="EY90"/>
      <c r="EZ90"/>
      <c r="FA90"/>
      <c r="FB90"/>
      <c r="FC90"/>
      <c r="FD90"/>
      <c r="FE90"/>
      <c r="FF90"/>
      <c r="FG90"/>
      <c r="FH90"/>
      <c r="FI90"/>
      <c r="FJ90"/>
      <c r="FK90"/>
      <c r="FL90"/>
      <c r="FM90"/>
      <c r="FN90"/>
      <c r="FO90"/>
      <c r="FP90"/>
      <c r="FQ90"/>
      <c r="FR90"/>
      <c r="FS90"/>
      <c r="FT90"/>
      <c r="FU90"/>
      <c r="FV90"/>
      <c r="FW90"/>
      <c r="FX90"/>
      <c r="FY90"/>
      <c r="FZ90"/>
      <c r="GA90"/>
      <c r="GB90"/>
      <c r="GC90"/>
      <c r="GD90"/>
      <c r="GE90"/>
      <c r="GF90"/>
      <c r="GG90"/>
      <c r="GH90"/>
      <c r="GI90"/>
      <c r="GJ90"/>
      <c r="GK90"/>
      <c r="GL90"/>
      <c r="GM90"/>
      <c r="GN90"/>
      <c r="GO90"/>
      <c r="GP90"/>
      <c r="GQ90"/>
    </row>
    <row r="91" spans="1:199" s="7" customFormat="1" x14ac:dyDescent="0.25">
      <c r="A91"/>
      <c r="B91"/>
      <c r="C91"/>
      <c r="D91"/>
      <c r="E91"/>
      <c r="F91"/>
      <c r="G91"/>
      <c r="H91"/>
      <c r="I91"/>
      <c r="J91"/>
      <c r="M91" s="21"/>
      <c r="N91" s="22"/>
      <c r="O91" s="22"/>
      <c r="P91" s="22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  <c r="BH91"/>
      <c r="BI91"/>
      <c r="BJ91"/>
      <c r="BK91"/>
      <c r="BL91"/>
      <c r="BM91"/>
      <c r="BN91"/>
      <c r="BO91"/>
      <c r="BP91"/>
      <c r="BQ91"/>
      <c r="BR91"/>
      <c r="BS91"/>
      <c r="BT91"/>
      <c r="BU91"/>
      <c r="BV91"/>
      <c r="BW91"/>
      <c r="BX91"/>
      <c r="BY91"/>
      <c r="BZ91"/>
      <c r="CA91"/>
      <c r="CB91"/>
      <c r="CC91"/>
      <c r="CD91"/>
      <c r="CE91"/>
      <c r="CF91"/>
      <c r="CG91"/>
      <c r="CH91"/>
      <c r="CI91"/>
      <c r="CJ91"/>
      <c r="CK91"/>
      <c r="CL91"/>
      <c r="CM91"/>
      <c r="CN91"/>
      <c r="CO91"/>
      <c r="CP91"/>
      <c r="CQ91"/>
      <c r="CR91"/>
      <c r="CS91"/>
      <c r="CT91"/>
      <c r="CU91"/>
      <c r="CV91"/>
      <c r="CW91"/>
      <c r="CX91"/>
      <c r="CY91"/>
      <c r="CZ91"/>
      <c r="DA91"/>
      <c r="DB91"/>
      <c r="DC91"/>
      <c r="DD91"/>
      <c r="DE91"/>
      <c r="DF91"/>
      <c r="DG91"/>
      <c r="DH91"/>
      <c r="DI91"/>
      <c r="DJ91"/>
      <c r="DK91"/>
      <c r="DL91"/>
      <c r="DM91"/>
      <c r="DN91"/>
      <c r="DO91"/>
      <c r="DP91"/>
      <c r="DQ91"/>
      <c r="DR91"/>
      <c r="DS91"/>
      <c r="DT91"/>
      <c r="DU91"/>
      <c r="DV91"/>
      <c r="DW91"/>
      <c r="DX91"/>
      <c r="DY91"/>
      <c r="DZ91"/>
      <c r="EA91"/>
      <c r="EB91"/>
      <c r="EC91"/>
      <c r="ED91"/>
      <c r="EE91"/>
      <c r="EF91"/>
      <c r="EG91"/>
      <c r="EH91"/>
      <c r="EI91"/>
      <c r="EJ91"/>
      <c r="EK91"/>
      <c r="EL91"/>
      <c r="EM91"/>
      <c r="EN91"/>
      <c r="EO91"/>
      <c r="EP91"/>
      <c r="EQ91"/>
      <c r="ER91"/>
      <c r="ES91"/>
      <c r="ET91"/>
      <c r="EU91"/>
      <c r="EV91"/>
      <c r="EW91"/>
      <c r="EX91"/>
      <c r="EY91"/>
      <c r="EZ91"/>
      <c r="FA91"/>
      <c r="FB91"/>
      <c r="FC91"/>
      <c r="FD91"/>
      <c r="FE91"/>
      <c r="FF91"/>
      <c r="FG91"/>
      <c r="FH91"/>
      <c r="FI91"/>
      <c r="FJ91"/>
      <c r="FK91"/>
      <c r="FL91"/>
      <c r="FM91"/>
      <c r="FN91"/>
      <c r="FO91"/>
      <c r="FP91"/>
      <c r="FQ91"/>
      <c r="FR91"/>
      <c r="FS91"/>
      <c r="FT91"/>
      <c r="FU91"/>
      <c r="FV91"/>
      <c r="FW91"/>
      <c r="FX91"/>
      <c r="FY91"/>
      <c r="FZ91"/>
      <c r="GA91"/>
      <c r="GB91"/>
      <c r="GC91"/>
      <c r="GD91"/>
      <c r="GE91"/>
      <c r="GF91"/>
      <c r="GG91"/>
      <c r="GH91"/>
      <c r="GI91"/>
      <c r="GJ91"/>
      <c r="GK91"/>
      <c r="GL91"/>
      <c r="GM91"/>
      <c r="GN91"/>
      <c r="GO91"/>
      <c r="GP91"/>
      <c r="GQ91"/>
    </row>
    <row r="92" spans="1:199" s="7" customFormat="1" x14ac:dyDescent="0.25">
      <c r="A92"/>
      <c r="B92"/>
      <c r="C92"/>
      <c r="D92"/>
      <c r="E92"/>
      <c r="F92"/>
      <c r="G92"/>
      <c r="H92"/>
      <c r="I92"/>
      <c r="J92"/>
      <c r="M92" s="21"/>
      <c r="N92" s="22"/>
      <c r="O92" s="22"/>
      <c r="P92" s="2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  <c r="BL92"/>
      <c r="BM92"/>
      <c r="BN92"/>
      <c r="BO92"/>
      <c r="BP92"/>
      <c r="BQ92"/>
      <c r="BR92"/>
      <c r="BS92"/>
      <c r="BT92"/>
      <c r="BU92"/>
      <c r="BV92"/>
      <c r="BW92"/>
      <c r="BX92"/>
      <c r="BY92"/>
      <c r="BZ92"/>
      <c r="CA92"/>
      <c r="CB92"/>
      <c r="CC92"/>
      <c r="CD92"/>
      <c r="CE92"/>
      <c r="CF92"/>
      <c r="CG92"/>
      <c r="CH92"/>
      <c r="CI92"/>
      <c r="CJ92"/>
      <c r="CK92"/>
      <c r="CL92"/>
      <c r="CM92"/>
      <c r="CN92"/>
      <c r="CO92"/>
      <c r="CP92"/>
      <c r="CQ92"/>
      <c r="CR92"/>
      <c r="CS92"/>
      <c r="CT92"/>
      <c r="CU92"/>
      <c r="CV92"/>
      <c r="CW92"/>
      <c r="CX92"/>
      <c r="CY92"/>
      <c r="CZ92"/>
      <c r="DA92"/>
      <c r="DB92"/>
      <c r="DC92"/>
      <c r="DD92"/>
      <c r="DE92"/>
      <c r="DF92"/>
      <c r="DG92"/>
      <c r="DH92"/>
      <c r="DI92"/>
      <c r="DJ92"/>
      <c r="DK92"/>
      <c r="DL92"/>
      <c r="DM92"/>
      <c r="DN92"/>
      <c r="DO92"/>
      <c r="DP92"/>
      <c r="DQ92"/>
      <c r="DR92"/>
      <c r="DS92"/>
      <c r="DT92"/>
      <c r="DU92"/>
      <c r="DV92"/>
      <c r="DW92"/>
      <c r="DX92"/>
      <c r="DY92"/>
      <c r="DZ92"/>
      <c r="EA92"/>
      <c r="EB92"/>
      <c r="EC92"/>
      <c r="ED92"/>
      <c r="EE92"/>
      <c r="EF92"/>
      <c r="EG92"/>
      <c r="EH92"/>
      <c r="EI92"/>
      <c r="EJ92"/>
      <c r="EK92"/>
      <c r="EL92"/>
      <c r="EM92"/>
      <c r="EN92"/>
      <c r="EO92"/>
      <c r="EP92"/>
      <c r="EQ92"/>
      <c r="ER92"/>
      <c r="ES92"/>
      <c r="ET92"/>
      <c r="EU92"/>
      <c r="EV92"/>
      <c r="EW92"/>
      <c r="EX92"/>
      <c r="EY92"/>
      <c r="EZ92"/>
      <c r="FA92"/>
      <c r="FB92"/>
      <c r="FC92"/>
      <c r="FD92"/>
      <c r="FE92"/>
      <c r="FF92"/>
      <c r="FG92"/>
      <c r="FH92"/>
      <c r="FI92"/>
      <c r="FJ92"/>
      <c r="FK92"/>
      <c r="FL92"/>
      <c r="FM92"/>
      <c r="FN92"/>
      <c r="FO92"/>
      <c r="FP92"/>
      <c r="FQ92"/>
      <c r="FR92"/>
      <c r="FS92"/>
      <c r="FT92"/>
      <c r="FU92"/>
      <c r="FV92"/>
      <c r="FW92"/>
      <c r="FX92"/>
      <c r="FY92"/>
      <c r="FZ92"/>
      <c r="GA92"/>
      <c r="GB92"/>
      <c r="GC92"/>
      <c r="GD92"/>
      <c r="GE92"/>
      <c r="GF92"/>
      <c r="GG92"/>
      <c r="GH92"/>
      <c r="GI92"/>
      <c r="GJ92"/>
      <c r="GK92"/>
      <c r="GL92"/>
      <c r="GM92"/>
      <c r="GN92"/>
      <c r="GO92"/>
      <c r="GP92"/>
      <c r="GQ92"/>
    </row>
    <row r="93" spans="1:199" s="7" customFormat="1" x14ac:dyDescent="0.25">
      <c r="A93"/>
      <c r="B93"/>
      <c r="C93"/>
      <c r="D93"/>
      <c r="E93"/>
      <c r="F93"/>
      <c r="G93"/>
      <c r="H93"/>
      <c r="I93"/>
      <c r="J93"/>
      <c r="M93" s="21"/>
      <c r="N93" s="22"/>
      <c r="O93" s="22"/>
      <c r="P93" s="22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/>
      <c r="BF93"/>
      <c r="BG93"/>
      <c r="BH93"/>
      <c r="BI93"/>
      <c r="BJ93"/>
      <c r="BK93"/>
      <c r="BL93"/>
      <c r="BM93"/>
      <c r="BN93"/>
      <c r="BO93"/>
      <c r="BP93"/>
      <c r="BQ93"/>
      <c r="BR93"/>
      <c r="BS93"/>
      <c r="BT93"/>
      <c r="BU93"/>
      <c r="BV93"/>
      <c r="BW93"/>
      <c r="BX93"/>
      <c r="BY93"/>
      <c r="BZ93"/>
      <c r="CA93"/>
      <c r="CB93"/>
      <c r="CC93"/>
      <c r="CD93"/>
      <c r="CE93"/>
      <c r="CF93"/>
      <c r="CG93"/>
      <c r="CH93"/>
      <c r="CI93"/>
      <c r="CJ93"/>
      <c r="CK93"/>
      <c r="CL93"/>
      <c r="CM93"/>
      <c r="CN93"/>
      <c r="CO93"/>
      <c r="CP93"/>
      <c r="CQ93"/>
      <c r="CR93"/>
      <c r="CS93"/>
      <c r="CT93"/>
      <c r="CU93"/>
      <c r="CV93"/>
      <c r="CW93"/>
      <c r="CX93"/>
      <c r="CY93"/>
      <c r="CZ93"/>
      <c r="DA93"/>
      <c r="DB93"/>
      <c r="DC93"/>
      <c r="DD93"/>
      <c r="DE93"/>
      <c r="DF93"/>
      <c r="DG93"/>
      <c r="DH93"/>
      <c r="DI93"/>
      <c r="DJ93"/>
      <c r="DK93"/>
      <c r="DL93"/>
      <c r="DM93"/>
      <c r="DN93"/>
      <c r="DO93"/>
      <c r="DP93"/>
      <c r="DQ93"/>
      <c r="DR93"/>
      <c r="DS93"/>
      <c r="DT93"/>
      <c r="DU93"/>
      <c r="DV93"/>
      <c r="DW93"/>
      <c r="DX93"/>
      <c r="DY93"/>
      <c r="DZ93"/>
      <c r="EA93"/>
      <c r="EB93"/>
      <c r="EC93"/>
      <c r="ED93"/>
      <c r="EE93"/>
      <c r="EF93"/>
      <c r="EG93"/>
      <c r="EH93"/>
      <c r="EI93"/>
      <c r="EJ93"/>
      <c r="EK93"/>
      <c r="EL93"/>
      <c r="EM93"/>
      <c r="EN93"/>
      <c r="EO93"/>
      <c r="EP93"/>
      <c r="EQ93"/>
      <c r="ER93"/>
      <c r="ES93"/>
      <c r="ET93"/>
      <c r="EU93"/>
      <c r="EV93"/>
      <c r="EW93"/>
      <c r="EX93"/>
      <c r="EY93"/>
      <c r="EZ93"/>
      <c r="FA93"/>
      <c r="FB93"/>
      <c r="FC93"/>
      <c r="FD93"/>
      <c r="FE93"/>
      <c r="FF93"/>
      <c r="FG93"/>
      <c r="FH93"/>
      <c r="FI93"/>
      <c r="FJ93"/>
      <c r="FK93"/>
      <c r="FL93"/>
      <c r="FM93"/>
      <c r="FN93"/>
      <c r="FO93"/>
      <c r="FP93"/>
      <c r="FQ93"/>
      <c r="FR93"/>
      <c r="FS93"/>
      <c r="FT93"/>
      <c r="FU93"/>
      <c r="FV93"/>
      <c r="FW93"/>
      <c r="FX93"/>
      <c r="FY93"/>
      <c r="FZ93"/>
      <c r="GA93"/>
      <c r="GB93"/>
      <c r="GC93"/>
      <c r="GD93"/>
      <c r="GE93"/>
      <c r="GF93"/>
      <c r="GG93"/>
      <c r="GH93"/>
      <c r="GI93"/>
      <c r="GJ93"/>
      <c r="GK93"/>
      <c r="GL93"/>
      <c r="GM93"/>
      <c r="GN93"/>
      <c r="GO93"/>
      <c r="GP93"/>
      <c r="GQ93"/>
    </row>
    <row r="94" spans="1:199" s="7" customFormat="1" x14ac:dyDescent="0.25">
      <c r="A94"/>
      <c r="B94"/>
      <c r="C94"/>
      <c r="D94"/>
      <c r="E94"/>
      <c r="F94"/>
      <c r="G94"/>
      <c r="H94"/>
      <c r="I94"/>
      <c r="J94"/>
      <c r="M94" s="21"/>
      <c r="N94" s="22"/>
      <c r="O94" s="22"/>
      <c r="P94" s="22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  <c r="AX94"/>
      <c r="AY94"/>
      <c r="AZ94"/>
      <c r="BA94"/>
      <c r="BB94"/>
      <c r="BC94"/>
      <c r="BD94"/>
      <c r="BE94"/>
      <c r="BF94"/>
      <c r="BG94"/>
      <c r="BH94"/>
      <c r="BI94"/>
      <c r="BJ94"/>
      <c r="BK94"/>
      <c r="BL94"/>
      <c r="BM94"/>
      <c r="BN94"/>
      <c r="BO94"/>
      <c r="BP94"/>
      <c r="BQ94"/>
      <c r="BR94"/>
      <c r="BS94"/>
      <c r="BT94"/>
      <c r="BU94"/>
      <c r="BV94"/>
      <c r="BW94"/>
      <c r="BX94"/>
      <c r="BY94"/>
      <c r="BZ94"/>
      <c r="CA94"/>
      <c r="CB94"/>
      <c r="CC94"/>
      <c r="CD94"/>
      <c r="CE94"/>
      <c r="CF94"/>
      <c r="CG94"/>
      <c r="CH94"/>
      <c r="CI94"/>
      <c r="CJ94"/>
      <c r="CK94"/>
      <c r="CL94"/>
      <c r="CM94"/>
      <c r="CN94"/>
      <c r="CO94"/>
      <c r="CP94"/>
      <c r="CQ94"/>
      <c r="CR94"/>
      <c r="CS94"/>
      <c r="CT94"/>
      <c r="CU94"/>
      <c r="CV94"/>
      <c r="CW94"/>
      <c r="CX94"/>
      <c r="CY94"/>
      <c r="CZ94"/>
      <c r="DA94"/>
      <c r="DB94"/>
      <c r="DC94"/>
      <c r="DD94"/>
      <c r="DE94"/>
      <c r="DF94"/>
      <c r="DG94"/>
      <c r="DH94"/>
      <c r="DI94"/>
      <c r="DJ94"/>
      <c r="DK94"/>
      <c r="DL94"/>
      <c r="DM94"/>
      <c r="DN94"/>
      <c r="DO94"/>
      <c r="DP94"/>
      <c r="DQ94"/>
      <c r="DR94"/>
      <c r="DS94"/>
      <c r="DT94"/>
      <c r="DU94"/>
      <c r="DV94"/>
      <c r="DW94"/>
      <c r="DX94"/>
      <c r="DY94"/>
      <c r="DZ94"/>
      <c r="EA94"/>
      <c r="EB94"/>
      <c r="EC94"/>
      <c r="ED94"/>
      <c r="EE94"/>
      <c r="EF94"/>
      <c r="EG94"/>
      <c r="EH94"/>
      <c r="EI94"/>
      <c r="EJ94"/>
      <c r="EK94"/>
      <c r="EL94"/>
      <c r="EM94"/>
      <c r="EN94"/>
      <c r="EO94"/>
      <c r="EP94"/>
      <c r="EQ94"/>
      <c r="ER94"/>
      <c r="ES94"/>
      <c r="ET94"/>
      <c r="EU94"/>
      <c r="EV94"/>
      <c r="EW94"/>
      <c r="EX94"/>
      <c r="EY94"/>
      <c r="EZ94"/>
      <c r="FA94"/>
      <c r="FB94"/>
      <c r="FC94"/>
      <c r="FD94"/>
      <c r="FE94"/>
      <c r="FF94"/>
      <c r="FG94"/>
      <c r="FH94"/>
      <c r="FI94"/>
      <c r="FJ94"/>
      <c r="FK94"/>
      <c r="FL94"/>
      <c r="FM94"/>
      <c r="FN94"/>
      <c r="FO94"/>
      <c r="FP94"/>
      <c r="FQ94"/>
      <c r="FR94"/>
      <c r="FS94"/>
      <c r="FT94"/>
      <c r="FU94"/>
      <c r="FV94"/>
      <c r="FW94"/>
      <c r="FX94"/>
      <c r="FY94"/>
      <c r="FZ94"/>
      <c r="GA94"/>
      <c r="GB94"/>
      <c r="GC94"/>
      <c r="GD94"/>
      <c r="GE94"/>
      <c r="GF94"/>
      <c r="GG94"/>
      <c r="GH94"/>
      <c r="GI94"/>
      <c r="GJ94"/>
      <c r="GK94"/>
      <c r="GL94"/>
      <c r="GM94"/>
      <c r="GN94"/>
      <c r="GO94"/>
      <c r="GP94"/>
      <c r="GQ94"/>
    </row>
    <row r="95" spans="1:199" s="7" customFormat="1" x14ac:dyDescent="0.25">
      <c r="A95"/>
      <c r="B95"/>
      <c r="C95"/>
      <c r="D95"/>
      <c r="E95"/>
      <c r="F95"/>
      <c r="G95"/>
      <c r="H95"/>
      <c r="I95"/>
      <c r="J95"/>
      <c r="M95" s="21"/>
      <c r="N95" s="22"/>
      <c r="O95" s="22"/>
      <c r="P95" s="22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  <c r="AV95"/>
      <c r="AW95"/>
      <c r="AX95"/>
      <c r="AY95"/>
      <c r="AZ95"/>
      <c r="BA95"/>
      <c r="BB95"/>
      <c r="BC95"/>
      <c r="BD95"/>
      <c r="BE95"/>
      <c r="BF95"/>
      <c r="BG95"/>
      <c r="BH95"/>
      <c r="BI95"/>
      <c r="BJ95"/>
      <c r="BK95"/>
      <c r="BL95"/>
      <c r="BM95"/>
      <c r="BN95"/>
      <c r="BO95"/>
      <c r="BP95"/>
      <c r="BQ95"/>
      <c r="BR95"/>
      <c r="BS95"/>
      <c r="BT95"/>
      <c r="BU95"/>
      <c r="BV95"/>
      <c r="BW95"/>
      <c r="BX95"/>
      <c r="BY95"/>
      <c r="BZ95"/>
      <c r="CA95"/>
      <c r="CB95"/>
      <c r="CC95"/>
      <c r="CD95"/>
      <c r="CE95"/>
      <c r="CF95"/>
      <c r="CG95"/>
      <c r="CH95"/>
      <c r="CI95"/>
      <c r="CJ95"/>
      <c r="CK95"/>
      <c r="CL95"/>
      <c r="CM95"/>
      <c r="CN95"/>
      <c r="CO95"/>
      <c r="CP95"/>
      <c r="CQ95"/>
      <c r="CR95"/>
      <c r="CS95"/>
      <c r="CT95"/>
      <c r="CU95"/>
      <c r="CV95"/>
      <c r="CW95"/>
      <c r="CX95"/>
      <c r="CY95"/>
      <c r="CZ95"/>
      <c r="DA95"/>
      <c r="DB95"/>
      <c r="DC95"/>
      <c r="DD95"/>
      <c r="DE95"/>
      <c r="DF95"/>
      <c r="DG95"/>
      <c r="DH95"/>
      <c r="DI95"/>
      <c r="DJ95"/>
      <c r="DK95"/>
      <c r="DL95"/>
      <c r="DM95"/>
      <c r="DN95"/>
      <c r="DO95"/>
      <c r="DP95"/>
      <c r="DQ95"/>
      <c r="DR95"/>
      <c r="DS95"/>
      <c r="DT95"/>
      <c r="DU95"/>
      <c r="DV95"/>
      <c r="DW95"/>
      <c r="DX95"/>
      <c r="DY95"/>
      <c r="DZ95"/>
      <c r="EA95"/>
      <c r="EB95"/>
      <c r="EC95"/>
      <c r="ED95"/>
      <c r="EE95"/>
      <c r="EF95"/>
      <c r="EG95"/>
      <c r="EH95"/>
      <c r="EI95"/>
      <c r="EJ95"/>
      <c r="EK95"/>
      <c r="EL95"/>
      <c r="EM95"/>
      <c r="EN95"/>
      <c r="EO95"/>
      <c r="EP95"/>
      <c r="EQ95"/>
      <c r="ER95"/>
      <c r="ES95"/>
      <c r="ET95"/>
      <c r="EU95"/>
      <c r="EV95"/>
      <c r="EW95"/>
      <c r="EX95"/>
      <c r="EY95"/>
      <c r="EZ95"/>
      <c r="FA95"/>
      <c r="FB95"/>
      <c r="FC95"/>
      <c r="FD95"/>
      <c r="FE95"/>
      <c r="FF95"/>
      <c r="FG95"/>
      <c r="FH95"/>
      <c r="FI95"/>
      <c r="FJ95"/>
      <c r="FK95"/>
      <c r="FL95"/>
      <c r="FM95"/>
      <c r="FN95"/>
      <c r="FO95"/>
      <c r="FP95"/>
      <c r="FQ95"/>
      <c r="FR95"/>
      <c r="FS95"/>
      <c r="FT95"/>
      <c r="FU95"/>
      <c r="FV95"/>
      <c r="FW95"/>
      <c r="FX95"/>
      <c r="FY95"/>
      <c r="FZ95"/>
      <c r="GA95"/>
      <c r="GB95"/>
      <c r="GC95"/>
      <c r="GD95"/>
      <c r="GE95"/>
      <c r="GF95"/>
      <c r="GG95"/>
      <c r="GH95"/>
      <c r="GI95"/>
      <c r="GJ95"/>
      <c r="GK95"/>
      <c r="GL95"/>
      <c r="GM95"/>
      <c r="GN95"/>
      <c r="GO95"/>
      <c r="GP95"/>
      <c r="GQ95"/>
    </row>
    <row r="96" spans="1:199" s="7" customFormat="1" x14ac:dyDescent="0.25">
      <c r="A96"/>
      <c r="B96"/>
      <c r="C96"/>
      <c r="D96"/>
      <c r="E96"/>
      <c r="F96"/>
      <c r="G96"/>
      <c r="H96"/>
      <c r="I96"/>
      <c r="J96"/>
      <c r="M96" s="21"/>
      <c r="N96" s="22"/>
      <c r="O96" s="22"/>
      <c r="P96" s="22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/>
      <c r="AZ96"/>
      <c r="BA96"/>
      <c r="BB96"/>
      <c r="BC96"/>
      <c r="BD96"/>
      <c r="BE96"/>
      <c r="BF96"/>
      <c r="BG96"/>
      <c r="BH96"/>
      <c r="BI96"/>
      <c r="BJ96"/>
      <c r="BK96"/>
      <c r="BL96"/>
      <c r="BM96"/>
      <c r="BN96"/>
      <c r="BO96"/>
      <c r="BP96"/>
      <c r="BQ96"/>
      <c r="BR96"/>
      <c r="BS96"/>
      <c r="BT96"/>
      <c r="BU96"/>
      <c r="BV96"/>
      <c r="BW96"/>
      <c r="BX96"/>
      <c r="BY96"/>
      <c r="BZ96"/>
      <c r="CA96"/>
      <c r="CB96"/>
      <c r="CC96"/>
      <c r="CD96"/>
      <c r="CE96"/>
      <c r="CF96"/>
      <c r="CG96"/>
      <c r="CH96"/>
      <c r="CI96"/>
      <c r="CJ96"/>
      <c r="CK96"/>
      <c r="CL96"/>
      <c r="CM96"/>
      <c r="CN96"/>
      <c r="CO96"/>
      <c r="CP96"/>
      <c r="CQ96"/>
      <c r="CR96"/>
      <c r="CS96"/>
      <c r="CT96"/>
      <c r="CU96"/>
      <c r="CV96"/>
      <c r="CW96"/>
      <c r="CX96"/>
      <c r="CY96"/>
      <c r="CZ96"/>
      <c r="DA96"/>
      <c r="DB96"/>
      <c r="DC96"/>
      <c r="DD96"/>
      <c r="DE96"/>
      <c r="DF96"/>
      <c r="DG96"/>
      <c r="DH96"/>
      <c r="DI96"/>
      <c r="DJ96"/>
      <c r="DK96"/>
      <c r="DL96"/>
      <c r="DM96"/>
      <c r="DN96"/>
      <c r="DO96"/>
      <c r="DP96"/>
      <c r="DQ96"/>
      <c r="DR96"/>
      <c r="DS96"/>
      <c r="DT96"/>
      <c r="DU96"/>
      <c r="DV96"/>
      <c r="DW96"/>
      <c r="DX96"/>
      <c r="DY96"/>
      <c r="DZ96"/>
      <c r="EA96"/>
      <c r="EB96"/>
      <c r="EC96"/>
      <c r="ED96"/>
      <c r="EE96"/>
      <c r="EF96"/>
      <c r="EG96"/>
      <c r="EH96"/>
      <c r="EI96"/>
      <c r="EJ96"/>
      <c r="EK96"/>
      <c r="EL96"/>
      <c r="EM96"/>
      <c r="EN96"/>
      <c r="EO96"/>
      <c r="EP96"/>
      <c r="EQ96"/>
      <c r="ER96"/>
      <c r="ES96"/>
      <c r="ET96"/>
      <c r="EU96"/>
      <c r="EV96"/>
      <c r="EW96"/>
      <c r="EX96"/>
      <c r="EY96"/>
      <c r="EZ96"/>
      <c r="FA96"/>
      <c r="FB96"/>
      <c r="FC96"/>
      <c r="FD96"/>
      <c r="FE96"/>
      <c r="FF96"/>
      <c r="FG96"/>
      <c r="FH96"/>
      <c r="FI96"/>
      <c r="FJ96"/>
      <c r="FK96"/>
      <c r="FL96"/>
      <c r="FM96"/>
      <c r="FN96"/>
      <c r="FO96"/>
      <c r="FP96"/>
      <c r="FQ96"/>
      <c r="FR96"/>
      <c r="FS96"/>
      <c r="FT96"/>
      <c r="FU96"/>
      <c r="FV96"/>
      <c r="FW96"/>
      <c r="FX96"/>
      <c r="FY96"/>
      <c r="FZ96"/>
      <c r="GA96"/>
      <c r="GB96"/>
      <c r="GC96"/>
      <c r="GD96"/>
      <c r="GE96"/>
      <c r="GF96"/>
      <c r="GG96"/>
      <c r="GH96"/>
      <c r="GI96"/>
      <c r="GJ96"/>
      <c r="GK96"/>
      <c r="GL96"/>
      <c r="GM96"/>
      <c r="GN96"/>
      <c r="GO96"/>
      <c r="GP96"/>
      <c r="GQ96"/>
    </row>
    <row r="97" spans="1:199" s="7" customFormat="1" x14ac:dyDescent="0.25">
      <c r="A97"/>
      <c r="B97"/>
      <c r="C97"/>
      <c r="D97"/>
      <c r="E97"/>
      <c r="F97"/>
      <c r="G97"/>
      <c r="H97"/>
      <c r="I97"/>
      <c r="J97"/>
      <c r="M97" s="21"/>
      <c r="N97" s="22"/>
      <c r="O97" s="22"/>
      <c r="P97" s="22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/>
      <c r="AQ97"/>
      <c r="AR97"/>
      <c r="AS97"/>
      <c r="AT97"/>
      <c r="AU97"/>
      <c r="AV97"/>
      <c r="AW97"/>
      <c r="AX97"/>
      <c r="AY97"/>
      <c r="AZ97"/>
      <c r="BA97"/>
      <c r="BB97"/>
      <c r="BC97"/>
      <c r="BD97"/>
      <c r="BE97"/>
      <c r="BF97"/>
      <c r="BG97"/>
      <c r="BH97"/>
      <c r="BI97"/>
      <c r="BJ97"/>
      <c r="BK97"/>
      <c r="BL97"/>
      <c r="BM97"/>
      <c r="BN97"/>
      <c r="BO97"/>
      <c r="BP97"/>
      <c r="BQ97"/>
      <c r="BR97"/>
      <c r="BS97"/>
      <c r="BT97"/>
      <c r="BU97"/>
      <c r="BV97"/>
      <c r="BW97"/>
      <c r="BX97"/>
      <c r="BY97"/>
      <c r="BZ97"/>
      <c r="CA97"/>
      <c r="CB97"/>
      <c r="CC97"/>
      <c r="CD97"/>
      <c r="CE97"/>
      <c r="CF97"/>
      <c r="CG97"/>
      <c r="CH97"/>
      <c r="CI97"/>
      <c r="CJ97"/>
      <c r="CK97"/>
      <c r="CL97"/>
      <c r="CM97"/>
      <c r="CN97"/>
      <c r="CO97"/>
      <c r="CP97"/>
      <c r="CQ97"/>
      <c r="CR97"/>
      <c r="CS97"/>
      <c r="CT97"/>
      <c r="CU97"/>
      <c r="CV97"/>
      <c r="CW97"/>
      <c r="CX97"/>
      <c r="CY97"/>
      <c r="CZ97"/>
      <c r="DA97"/>
      <c r="DB97"/>
      <c r="DC97"/>
      <c r="DD97"/>
      <c r="DE97"/>
      <c r="DF97"/>
      <c r="DG97"/>
      <c r="DH97"/>
      <c r="DI97"/>
      <c r="DJ97"/>
      <c r="DK97"/>
      <c r="DL97"/>
      <c r="DM97"/>
      <c r="DN97"/>
      <c r="DO97"/>
      <c r="DP97"/>
      <c r="DQ97"/>
      <c r="DR97"/>
      <c r="DS97"/>
      <c r="DT97"/>
      <c r="DU97"/>
      <c r="DV97"/>
      <c r="DW97"/>
      <c r="DX97"/>
      <c r="DY97"/>
      <c r="DZ97"/>
      <c r="EA97"/>
      <c r="EB97"/>
      <c r="EC97"/>
      <c r="ED97"/>
      <c r="EE97"/>
      <c r="EF97"/>
      <c r="EG97"/>
      <c r="EH97"/>
      <c r="EI97"/>
      <c r="EJ97"/>
      <c r="EK97"/>
      <c r="EL97"/>
      <c r="EM97"/>
      <c r="EN97"/>
      <c r="EO97"/>
      <c r="EP97"/>
      <c r="EQ97"/>
      <c r="ER97"/>
      <c r="ES97"/>
      <c r="ET97"/>
      <c r="EU97"/>
      <c r="EV97"/>
      <c r="EW97"/>
      <c r="EX97"/>
      <c r="EY97"/>
      <c r="EZ97"/>
      <c r="FA97"/>
      <c r="FB97"/>
      <c r="FC97"/>
      <c r="FD97"/>
      <c r="FE97"/>
      <c r="FF97"/>
      <c r="FG97"/>
      <c r="FH97"/>
      <c r="FI97"/>
      <c r="FJ97"/>
      <c r="FK97"/>
      <c r="FL97"/>
      <c r="FM97"/>
      <c r="FN97"/>
      <c r="FO97"/>
      <c r="FP97"/>
      <c r="FQ97"/>
      <c r="FR97"/>
      <c r="FS97"/>
      <c r="FT97"/>
      <c r="FU97"/>
      <c r="FV97"/>
      <c r="FW97"/>
      <c r="FX97"/>
      <c r="FY97"/>
      <c r="FZ97"/>
      <c r="GA97"/>
      <c r="GB97"/>
      <c r="GC97"/>
      <c r="GD97"/>
      <c r="GE97"/>
      <c r="GF97"/>
      <c r="GG97"/>
      <c r="GH97"/>
      <c r="GI97"/>
      <c r="GJ97"/>
      <c r="GK97"/>
      <c r="GL97"/>
      <c r="GM97"/>
      <c r="GN97"/>
      <c r="GO97"/>
      <c r="GP97"/>
      <c r="GQ97"/>
    </row>
    <row r="98" spans="1:199" s="7" customFormat="1" x14ac:dyDescent="0.25">
      <c r="A98"/>
      <c r="B98"/>
      <c r="C98"/>
      <c r="D98"/>
      <c r="E98"/>
      <c r="F98"/>
      <c r="G98"/>
      <c r="H98"/>
      <c r="I98"/>
      <c r="J98"/>
      <c r="M98" s="21"/>
      <c r="N98" s="22"/>
      <c r="O98" s="22"/>
      <c r="P98" s="22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  <c r="AU98"/>
      <c r="AV98"/>
      <c r="AW98"/>
      <c r="AX98"/>
      <c r="AY98"/>
      <c r="AZ98"/>
      <c r="BA98"/>
      <c r="BB98"/>
      <c r="BC98"/>
      <c r="BD98"/>
      <c r="BE98"/>
      <c r="BF98"/>
      <c r="BG98"/>
      <c r="BH98"/>
      <c r="BI98"/>
      <c r="BJ98"/>
      <c r="BK98"/>
      <c r="BL98"/>
      <c r="BM98"/>
      <c r="BN98"/>
      <c r="BO98"/>
      <c r="BP98"/>
      <c r="BQ98"/>
      <c r="BR98"/>
      <c r="BS98"/>
      <c r="BT98"/>
      <c r="BU98"/>
      <c r="BV98"/>
      <c r="BW98"/>
      <c r="BX98"/>
      <c r="BY98"/>
      <c r="BZ98"/>
      <c r="CA98"/>
      <c r="CB98"/>
      <c r="CC98"/>
      <c r="CD98"/>
      <c r="CE98"/>
      <c r="CF98"/>
      <c r="CG98"/>
      <c r="CH98"/>
      <c r="CI98"/>
      <c r="CJ98"/>
      <c r="CK98"/>
      <c r="CL98"/>
      <c r="CM98"/>
      <c r="CN98"/>
      <c r="CO98"/>
      <c r="CP98"/>
      <c r="CQ98"/>
      <c r="CR98"/>
      <c r="CS98"/>
      <c r="CT98"/>
      <c r="CU98"/>
      <c r="CV98"/>
      <c r="CW98"/>
      <c r="CX98"/>
      <c r="CY98"/>
      <c r="CZ98"/>
      <c r="DA98"/>
      <c r="DB98"/>
      <c r="DC98"/>
      <c r="DD98"/>
      <c r="DE98"/>
      <c r="DF98"/>
      <c r="DG98"/>
      <c r="DH98"/>
      <c r="DI98"/>
      <c r="DJ98"/>
      <c r="DK98"/>
      <c r="DL98"/>
      <c r="DM98"/>
      <c r="DN98"/>
      <c r="DO98"/>
      <c r="DP98"/>
      <c r="DQ98"/>
      <c r="DR98"/>
      <c r="DS98"/>
      <c r="DT98"/>
      <c r="DU98"/>
      <c r="DV98"/>
      <c r="DW98"/>
      <c r="DX98"/>
      <c r="DY98"/>
      <c r="DZ98"/>
      <c r="EA98"/>
      <c r="EB98"/>
      <c r="EC98"/>
      <c r="ED98"/>
      <c r="EE98"/>
      <c r="EF98"/>
      <c r="EG98"/>
      <c r="EH98"/>
      <c r="EI98"/>
      <c r="EJ98"/>
      <c r="EK98"/>
      <c r="EL98"/>
      <c r="EM98"/>
      <c r="EN98"/>
      <c r="EO98"/>
      <c r="EP98"/>
      <c r="EQ98"/>
      <c r="ER98"/>
      <c r="ES98"/>
      <c r="ET98"/>
      <c r="EU98"/>
      <c r="EV98"/>
      <c r="EW98"/>
      <c r="EX98"/>
      <c r="EY98"/>
      <c r="EZ98"/>
      <c r="FA98"/>
      <c r="FB98"/>
      <c r="FC98"/>
      <c r="FD98"/>
      <c r="FE98"/>
      <c r="FF98"/>
      <c r="FG98"/>
      <c r="FH98"/>
      <c r="FI98"/>
      <c r="FJ98"/>
      <c r="FK98"/>
      <c r="FL98"/>
      <c r="FM98"/>
      <c r="FN98"/>
      <c r="FO98"/>
      <c r="FP98"/>
      <c r="FQ98"/>
      <c r="FR98"/>
      <c r="FS98"/>
      <c r="FT98"/>
      <c r="FU98"/>
      <c r="FV98"/>
      <c r="FW98"/>
      <c r="FX98"/>
      <c r="FY98"/>
      <c r="FZ98"/>
      <c r="GA98"/>
      <c r="GB98"/>
      <c r="GC98"/>
      <c r="GD98"/>
      <c r="GE98"/>
      <c r="GF98"/>
      <c r="GG98"/>
      <c r="GH98"/>
      <c r="GI98"/>
      <c r="GJ98"/>
      <c r="GK98"/>
      <c r="GL98"/>
      <c r="GM98"/>
      <c r="GN98"/>
      <c r="GO98"/>
      <c r="GP98"/>
      <c r="GQ98"/>
    </row>
    <row r="99" spans="1:199" s="7" customFormat="1" x14ac:dyDescent="0.25">
      <c r="A99"/>
      <c r="B99"/>
      <c r="C99"/>
      <c r="D99"/>
      <c r="E99"/>
      <c r="F99"/>
      <c r="G99"/>
      <c r="H99"/>
      <c r="I99"/>
      <c r="J99"/>
      <c r="M99" s="21"/>
      <c r="N99" s="22"/>
      <c r="O99" s="22"/>
      <c r="P99" s="22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  <c r="AT99"/>
      <c r="AU99"/>
      <c r="AV99"/>
      <c r="AW99"/>
      <c r="AX99"/>
      <c r="AY99"/>
      <c r="AZ99"/>
      <c r="BA99"/>
      <c r="BB99"/>
      <c r="BC99"/>
      <c r="BD99"/>
      <c r="BE99"/>
      <c r="BF99"/>
      <c r="BG99"/>
      <c r="BH99"/>
      <c r="BI99"/>
      <c r="BJ99"/>
      <c r="BK99"/>
      <c r="BL99"/>
      <c r="BM99"/>
      <c r="BN99"/>
      <c r="BO99"/>
      <c r="BP99"/>
      <c r="BQ99"/>
      <c r="BR99"/>
      <c r="BS99"/>
      <c r="BT99"/>
      <c r="BU99"/>
      <c r="BV99"/>
      <c r="BW99"/>
      <c r="BX99"/>
      <c r="BY99"/>
      <c r="BZ99"/>
      <c r="CA99"/>
      <c r="CB99"/>
      <c r="CC99"/>
      <c r="CD99"/>
      <c r="CE99"/>
      <c r="CF99"/>
      <c r="CG99"/>
      <c r="CH99"/>
      <c r="CI99"/>
      <c r="CJ99"/>
      <c r="CK99"/>
      <c r="CL99"/>
      <c r="CM99"/>
      <c r="CN99"/>
      <c r="CO99"/>
      <c r="CP99"/>
      <c r="CQ99"/>
      <c r="CR99"/>
      <c r="CS99"/>
      <c r="CT99"/>
      <c r="CU99"/>
      <c r="CV99"/>
      <c r="CW99"/>
      <c r="CX99"/>
      <c r="CY99"/>
      <c r="CZ99"/>
      <c r="DA99"/>
      <c r="DB99"/>
      <c r="DC99"/>
      <c r="DD99"/>
      <c r="DE99"/>
      <c r="DF99"/>
      <c r="DG99"/>
      <c r="DH99"/>
      <c r="DI99"/>
      <c r="DJ99"/>
      <c r="DK99"/>
      <c r="DL99"/>
      <c r="DM99"/>
      <c r="DN99"/>
      <c r="DO99"/>
      <c r="DP99"/>
      <c r="DQ99"/>
      <c r="DR99"/>
      <c r="DS99"/>
      <c r="DT99"/>
      <c r="DU99"/>
      <c r="DV99"/>
      <c r="DW99"/>
      <c r="DX99"/>
      <c r="DY99"/>
      <c r="DZ99"/>
      <c r="EA99"/>
      <c r="EB99"/>
      <c r="EC99"/>
      <c r="ED99"/>
      <c r="EE99"/>
      <c r="EF99"/>
      <c r="EG99"/>
      <c r="EH99"/>
      <c r="EI99"/>
      <c r="EJ99"/>
      <c r="EK99"/>
      <c r="EL99"/>
      <c r="EM99"/>
      <c r="EN99"/>
      <c r="EO99"/>
      <c r="EP99"/>
      <c r="EQ99"/>
      <c r="ER99"/>
      <c r="ES99"/>
      <c r="ET99"/>
      <c r="EU99"/>
      <c r="EV99"/>
      <c r="EW99"/>
      <c r="EX99"/>
      <c r="EY99"/>
      <c r="EZ99"/>
      <c r="FA99"/>
      <c r="FB99"/>
      <c r="FC99"/>
      <c r="FD99"/>
      <c r="FE99"/>
      <c r="FF99"/>
      <c r="FG99"/>
      <c r="FH99"/>
      <c r="FI99"/>
      <c r="FJ99"/>
      <c r="FK99"/>
      <c r="FL99"/>
      <c r="FM99"/>
      <c r="FN99"/>
      <c r="FO99"/>
      <c r="FP99"/>
      <c r="FQ99"/>
      <c r="FR99"/>
      <c r="FS99"/>
      <c r="FT99"/>
      <c r="FU99"/>
      <c r="FV99"/>
      <c r="FW99"/>
      <c r="FX99"/>
      <c r="FY99"/>
      <c r="FZ99"/>
      <c r="GA99"/>
      <c r="GB99"/>
      <c r="GC99"/>
      <c r="GD99"/>
      <c r="GE99"/>
      <c r="GF99"/>
      <c r="GG99"/>
      <c r="GH99"/>
      <c r="GI99"/>
      <c r="GJ99"/>
      <c r="GK99"/>
      <c r="GL99"/>
      <c r="GM99"/>
      <c r="GN99"/>
      <c r="GO99"/>
      <c r="GP99"/>
      <c r="GQ99"/>
    </row>
    <row r="100" spans="1:199" s="7" customFormat="1" x14ac:dyDescent="0.25">
      <c r="A100"/>
      <c r="B100"/>
      <c r="C100"/>
      <c r="D100"/>
      <c r="E100"/>
      <c r="F100"/>
      <c r="G100"/>
      <c r="H100"/>
      <c r="I100"/>
      <c r="J100"/>
      <c r="M100" s="21"/>
      <c r="N100" s="22"/>
      <c r="O100" s="22"/>
      <c r="P100" s="22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/>
      <c r="AQ100"/>
      <c r="AR100"/>
      <c r="AS100"/>
      <c r="AT100"/>
      <c r="AU100"/>
      <c r="AV100"/>
      <c r="AW100"/>
      <c r="AX100"/>
      <c r="AY100"/>
      <c r="AZ100"/>
      <c r="BA100"/>
      <c r="BB100"/>
      <c r="BC100"/>
      <c r="BD100"/>
      <c r="BE100"/>
      <c r="BF100"/>
      <c r="BG100"/>
      <c r="BH100"/>
      <c r="BI100"/>
      <c r="BJ100"/>
      <c r="BK100"/>
      <c r="BL100"/>
      <c r="BM100"/>
      <c r="BN100"/>
      <c r="BO100"/>
      <c r="BP100"/>
      <c r="BQ100"/>
      <c r="BR100"/>
      <c r="BS100"/>
      <c r="BT100"/>
      <c r="BU100"/>
      <c r="BV100"/>
      <c r="BW100"/>
      <c r="BX100"/>
      <c r="BY100"/>
      <c r="BZ100"/>
      <c r="CA100"/>
      <c r="CB100"/>
      <c r="CC100"/>
      <c r="CD100"/>
      <c r="CE100"/>
      <c r="CF100"/>
      <c r="CG100"/>
      <c r="CH100"/>
      <c r="CI100"/>
      <c r="CJ100"/>
      <c r="CK100"/>
      <c r="CL100"/>
      <c r="CM100"/>
      <c r="CN100"/>
      <c r="CO100"/>
      <c r="CP100"/>
      <c r="CQ100"/>
      <c r="CR100"/>
      <c r="CS100"/>
      <c r="CT100"/>
      <c r="CU100"/>
      <c r="CV100"/>
      <c r="CW100"/>
      <c r="CX100"/>
      <c r="CY100"/>
      <c r="CZ100"/>
      <c r="DA100"/>
      <c r="DB100"/>
      <c r="DC100"/>
      <c r="DD100"/>
      <c r="DE100"/>
      <c r="DF100"/>
      <c r="DG100"/>
      <c r="DH100"/>
      <c r="DI100"/>
      <c r="DJ100"/>
      <c r="DK100"/>
      <c r="DL100"/>
      <c r="DM100"/>
      <c r="DN100"/>
      <c r="DO100"/>
      <c r="DP100"/>
      <c r="DQ100"/>
      <c r="DR100"/>
      <c r="DS100"/>
      <c r="DT100"/>
      <c r="DU100"/>
      <c r="DV100"/>
      <c r="DW100"/>
      <c r="DX100"/>
      <c r="DY100"/>
      <c r="DZ100"/>
      <c r="EA100"/>
      <c r="EB100"/>
      <c r="EC100"/>
      <c r="ED100"/>
      <c r="EE100"/>
      <c r="EF100"/>
      <c r="EG100"/>
      <c r="EH100"/>
      <c r="EI100"/>
      <c r="EJ100"/>
      <c r="EK100"/>
      <c r="EL100"/>
      <c r="EM100"/>
      <c r="EN100"/>
      <c r="EO100"/>
      <c r="EP100"/>
      <c r="EQ100"/>
      <c r="ER100"/>
      <c r="ES100"/>
      <c r="ET100"/>
      <c r="EU100"/>
      <c r="EV100"/>
      <c r="EW100"/>
      <c r="EX100"/>
      <c r="EY100"/>
      <c r="EZ100"/>
      <c r="FA100"/>
      <c r="FB100"/>
      <c r="FC100"/>
      <c r="FD100"/>
      <c r="FE100"/>
      <c r="FF100"/>
      <c r="FG100"/>
      <c r="FH100"/>
      <c r="FI100"/>
      <c r="FJ100"/>
      <c r="FK100"/>
      <c r="FL100"/>
      <c r="FM100"/>
      <c r="FN100"/>
      <c r="FO100"/>
      <c r="FP100"/>
      <c r="FQ100"/>
      <c r="FR100"/>
      <c r="FS100"/>
      <c r="FT100"/>
      <c r="FU100"/>
      <c r="FV100"/>
      <c r="FW100"/>
      <c r="FX100"/>
      <c r="FY100"/>
      <c r="FZ100"/>
      <c r="GA100"/>
      <c r="GB100"/>
      <c r="GC100"/>
      <c r="GD100"/>
      <c r="GE100"/>
      <c r="GF100"/>
      <c r="GG100"/>
      <c r="GH100"/>
      <c r="GI100"/>
      <c r="GJ100"/>
      <c r="GK100"/>
      <c r="GL100"/>
      <c r="GM100"/>
      <c r="GN100"/>
      <c r="GO100"/>
      <c r="GP100"/>
      <c r="GQ100"/>
    </row>
    <row r="101" spans="1:199" s="7" customFormat="1" x14ac:dyDescent="0.25">
      <c r="A101"/>
      <c r="B101"/>
      <c r="C101"/>
      <c r="D101"/>
      <c r="E101"/>
      <c r="F101"/>
      <c r="G101"/>
      <c r="H101"/>
      <c r="I101"/>
      <c r="J101"/>
      <c r="M101" s="21"/>
      <c r="N101" s="22"/>
      <c r="O101" s="22"/>
      <c r="P101" s="22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  <c r="AT101"/>
      <c r="AU101"/>
      <c r="AV101"/>
      <c r="AW101"/>
      <c r="AX101"/>
      <c r="AY101"/>
      <c r="AZ101"/>
      <c r="BA101"/>
      <c r="BB101"/>
      <c r="BC101"/>
      <c r="BD101"/>
      <c r="BE101"/>
      <c r="BF101"/>
      <c r="BG101"/>
      <c r="BH101"/>
      <c r="BI101"/>
      <c r="BJ101"/>
      <c r="BK101"/>
      <c r="BL101"/>
      <c r="BM101"/>
      <c r="BN101"/>
      <c r="BO101"/>
      <c r="BP101"/>
      <c r="BQ101"/>
      <c r="BR101"/>
      <c r="BS101"/>
      <c r="BT101"/>
      <c r="BU101"/>
      <c r="BV101"/>
      <c r="BW101"/>
      <c r="BX101"/>
      <c r="BY101"/>
      <c r="BZ101"/>
      <c r="CA101"/>
      <c r="CB101"/>
      <c r="CC101"/>
      <c r="CD101"/>
      <c r="CE101"/>
      <c r="CF101"/>
      <c r="CG101"/>
      <c r="CH101"/>
      <c r="CI101"/>
      <c r="CJ101"/>
      <c r="CK101"/>
      <c r="CL101"/>
      <c r="CM101"/>
      <c r="CN101"/>
      <c r="CO101"/>
      <c r="CP101"/>
      <c r="CQ101"/>
      <c r="CR101"/>
      <c r="CS101"/>
      <c r="CT101"/>
      <c r="CU101"/>
      <c r="CV101"/>
      <c r="CW101"/>
      <c r="CX101"/>
      <c r="CY101"/>
      <c r="CZ101"/>
      <c r="DA101"/>
      <c r="DB101"/>
      <c r="DC101"/>
      <c r="DD101"/>
      <c r="DE101"/>
      <c r="DF101"/>
      <c r="DG101"/>
      <c r="DH101"/>
      <c r="DI101"/>
      <c r="DJ101"/>
      <c r="DK101"/>
      <c r="DL101"/>
      <c r="DM101"/>
      <c r="DN101"/>
      <c r="DO101"/>
      <c r="DP101"/>
      <c r="DQ101"/>
      <c r="DR101"/>
      <c r="DS101"/>
      <c r="DT101"/>
      <c r="DU101"/>
      <c r="DV101"/>
      <c r="DW101"/>
      <c r="DX101"/>
      <c r="DY101"/>
      <c r="DZ101"/>
      <c r="EA101"/>
      <c r="EB101"/>
      <c r="EC101"/>
      <c r="ED101"/>
      <c r="EE101"/>
      <c r="EF101"/>
      <c r="EG101"/>
      <c r="EH101"/>
      <c r="EI101"/>
      <c r="EJ101"/>
      <c r="EK101"/>
      <c r="EL101"/>
      <c r="EM101"/>
      <c r="EN101"/>
      <c r="EO101"/>
      <c r="EP101"/>
      <c r="EQ101"/>
      <c r="ER101"/>
      <c r="ES101"/>
      <c r="ET101"/>
      <c r="EU101"/>
      <c r="EV101"/>
      <c r="EW101"/>
      <c r="EX101"/>
      <c r="EY101"/>
      <c r="EZ101"/>
      <c r="FA101"/>
      <c r="FB101"/>
      <c r="FC101"/>
      <c r="FD101"/>
      <c r="FE101"/>
      <c r="FF101"/>
      <c r="FG101"/>
      <c r="FH101"/>
      <c r="FI101"/>
      <c r="FJ101"/>
      <c r="FK101"/>
      <c r="FL101"/>
      <c r="FM101"/>
      <c r="FN101"/>
      <c r="FO101"/>
      <c r="FP101"/>
      <c r="FQ101"/>
      <c r="FR101"/>
      <c r="FS101"/>
      <c r="FT101"/>
      <c r="FU101"/>
      <c r="FV101"/>
      <c r="FW101"/>
      <c r="FX101"/>
      <c r="FY101"/>
      <c r="FZ101"/>
      <c r="GA101"/>
      <c r="GB101"/>
      <c r="GC101"/>
      <c r="GD101"/>
      <c r="GE101"/>
      <c r="GF101"/>
      <c r="GG101"/>
      <c r="GH101"/>
      <c r="GI101"/>
      <c r="GJ101"/>
      <c r="GK101"/>
      <c r="GL101"/>
      <c r="GM101"/>
      <c r="GN101"/>
      <c r="GO101"/>
      <c r="GP101"/>
      <c r="GQ101"/>
    </row>
    <row r="102" spans="1:199" s="7" customFormat="1" x14ac:dyDescent="0.25">
      <c r="A102"/>
      <c r="B102"/>
      <c r="C102"/>
      <c r="D102"/>
      <c r="E102"/>
      <c r="F102"/>
      <c r="G102"/>
      <c r="H102"/>
      <c r="I102"/>
      <c r="J102"/>
      <c r="M102" s="21"/>
      <c r="N102" s="22"/>
      <c r="O102" s="22"/>
      <c r="P102" s="2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/>
      <c r="AQ102"/>
      <c r="AR102"/>
      <c r="AS102"/>
      <c r="AT102"/>
      <c r="AU102"/>
      <c r="AV102"/>
      <c r="AW102"/>
      <c r="AX102"/>
      <c r="AY102"/>
      <c r="AZ102"/>
      <c r="BA102"/>
      <c r="BB102"/>
      <c r="BC102"/>
      <c r="BD102"/>
      <c r="BE102"/>
      <c r="BF102"/>
      <c r="BG102"/>
      <c r="BH102"/>
      <c r="BI102"/>
      <c r="BJ102"/>
      <c r="BK102"/>
      <c r="BL102"/>
      <c r="BM102"/>
      <c r="BN102"/>
      <c r="BO102"/>
      <c r="BP102"/>
      <c r="BQ102"/>
      <c r="BR102"/>
      <c r="BS102"/>
      <c r="BT102"/>
      <c r="BU102"/>
      <c r="BV102"/>
      <c r="BW102"/>
      <c r="BX102"/>
      <c r="BY102"/>
      <c r="BZ102"/>
      <c r="CA102"/>
      <c r="CB102"/>
      <c r="CC102"/>
      <c r="CD102"/>
      <c r="CE102"/>
      <c r="CF102"/>
      <c r="CG102"/>
      <c r="CH102"/>
      <c r="CI102"/>
      <c r="CJ102"/>
      <c r="CK102"/>
      <c r="CL102"/>
      <c r="CM102"/>
      <c r="CN102"/>
      <c r="CO102"/>
      <c r="CP102"/>
      <c r="CQ102"/>
      <c r="CR102"/>
      <c r="CS102"/>
      <c r="CT102"/>
      <c r="CU102"/>
      <c r="CV102"/>
      <c r="CW102"/>
      <c r="CX102"/>
      <c r="CY102"/>
      <c r="CZ102"/>
      <c r="DA102"/>
      <c r="DB102"/>
      <c r="DC102"/>
      <c r="DD102"/>
      <c r="DE102"/>
      <c r="DF102"/>
      <c r="DG102"/>
      <c r="DH102"/>
      <c r="DI102"/>
      <c r="DJ102"/>
      <c r="DK102"/>
      <c r="DL102"/>
      <c r="DM102"/>
      <c r="DN102"/>
      <c r="DO102"/>
      <c r="DP102"/>
      <c r="DQ102"/>
      <c r="DR102"/>
      <c r="DS102"/>
      <c r="DT102"/>
      <c r="DU102"/>
      <c r="DV102"/>
      <c r="DW102"/>
      <c r="DX102"/>
      <c r="DY102"/>
      <c r="DZ102"/>
      <c r="EA102"/>
      <c r="EB102"/>
      <c r="EC102"/>
      <c r="ED102"/>
      <c r="EE102"/>
      <c r="EF102"/>
      <c r="EG102"/>
      <c r="EH102"/>
      <c r="EI102"/>
      <c r="EJ102"/>
      <c r="EK102"/>
      <c r="EL102"/>
      <c r="EM102"/>
      <c r="EN102"/>
      <c r="EO102"/>
      <c r="EP102"/>
      <c r="EQ102"/>
      <c r="ER102"/>
      <c r="ES102"/>
      <c r="ET102"/>
      <c r="EU102"/>
      <c r="EV102"/>
      <c r="EW102"/>
      <c r="EX102"/>
      <c r="EY102"/>
      <c r="EZ102"/>
      <c r="FA102"/>
      <c r="FB102"/>
      <c r="FC102"/>
      <c r="FD102"/>
      <c r="FE102"/>
      <c r="FF102"/>
      <c r="FG102"/>
      <c r="FH102"/>
      <c r="FI102"/>
      <c r="FJ102"/>
      <c r="FK102"/>
      <c r="FL102"/>
      <c r="FM102"/>
      <c r="FN102"/>
      <c r="FO102"/>
      <c r="FP102"/>
      <c r="FQ102"/>
      <c r="FR102"/>
      <c r="FS102"/>
      <c r="FT102"/>
      <c r="FU102"/>
      <c r="FV102"/>
      <c r="FW102"/>
      <c r="FX102"/>
      <c r="FY102"/>
      <c r="FZ102"/>
      <c r="GA102"/>
      <c r="GB102"/>
      <c r="GC102"/>
      <c r="GD102"/>
      <c r="GE102"/>
      <c r="GF102"/>
      <c r="GG102"/>
      <c r="GH102"/>
      <c r="GI102"/>
      <c r="GJ102"/>
      <c r="GK102"/>
      <c r="GL102"/>
      <c r="GM102"/>
      <c r="GN102"/>
      <c r="GO102"/>
      <c r="GP102"/>
      <c r="GQ102"/>
    </row>
    <row r="103" spans="1:199" s="7" customFormat="1" x14ac:dyDescent="0.25">
      <c r="A103"/>
      <c r="B103"/>
      <c r="C103"/>
      <c r="D103"/>
      <c r="E103"/>
      <c r="F103"/>
      <c r="G103"/>
      <c r="H103"/>
      <c r="I103"/>
      <c r="J103"/>
      <c r="M103" s="21"/>
      <c r="N103" s="22"/>
      <c r="O103" s="22"/>
      <c r="P103" s="22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/>
      <c r="BF103"/>
      <c r="BG103"/>
      <c r="BH103"/>
      <c r="BI103"/>
      <c r="BJ103"/>
      <c r="BK103"/>
      <c r="BL103"/>
      <c r="BM103"/>
      <c r="BN103"/>
      <c r="BO103"/>
      <c r="BP103"/>
      <c r="BQ103"/>
      <c r="BR103"/>
      <c r="BS103"/>
      <c r="BT103"/>
      <c r="BU103"/>
      <c r="BV103"/>
      <c r="BW103"/>
      <c r="BX103"/>
      <c r="BY103"/>
      <c r="BZ103"/>
      <c r="CA103"/>
      <c r="CB103"/>
      <c r="CC103"/>
      <c r="CD103"/>
      <c r="CE103"/>
      <c r="CF103"/>
      <c r="CG103"/>
      <c r="CH103"/>
      <c r="CI103"/>
      <c r="CJ103"/>
      <c r="CK103"/>
      <c r="CL103"/>
      <c r="CM103"/>
      <c r="CN103"/>
      <c r="CO103"/>
      <c r="CP103"/>
      <c r="CQ103"/>
      <c r="CR103"/>
      <c r="CS103"/>
      <c r="CT103"/>
      <c r="CU103"/>
      <c r="CV103"/>
      <c r="CW103"/>
      <c r="CX103"/>
      <c r="CY103"/>
      <c r="CZ103"/>
      <c r="DA103"/>
      <c r="DB103"/>
      <c r="DC103"/>
      <c r="DD103"/>
      <c r="DE103"/>
      <c r="DF103"/>
      <c r="DG103"/>
      <c r="DH103"/>
      <c r="DI103"/>
      <c r="DJ103"/>
      <c r="DK103"/>
      <c r="DL103"/>
      <c r="DM103"/>
      <c r="DN103"/>
      <c r="DO103"/>
      <c r="DP103"/>
      <c r="DQ103"/>
      <c r="DR103"/>
      <c r="DS103"/>
      <c r="DT103"/>
      <c r="DU103"/>
      <c r="DV103"/>
      <c r="DW103"/>
      <c r="DX103"/>
      <c r="DY103"/>
      <c r="DZ103"/>
      <c r="EA103"/>
      <c r="EB103"/>
      <c r="EC103"/>
      <c r="ED103"/>
      <c r="EE103"/>
      <c r="EF103"/>
      <c r="EG103"/>
      <c r="EH103"/>
      <c r="EI103"/>
      <c r="EJ103"/>
      <c r="EK103"/>
      <c r="EL103"/>
      <c r="EM103"/>
      <c r="EN103"/>
      <c r="EO103"/>
      <c r="EP103"/>
      <c r="EQ103"/>
      <c r="ER103"/>
      <c r="ES103"/>
      <c r="ET103"/>
      <c r="EU103"/>
      <c r="EV103"/>
      <c r="EW103"/>
      <c r="EX103"/>
      <c r="EY103"/>
      <c r="EZ103"/>
      <c r="FA103"/>
      <c r="FB103"/>
      <c r="FC103"/>
      <c r="FD103"/>
      <c r="FE103"/>
      <c r="FF103"/>
      <c r="FG103"/>
      <c r="FH103"/>
      <c r="FI103"/>
      <c r="FJ103"/>
      <c r="FK103"/>
      <c r="FL103"/>
      <c r="FM103"/>
      <c r="FN103"/>
      <c r="FO103"/>
      <c r="FP103"/>
      <c r="FQ103"/>
      <c r="FR103"/>
      <c r="FS103"/>
      <c r="FT103"/>
      <c r="FU103"/>
      <c r="FV103"/>
      <c r="FW103"/>
      <c r="FX103"/>
      <c r="FY103"/>
      <c r="FZ103"/>
      <c r="GA103"/>
      <c r="GB103"/>
      <c r="GC103"/>
      <c r="GD103"/>
      <c r="GE103"/>
      <c r="GF103"/>
      <c r="GG103"/>
      <c r="GH103"/>
      <c r="GI103"/>
      <c r="GJ103"/>
      <c r="GK103"/>
      <c r="GL103"/>
      <c r="GM103"/>
      <c r="GN103"/>
      <c r="GO103"/>
      <c r="GP103"/>
      <c r="GQ103"/>
    </row>
    <row r="104" spans="1:199" s="7" customFormat="1" x14ac:dyDescent="0.25">
      <c r="A104"/>
      <c r="B104"/>
      <c r="C104"/>
      <c r="D104"/>
      <c r="E104"/>
      <c r="F104"/>
      <c r="G104"/>
      <c r="H104"/>
      <c r="I104"/>
      <c r="J104"/>
      <c r="M104" s="21"/>
      <c r="N104" s="22"/>
      <c r="O104" s="22"/>
      <c r="P104" s="22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/>
      <c r="AQ104"/>
      <c r="AR104"/>
      <c r="AS104"/>
      <c r="AT104"/>
      <c r="AU104"/>
      <c r="AV104"/>
      <c r="AW104"/>
      <c r="AX104"/>
      <c r="AY104"/>
      <c r="AZ104"/>
      <c r="BA104"/>
      <c r="BB104"/>
      <c r="BC104"/>
      <c r="BD104"/>
      <c r="BE104"/>
      <c r="BF104"/>
      <c r="BG104"/>
      <c r="BH104"/>
      <c r="BI104"/>
      <c r="BJ104"/>
      <c r="BK104"/>
      <c r="BL104"/>
      <c r="BM104"/>
      <c r="BN104"/>
      <c r="BO104"/>
      <c r="BP104"/>
      <c r="BQ104"/>
      <c r="BR104"/>
      <c r="BS104"/>
      <c r="BT104"/>
      <c r="BU104"/>
      <c r="BV104"/>
      <c r="BW104"/>
      <c r="BX104"/>
      <c r="BY104"/>
      <c r="BZ104"/>
      <c r="CA104"/>
      <c r="CB104"/>
      <c r="CC104"/>
      <c r="CD104"/>
      <c r="CE104"/>
      <c r="CF104"/>
      <c r="CG104"/>
      <c r="CH104"/>
      <c r="CI104"/>
      <c r="CJ104"/>
      <c r="CK104"/>
      <c r="CL104"/>
      <c r="CM104"/>
      <c r="CN104"/>
      <c r="CO104"/>
      <c r="CP104"/>
      <c r="CQ104"/>
      <c r="CR104"/>
      <c r="CS104"/>
      <c r="CT104"/>
      <c r="CU104"/>
      <c r="CV104"/>
      <c r="CW104"/>
      <c r="CX104"/>
      <c r="CY104"/>
      <c r="CZ104"/>
      <c r="DA104"/>
      <c r="DB104"/>
      <c r="DC104"/>
      <c r="DD104"/>
      <c r="DE104"/>
      <c r="DF104"/>
      <c r="DG104"/>
      <c r="DH104"/>
      <c r="DI104"/>
      <c r="DJ104"/>
      <c r="DK104"/>
      <c r="DL104"/>
      <c r="DM104"/>
      <c r="DN104"/>
      <c r="DO104"/>
      <c r="DP104"/>
      <c r="DQ104"/>
      <c r="DR104"/>
      <c r="DS104"/>
      <c r="DT104"/>
      <c r="DU104"/>
      <c r="DV104"/>
      <c r="DW104"/>
      <c r="DX104"/>
      <c r="DY104"/>
      <c r="DZ104"/>
      <c r="EA104"/>
      <c r="EB104"/>
      <c r="EC104"/>
      <c r="ED104"/>
      <c r="EE104"/>
      <c r="EF104"/>
      <c r="EG104"/>
      <c r="EH104"/>
      <c r="EI104"/>
      <c r="EJ104"/>
      <c r="EK104"/>
      <c r="EL104"/>
      <c r="EM104"/>
      <c r="EN104"/>
      <c r="EO104"/>
      <c r="EP104"/>
      <c r="EQ104"/>
      <c r="ER104"/>
      <c r="ES104"/>
      <c r="ET104"/>
      <c r="EU104"/>
      <c r="EV104"/>
      <c r="EW104"/>
      <c r="EX104"/>
      <c r="EY104"/>
      <c r="EZ104"/>
      <c r="FA104"/>
      <c r="FB104"/>
      <c r="FC104"/>
      <c r="FD104"/>
      <c r="FE104"/>
      <c r="FF104"/>
      <c r="FG104"/>
      <c r="FH104"/>
      <c r="FI104"/>
      <c r="FJ104"/>
      <c r="FK104"/>
      <c r="FL104"/>
      <c r="FM104"/>
      <c r="FN104"/>
      <c r="FO104"/>
      <c r="FP104"/>
      <c r="FQ104"/>
      <c r="FR104"/>
      <c r="FS104"/>
      <c r="FT104"/>
      <c r="FU104"/>
      <c r="FV104"/>
      <c r="FW104"/>
      <c r="FX104"/>
      <c r="FY104"/>
      <c r="FZ104"/>
      <c r="GA104"/>
      <c r="GB104"/>
      <c r="GC104"/>
      <c r="GD104"/>
      <c r="GE104"/>
      <c r="GF104"/>
      <c r="GG104"/>
      <c r="GH104"/>
      <c r="GI104"/>
      <c r="GJ104"/>
      <c r="GK104"/>
      <c r="GL104"/>
      <c r="GM104"/>
      <c r="GN104"/>
      <c r="GO104"/>
      <c r="GP104"/>
      <c r="GQ104"/>
    </row>
    <row r="105" spans="1:199" s="7" customFormat="1" x14ac:dyDescent="0.25">
      <c r="A105"/>
      <c r="B105"/>
      <c r="C105"/>
      <c r="D105"/>
      <c r="E105"/>
      <c r="F105"/>
      <c r="G105"/>
      <c r="H105"/>
      <c r="I105"/>
      <c r="J105"/>
      <c r="M105" s="21"/>
      <c r="N105" s="22"/>
      <c r="O105" s="22"/>
      <c r="P105" s="22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  <c r="BF105"/>
      <c r="BG105"/>
      <c r="BH105"/>
      <c r="BI105"/>
      <c r="BJ105"/>
      <c r="BK105"/>
      <c r="BL105"/>
      <c r="BM105"/>
      <c r="BN105"/>
      <c r="BO105"/>
      <c r="BP105"/>
      <c r="BQ105"/>
      <c r="BR105"/>
      <c r="BS105"/>
      <c r="BT105"/>
      <c r="BU105"/>
      <c r="BV105"/>
      <c r="BW105"/>
      <c r="BX105"/>
      <c r="BY105"/>
      <c r="BZ105"/>
      <c r="CA105"/>
      <c r="CB105"/>
      <c r="CC105"/>
      <c r="CD105"/>
      <c r="CE105"/>
      <c r="CF105"/>
      <c r="CG105"/>
      <c r="CH105"/>
      <c r="CI105"/>
      <c r="CJ105"/>
      <c r="CK105"/>
      <c r="CL105"/>
      <c r="CM105"/>
      <c r="CN105"/>
      <c r="CO105"/>
      <c r="CP105"/>
      <c r="CQ105"/>
      <c r="CR105"/>
      <c r="CS105"/>
      <c r="CT105"/>
      <c r="CU105"/>
      <c r="CV105"/>
      <c r="CW105"/>
      <c r="CX105"/>
      <c r="CY105"/>
      <c r="CZ105"/>
      <c r="DA105"/>
      <c r="DB105"/>
      <c r="DC105"/>
      <c r="DD105"/>
      <c r="DE105"/>
      <c r="DF105"/>
      <c r="DG105"/>
      <c r="DH105"/>
      <c r="DI105"/>
      <c r="DJ105"/>
      <c r="DK105"/>
      <c r="DL105"/>
      <c r="DM105"/>
      <c r="DN105"/>
      <c r="DO105"/>
      <c r="DP105"/>
      <c r="DQ105"/>
      <c r="DR105"/>
      <c r="DS105"/>
      <c r="DT105"/>
      <c r="DU105"/>
      <c r="DV105"/>
      <c r="DW105"/>
      <c r="DX105"/>
      <c r="DY105"/>
      <c r="DZ105"/>
      <c r="EA105"/>
      <c r="EB105"/>
      <c r="EC105"/>
      <c r="ED105"/>
      <c r="EE105"/>
      <c r="EF105"/>
      <c r="EG105"/>
      <c r="EH105"/>
      <c r="EI105"/>
      <c r="EJ105"/>
      <c r="EK105"/>
      <c r="EL105"/>
      <c r="EM105"/>
      <c r="EN105"/>
      <c r="EO105"/>
      <c r="EP105"/>
      <c r="EQ105"/>
      <c r="ER105"/>
      <c r="ES105"/>
      <c r="ET105"/>
      <c r="EU105"/>
      <c r="EV105"/>
      <c r="EW105"/>
      <c r="EX105"/>
      <c r="EY105"/>
      <c r="EZ105"/>
      <c r="FA105"/>
      <c r="FB105"/>
      <c r="FC105"/>
      <c r="FD105"/>
      <c r="FE105"/>
      <c r="FF105"/>
      <c r="FG105"/>
      <c r="FH105"/>
      <c r="FI105"/>
      <c r="FJ105"/>
      <c r="FK105"/>
      <c r="FL105"/>
      <c r="FM105"/>
      <c r="FN105"/>
      <c r="FO105"/>
      <c r="FP105"/>
      <c r="FQ105"/>
      <c r="FR105"/>
      <c r="FS105"/>
      <c r="FT105"/>
      <c r="FU105"/>
      <c r="FV105"/>
      <c r="FW105"/>
      <c r="FX105"/>
      <c r="FY105"/>
      <c r="FZ105"/>
      <c r="GA105"/>
      <c r="GB105"/>
      <c r="GC105"/>
      <c r="GD105"/>
      <c r="GE105"/>
      <c r="GF105"/>
      <c r="GG105"/>
      <c r="GH105"/>
      <c r="GI105"/>
      <c r="GJ105"/>
      <c r="GK105"/>
      <c r="GL105"/>
      <c r="GM105"/>
      <c r="GN105"/>
      <c r="GO105"/>
      <c r="GP105"/>
      <c r="GQ105"/>
    </row>
    <row r="106" spans="1:199" s="7" customFormat="1" x14ac:dyDescent="0.25">
      <c r="A106"/>
      <c r="B106"/>
      <c r="C106"/>
      <c r="D106"/>
      <c r="E106"/>
      <c r="F106"/>
      <c r="G106"/>
      <c r="H106"/>
      <c r="I106"/>
      <c r="J106"/>
      <c r="M106" s="21"/>
      <c r="N106" s="22"/>
      <c r="O106" s="22"/>
      <c r="P106" s="22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  <c r="AR106"/>
      <c r="AS106"/>
      <c r="AT106"/>
      <c r="AU106"/>
      <c r="AV106"/>
      <c r="AW106"/>
      <c r="AX106"/>
      <c r="AY106"/>
      <c r="AZ106"/>
      <c r="BA106"/>
      <c r="BB106"/>
      <c r="BC106"/>
      <c r="BD106"/>
      <c r="BE106"/>
      <c r="BF106"/>
      <c r="BG106"/>
      <c r="BH106"/>
      <c r="BI106"/>
      <c r="BJ106"/>
      <c r="BK106"/>
      <c r="BL106"/>
      <c r="BM106"/>
      <c r="BN106"/>
      <c r="BO106"/>
      <c r="BP106"/>
      <c r="BQ106"/>
      <c r="BR106"/>
      <c r="BS106"/>
      <c r="BT106"/>
      <c r="BU106"/>
      <c r="BV106"/>
      <c r="BW106"/>
      <c r="BX106"/>
      <c r="BY106"/>
      <c r="BZ106"/>
      <c r="CA106"/>
      <c r="CB106"/>
      <c r="CC106"/>
      <c r="CD106"/>
      <c r="CE106"/>
      <c r="CF106"/>
      <c r="CG106"/>
      <c r="CH106"/>
      <c r="CI106"/>
      <c r="CJ106"/>
      <c r="CK106"/>
      <c r="CL106"/>
      <c r="CM106"/>
      <c r="CN106"/>
      <c r="CO106"/>
      <c r="CP106"/>
      <c r="CQ106"/>
      <c r="CR106"/>
      <c r="CS106"/>
      <c r="CT106"/>
      <c r="CU106"/>
      <c r="CV106"/>
      <c r="CW106"/>
      <c r="CX106"/>
      <c r="CY106"/>
      <c r="CZ106"/>
      <c r="DA106"/>
      <c r="DB106"/>
      <c r="DC106"/>
      <c r="DD106"/>
      <c r="DE106"/>
      <c r="DF106"/>
      <c r="DG106"/>
      <c r="DH106"/>
      <c r="DI106"/>
      <c r="DJ106"/>
      <c r="DK106"/>
      <c r="DL106"/>
      <c r="DM106"/>
      <c r="DN106"/>
      <c r="DO106"/>
      <c r="DP106"/>
      <c r="DQ106"/>
      <c r="DR106"/>
      <c r="DS106"/>
      <c r="DT106"/>
      <c r="DU106"/>
      <c r="DV106"/>
      <c r="DW106"/>
      <c r="DX106"/>
      <c r="DY106"/>
      <c r="DZ106"/>
      <c r="EA106"/>
      <c r="EB106"/>
      <c r="EC106"/>
      <c r="ED106"/>
      <c r="EE106"/>
      <c r="EF106"/>
      <c r="EG106"/>
      <c r="EH106"/>
      <c r="EI106"/>
      <c r="EJ106"/>
      <c r="EK106"/>
      <c r="EL106"/>
      <c r="EM106"/>
      <c r="EN106"/>
      <c r="EO106"/>
      <c r="EP106"/>
      <c r="EQ106"/>
      <c r="ER106"/>
      <c r="ES106"/>
      <c r="ET106"/>
      <c r="EU106"/>
      <c r="EV106"/>
      <c r="EW106"/>
      <c r="EX106"/>
      <c r="EY106"/>
      <c r="EZ106"/>
      <c r="FA106"/>
      <c r="FB106"/>
      <c r="FC106"/>
      <c r="FD106"/>
      <c r="FE106"/>
      <c r="FF106"/>
      <c r="FG106"/>
      <c r="FH106"/>
      <c r="FI106"/>
      <c r="FJ106"/>
      <c r="FK106"/>
      <c r="FL106"/>
      <c r="FM106"/>
      <c r="FN106"/>
      <c r="FO106"/>
      <c r="FP106"/>
      <c r="FQ106"/>
      <c r="FR106"/>
      <c r="FS106"/>
      <c r="FT106"/>
      <c r="FU106"/>
      <c r="FV106"/>
      <c r="FW106"/>
      <c r="FX106"/>
      <c r="FY106"/>
      <c r="FZ106"/>
      <c r="GA106"/>
      <c r="GB106"/>
      <c r="GC106"/>
      <c r="GD106"/>
      <c r="GE106"/>
      <c r="GF106"/>
      <c r="GG106"/>
      <c r="GH106"/>
      <c r="GI106"/>
      <c r="GJ106"/>
      <c r="GK106"/>
      <c r="GL106"/>
      <c r="GM106"/>
      <c r="GN106"/>
      <c r="GO106"/>
      <c r="GP106"/>
      <c r="GQ106"/>
    </row>
    <row r="107" spans="1:199" s="7" customFormat="1" x14ac:dyDescent="0.25">
      <c r="A107"/>
      <c r="B107"/>
      <c r="C107"/>
      <c r="D107"/>
      <c r="E107"/>
      <c r="F107"/>
      <c r="G107"/>
      <c r="H107"/>
      <c r="I107"/>
      <c r="J107"/>
      <c r="M107" s="21"/>
      <c r="N107" s="22"/>
      <c r="O107" s="22"/>
      <c r="P107" s="22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  <c r="AV107"/>
      <c r="AW107"/>
      <c r="AX107"/>
      <c r="AY107"/>
      <c r="AZ107"/>
      <c r="BA107"/>
      <c r="BB107"/>
      <c r="BC107"/>
      <c r="BD107"/>
      <c r="BE107"/>
      <c r="BF107"/>
      <c r="BG107"/>
      <c r="BH107"/>
      <c r="BI107"/>
      <c r="BJ107"/>
      <c r="BK107"/>
      <c r="BL107"/>
      <c r="BM107"/>
      <c r="BN107"/>
      <c r="BO107"/>
      <c r="BP107"/>
      <c r="BQ107"/>
      <c r="BR107"/>
      <c r="BS107"/>
      <c r="BT107"/>
      <c r="BU107"/>
      <c r="BV107"/>
      <c r="BW107"/>
      <c r="BX107"/>
      <c r="BY107"/>
      <c r="BZ107"/>
      <c r="CA107"/>
      <c r="CB107"/>
      <c r="CC107"/>
      <c r="CD107"/>
      <c r="CE107"/>
      <c r="CF107"/>
      <c r="CG107"/>
      <c r="CH107"/>
      <c r="CI107"/>
      <c r="CJ107"/>
      <c r="CK107"/>
      <c r="CL107"/>
      <c r="CM107"/>
      <c r="CN107"/>
      <c r="CO107"/>
      <c r="CP107"/>
      <c r="CQ107"/>
      <c r="CR107"/>
      <c r="CS107"/>
      <c r="CT107"/>
      <c r="CU107"/>
      <c r="CV107"/>
      <c r="CW107"/>
      <c r="CX107"/>
      <c r="CY107"/>
      <c r="CZ107"/>
      <c r="DA107"/>
      <c r="DB107"/>
      <c r="DC107"/>
      <c r="DD107"/>
      <c r="DE107"/>
      <c r="DF107"/>
      <c r="DG107"/>
      <c r="DH107"/>
      <c r="DI107"/>
      <c r="DJ107"/>
      <c r="DK107"/>
      <c r="DL107"/>
      <c r="DM107"/>
      <c r="DN107"/>
      <c r="DO107"/>
      <c r="DP107"/>
      <c r="DQ107"/>
      <c r="DR107"/>
      <c r="DS107"/>
      <c r="DT107"/>
      <c r="DU107"/>
      <c r="DV107"/>
      <c r="DW107"/>
      <c r="DX107"/>
      <c r="DY107"/>
      <c r="DZ107"/>
      <c r="EA107"/>
      <c r="EB107"/>
      <c r="EC107"/>
      <c r="ED107"/>
      <c r="EE107"/>
      <c r="EF107"/>
      <c r="EG107"/>
      <c r="EH107"/>
      <c r="EI107"/>
      <c r="EJ107"/>
      <c r="EK107"/>
      <c r="EL107"/>
      <c r="EM107"/>
      <c r="EN107"/>
      <c r="EO107"/>
      <c r="EP107"/>
      <c r="EQ107"/>
      <c r="ER107"/>
      <c r="ES107"/>
      <c r="ET107"/>
      <c r="EU107"/>
      <c r="EV107"/>
      <c r="EW107"/>
      <c r="EX107"/>
      <c r="EY107"/>
      <c r="EZ107"/>
      <c r="FA107"/>
      <c r="FB107"/>
      <c r="FC107"/>
      <c r="FD107"/>
      <c r="FE107"/>
      <c r="FF107"/>
      <c r="FG107"/>
      <c r="FH107"/>
      <c r="FI107"/>
      <c r="FJ107"/>
      <c r="FK107"/>
      <c r="FL107"/>
      <c r="FM107"/>
      <c r="FN107"/>
      <c r="FO107"/>
      <c r="FP107"/>
      <c r="FQ107"/>
      <c r="FR107"/>
      <c r="FS107"/>
      <c r="FT107"/>
      <c r="FU107"/>
      <c r="FV107"/>
      <c r="FW107"/>
      <c r="FX107"/>
      <c r="FY107"/>
      <c r="FZ107"/>
      <c r="GA107"/>
      <c r="GB107"/>
      <c r="GC107"/>
      <c r="GD107"/>
      <c r="GE107"/>
      <c r="GF107"/>
      <c r="GG107"/>
      <c r="GH107"/>
      <c r="GI107"/>
      <c r="GJ107"/>
      <c r="GK107"/>
      <c r="GL107"/>
      <c r="GM107"/>
      <c r="GN107"/>
      <c r="GO107"/>
      <c r="GP107"/>
      <c r="GQ107"/>
    </row>
    <row r="108" spans="1:199" s="7" customFormat="1" x14ac:dyDescent="0.25">
      <c r="A108"/>
      <c r="B108"/>
      <c r="C108"/>
      <c r="D108"/>
      <c r="E108"/>
      <c r="F108"/>
      <c r="G108"/>
      <c r="H108"/>
      <c r="I108"/>
      <c r="J108"/>
      <c r="M108" s="21"/>
      <c r="N108" s="22"/>
      <c r="O108" s="22"/>
      <c r="P108" s="22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  <c r="AV108"/>
      <c r="AW108"/>
      <c r="AX108"/>
      <c r="AY108"/>
      <c r="AZ108"/>
      <c r="BA108"/>
      <c r="BB108"/>
      <c r="BC108"/>
      <c r="BD108"/>
      <c r="BE108"/>
      <c r="BF108"/>
      <c r="BG108"/>
      <c r="BH108"/>
      <c r="BI108"/>
      <c r="BJ108"/>
      <c r="BK108"/>
      <c r="BL108"/>
      <c r="BM108"/>
      <c r="BN108"/>
      <c r="BO108"/>
      <c r="BP108"/>
      <c r="BQ108"/>
      <c r="BR108"/>
      <c r="BS108"/>
      <c r="BT108"/>
      <c r="BU108"/>
      <c r="BV108"/>
      <c r="BW108"/>
      <c r="BX108"/>
      <c r="BY108"/>
      <c r="BZ108"/>
      <c r="CA108"/>
      <c r="CB108"/>
      <c r="CC108"/>
      <c r="CD108"/>
      <c r="CE108"/>
      <c r="CF108"/>
      <c r="CG108"/>
      <c r="CH108"/>
      <c r="CI108"/>
      <c r="CJ108"/>
      <c r="CK108"/>
      <c r="CL108"/>
      <c r="CM108"/>
      <c r="CN108"/>
      <c r="CO108"/>
      <c r="CP108"/>
      <c r="CQ108"/>
      <c r="CR108"/>
      <c r="CS108"/>
      <c r="CT108"/>
      <c r="CU108"/>
      <c r="CV108"/>
      <c r="CW108"/>
      <c r="CX108"/>
      <c r="CY108"/>
      <c r="CZ108"/>
      <c r="DA108"/>
      <c r="DB108"/>
      <c r="DC108"/>
      <c r="DD108"/>
      <c r="DE108"/>
      <c r="DF108"/>
      <c r="DG108"/>
      <c r="DH108"/>
      <c r="DI108"/>
      <c r="DJ108"/>
      <c r="DK108"/>
      <c r="DL108"/>
      <c r="DM108"/>
      <c r="DN108"/>
      <c r="DO108"/>
      <c r="DP108"/>
      <c r="DQ108"/>
      <c r="DR108"/>
      <c r="DS108"/>
      <c r="DT108"/>
      <c r="DU108"/>
      <c r="DV108"/>
      <c r="DW108"/>
      <c r="DX108"/>
      <c r="DY108"/>
      <c r="DZ108"/>
      <c r="EA108"/>
      <c r="EB108"/>
      <c r="EC108"/>
      <c r="ED108"/>
      <c r="EE108"/>
      <c r="EF108"/>
      <c r="EG108"/>
      <c r="EH108"/>
      <c r="EI108"/>
      <c r="EJ108"/>
      <c r="EK108"/>
      <c r="EL108"/>
      <c r="EM108"/>
      <c r="EN108"/>
      <c r="EO108"/>
      <c r="EP108"/>
      <c r="EQ108"/>
      <c r="ER108"/>
      <c r="ES108"/>
      <c r="ET108"/>
      <c r="EU108"/>
      <c r="EV108"/>
      <c r="EW108"/>
      <c r="EX108"/>
      <c r="EY108"/>
      <c r="EZ108"/>
      <c r="FA108"/>
      <c r="FB108"/>
      <c r="FC108"/>
      <c r="FD108"/>
      <c r="FE108"/>
      <c r="FF108"/>
      <c r="FG108"/>
      <c r="FH108"/>
      <c r="FI108"/>
      <c r="FJ108"/>
      <c r="FK108"/>
      <c r="FL108"/>
      <c r="FM108"/>
      <c r="FN108"/>
      <c r="FO108"/>
      <c r="FP108"/>
      <c r="FQ108"/>
      <c r="FR108"/>
      <c r="FS108"/>
      <c r="FT108"/>
      <c r="FU108"/>
      <c r="FV108"/>
      <c r="FW108"/>
      <c r="FX108"/>
      <c r="FY108"/>
      <c r="FZ108"/>
      <c r="GA108"/>
      <c r="GB108"/>
      <c r="GC108"/>
      <c r="GD108"/>
      <c r="GE108"/>
      <c r="GF108"/>
      <c r="GG108"/>
      <c r="GH108"/>
      <c r="GI108"/>
      <c r="GJ108"/>
      <c r="GK108"/>
      <c r="GL108"/>
      <c r="GM108"/>
      <c r="GN108"/>
      <c r="GO108"/>
      <c r="GP108"/>
      <c r="GQ108"/>
    </row>
    <row r="109" spans="1:199" s="7" customFormat="1" x14ac:dyDescent="0.25">
      <c r="A109"/>
      <c r="B109"/>
      <c r="C109"/>
      <c r="D109"/>
      <c r="E109"/>
      <c r="F109"/>
      <c r="G109"/>
      <c r="H109"/>
      <c r="I109"/>
      <c r="J109"/>
      <c r="M109" s="21"/>
      <c r="N109" s="22"/>
      <c r="O109" s="22"/>
      <c r="P109" s="22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  <c r="AV109"/>
      <c r="AW109"/>
      <c r="AX109"/>
      <c r="AY109"/>
      <c r="AZ109"/>
      <c r="BA109"/>
      <c r="BB109"/>
      <c r="BC109"/>
      <c r="BD109"/>
      <c r="BE109"/>
      <c r="BF109"/>
      <c r="BG109"/>
      <c r="BH109"/>
      <c r="BI109"/>
      <c r="BJ109"/>
      <c r="BK109"/>
      <c r="BL109"/>
      <c r="BM109"/>
      <c r="BN109"/>
      <c r="BO109"/>
      <c r="BP109"/>
      <c r="BQ109"/>
      <c r="BR109"/>
      <c r="BS109"/>
      <c r="BT109"/>
      <c r="BU109"/>
      <c r="BV109"/>
      <c r="BW109"/>
      <c r="BX109"/>
      <c r="BY109"/>
      <c r="BZ109"/>
      <c r="CA109"/>
      <c r="CB109"/>
      <c r="CC109"/>
      <c r="CD109"/>
      <c r="CE109"/>
      <c r="CF109"/>
      <c r="CG109"/>
      <c r="CH109"/>
      <c r="CI109"/>
      <c r="CJ109"/>
      <c r="CK109"/>
      <c r="CL109"/>
      <c r="CM109"/>
      <c r="CN109"/>
      <c r="CO109"/>
      <c r="CP109"/>
      <c r="CQ109"/>
      <c r="CR109"/>
      <c r="CS109"/>
      <c r="CT109"/>
      <c r="CU109"/>
      <c r="CV109"/>
      <c r="CW109"/>
      <c r="CX109"/>
      <c r="CY109"/>
      <c r="CZ109"/>
      <c r="DA109"/>
      <c r="DB109"/>
      <c r="DC109"/>
      <c r="DD109"/>
      <c r="DE109"/>
      <c r="DF109"/>
      <c r="DG109"/>
      <c r="DH109"/>
      <c r="DI109"/>
      <c r="DJ109"/>
      <c r="DK109"/>
      <c r="DL109"/>
      <c r="DM109"/>
      <c r="DN109"/>
      <c r="DO109"/>
      <c r="DP109"/>
      <c r="DQ109"/>
      <c r="DR109"/>
      <c r="DS109"/>
      <c r="DT109"/>
      <c r="DU109"/>
      <c r="DV109"/>
      <c r="DW109"/>
      <c r="DX109"/>
      <c r="DY109"/>
      <c r="DZ109"/>
      <c r="EA109"/>
      <c r="EB109"/>
      <c r="EC109"/>
      <c r="ED109"/>
      <c r="EE109"/>
      <c r="EF109"/>
      <c r="EG109"/>
      <c r="EH109"/>
      <c r="EI109"/>
      <c r="EJ109"/>
      <c r="EK109"/>
      <c r="EL109"/>
      <c r="EM109"/>
      <c r="EN109"/>
      <c r="EO109"/>
      <c r="EP109"/>
      <c r="EQ109"/>
      <c r="ER109"/>
      <c r="ES109"/>
      <c r="ET109"/>
      <c r="EU109"/>
      <c r="EV109"/>
      <c r="EW109"/>
      <c r="EX109"/>
      <c r="EY109"/>
      <c r="EZ109"/>
      <c r="FA109"/>
      <c r="FB109"/>
      <c r="FC109"/>
      <c r="FD109"/>
      <c r="FE109"/>
      <c r="FF109"/>
      <c r="FG109"/>
      <c r="FH109"/>
      <c r="FI109"/>
      <c r="FJ109"/>
      <c r="FK109"/>
      <c r="FL109"/>
      <c r="FM109"/>
      <c r="FN109"/>
      <c r="FO109"/>
      <c r="FP109"/>
      <c r="FQ109"/>
      <c r="FR109"/>
      <c r="FS109"/>
      <c r="FT109"/>
      <c r="FU109"/>
      <c r="FV109"/>
      <c r="FW109"/>
      <c r="FX109"/>
      <c r="FY109"/>
      <c r="FZ109"/>
      <c r="GA109"/>
      <c r="GB109"/>
      <c r="GC109"/>
      <c r="GD109"/>
      <c r="GE109"/>
      <c r="GF109"/>
      <c r="GG109"/>
      <c r="GH109"/>
      <c r="GI109"/>
      <c r="GJ109"/>
      <c r="GK109"/>
      <c r="GL109"/>
      <c r="GM109"/>
      <c r="GN109"/>
      <c r="GO109"/>
      <c r="GP109"/>
      <c r="GQ109"/>
    </row>
    <row r="110" spans="1:199" s="7" customFormat="1" x14ac:dyDescent="0.25">
      <c r="A110"/>
      <c r="B110"/>
      <c r="C110"/>
      <c r="D110"/>
      <c r="E110"/>
      <c r="F110"/>
      <c r="G110"/>
      <c r="H110"/>
      <c r="I110"/>
      <c r="J110"/>
      <c r="M110" s="21"/>
      <c r="N110" s="22"/>
      <c r="O110" s="22"/>
      <c r="P110" s="22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  <c r="AR110"/>
      <c r="AS110"/>
      <c r="AT110"/>
      <c r="AU110"/>
      <c r="AV110"/>
      <c r="AW110"/>
      <c r="AX110"/>
      <c r="AY110"/>
      <c r="AZ110"/>
      <c r="BA110"/>
      <c r="BB110"/>
      <c r="BC110"/>
      <c r="BD110"/>
      <c r="BE110"/>
      <c r="BF110"/>
      <c r="BG110"/>
      <c r="BH110"/>
      <c r="BI110"/>
      <c r="BJ110"/>
      <c r="BK110"/>
      <c r="BL110"/>
      <c r="BM110"/>
      <c r="BN110"/>
      <c r="BO110"/>
      <c r="BP110"/>
      <c r="BQ110"/>
      <c r="BR110"/>
      <c r="BS110"/>
      <c r="BT110"/>
      <c r="BU110"/>
      <c r="BV110"/>
      <c r="BW110"/>
      <c r="BX110"/>
      <c r="BY110"/>
      <c r="BZ110"/>
      <c r="CA110"/>
      <c r="CB110"/>
      <c r="CC110"/>
      <c r="CD110"/>
      <c r="CE110"/>
      <c r="CF110"/>
      <c r="CG110"/>
      <c r="CH110"/>
      <c r="CI110"/>
      <c r="CJ110"/>
      <c r="CK110"/>
      <c r="CL110"/>
      <c r="CM110"/>
      <c r="CN110"/>
      <c r="CO110"/>
      <c r="CP110"/>
      <c r="CQ110"/>
      <c r="CR110"/>
      <c r="CS110"/>
      <c r="CT110"/>
      <c r="CU110"/>
      <c r="CV110"/>
      <c r="CW110"/>
      <c r="CX110"/>
      <c r="CY110"/>
      <c r="CZ110"/>
      <c r="DA110"/>
      <c r="DB110"/>
      <c r="DC110"/>
      <c r="DD110"/>
      <c r="DE110"/>
      <c r="DF110"/>
      <c r="DG110"/>
      <c r="DH110"/>
      <c r="DI110"/>
      <c r="DJ110"/>
      <c r="DK110"/>
      <c r="DL110"/>
      <c r="DM110"/>
      <c r="DN110"/>
      <c r="DO110"/>
      <c r="DP110"/>
      <c r="DQ110"/>
      <c r="DR110"/>
      <c r="DS110"/>
      <c r="DT110"/>
      <c r="DU110"/>
      <c r="DV110"/>
      <c r="DW110"/>
      <c r="DX110"/>
      <c r="DY110"/>
      <c r="DZ110"/>
      <c r="EA110"/>
      <c r="EB110"/>
      <c r="EC110"/>
      <c r="ED110"/>
      <c r="EE110"/>
      <c r="EF110"/>
      <c r="EG110"/>
      <c r="EH110"/>
      <c r="EI110"/>
      <c r="EJ110"/>
      <c r="EK110"/>
      <c r="EL110"/>
      <c r="EM110"/>
      <c r="EN110"/>
      <c r="EO110"/>
      <c r="EP110"/>
      <c r="EQ110"/>
      <c r="ER110"/>
      <c r="ES110"/>
      <c r="ET110"/>
      <c r="EU110"/>
      <c r="EV110"/>
      <c r="EW110"/>
      <c r="EX110"/>
      <c r="EY110"/>
      <c r="EZ110"/>
      <c r="FA110"/>
      <c r="FB110"/>
      <c r="FC110"/>
      <c r="FD110"/>
      <c r="FE110"/>
      <c r="FF110"/>
      <c r="FG110"/>
      <c r="FH110"/>
      <c r="FI110"/>
      <c r="FJ110"/>
      <c r="FK110"/>
      <c r="FL110"/>
      <c r="FM110"/>
      <c r="FN110"/>
      <c r="FO110"/>
      <c r="FP110"/>
      <c r="FQ110"/>
      <c r="FR110"/>
      <c r="FS110"/>
      <c r="FT110"/>
      <c r="FU110"/>
      <c r="FV110"/>
      <c r="FW110"/>
      <c r="FX110"/>
      <c r="FY110"/>
      <c r="FZ110"/>
      <c r="GA110"/>
      <c r="GB110"/>
      <c r="GC110"/>
      <c r="GD110"/>
      <c r="GE110"/>
      <c r="GF110"/>
      <c r="GG110"/>
      <c r="GH110"/>
      <c r="GI110"/>
      <c r="GJ110"/>
      <c r="GK110"/>
      <c r="GL110"/>
      <c r="GM110"/>
      <c r="GN110"/>
      <c r="GO110"/>
      <c r="GP110"/>
      <c r="GQ110"/>
    </row>
    <row r="111" spans="1:199" s="7" customFormat="1" x14ac:dyDescent="0.25">
      <c r="A111"/>
      <c r="B111"/>
      <c r="C111"/>
      <c r="D111"/>
      <c r="E111"/>
      <c r="F111"/>
      <c r="G111"/>
      <c r="H111"/>
      <c r="I111"/>
      <c r="J111"/>
      <c r="M111" s="21"/>
      <c r="N111" s="22"/>
      <c r="O111" s="22"/>
      <c r="P111" s="22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/>
      <c r="AQ111"/>
      <c r="AR111"/>
      <c r="AS111"/>
      <c r="AT111"/>
      <c r="AU111"/>
      <c r="AV111"/>
      <c r="AW111"/>
      <c r="AX111"/>
      <c r="AY111"/>
      <c r="AZ111"/>
      <c r="BA111"/>
      <c r="BB111"/>
      <c r="BC111"/>
      <c r="BD111"/>
      <c r="BE111"/>
      <c r="BF111"/>
      <c r="BG111"/>
      <c r="BH111"/>
      <c r="BI111"/>
      <c r="BJ111"/>
      <c r="BK111"/>
      <c r="BL111"/>
      <c r="BM111"/>
      <c r="BN111"/>
      <c r="BO111"/>
      <c r="BP111"/>
      <c r="BQ111"/>
      <c r="BR111"/>
      <c r="BS111"/>
      <c r="BT111"/>
      <c r="BU111"/>
      <c r="BV111"/>
      <c r="BW111"/>
      <c r="BX111"/>
      <c r="BY111"/>
      <c r="BZ111"/>
      <c r="CA111"/>
      <c r="CB111"/>
      <c r="CC111"/>
      <c r="CD111"/>
      <c r="CE111"/>
      <c r="CF111"/>
      <c r="CG111"/>
      <c r="CH111"/>
      <c r="CI111"/>
      <c r="CJ111"/>
      <c r="CK111"/>
      <c r="CL111"/>
      <c r="CM111"/>
      <c r="CN111"/>
      <c r="CO111"/>
      <c r="CP111"/>
      <c r="CQ111"/>
      <c r="CR111"/>
      <c r="CS111"/>
      <c r="CT111"/>
      <c r="CU111"/>
      <c r="CV111"/>
      <c r="CW111"/>
      <c r="CX111"/>
      <c r="CY111"/>
      <c r="CZ111"/>
      <c r="DA111"/>
      <c r="DB111"/>
      <c r="DC111"/>
      <c r="DD111"/>
      <c r="DE111"/>
      <c r="DF111"/>
      <c r="DG111"/>
      <c r="DH111"/>
      <c r="DI111"/>
      <c r="DJ111"/>
      <c r="DK111"/>
      <c r="DL111"/>
      <c r="DM111"/>
      <c r="DN111"/>
      <c r="DO111"/>
      <c r="DP111"/>
      <c r="DQ111"/>
      <c r="DR111"/>
      <c r="DS111"/>
      <c r="DT111"/>
      <c r="DU111"/>
      <c r="DV111"/>
      <c r="DW111"/>
      <c r="DX111"/>
      <c r="DY111"/>
      <c r="DZ111"/>
      <c r="EA111"/>
      <c r="EB111"/>
      <c r="EC111"/>
      <c r="ED111"/>
      <c r="EE111"/>
      <c r="EF111"/>
      <c r="EG111"/>
      <c r="EH111"/>
      <c r="EI111"/>
      <c r="EJ111"/>
      <c r="EK111"/>
      <c r="EL111"/>
      <c r="EM111"/>
      <c r="EN111"/>
      <c r="EO111"/>
      <c r="EP111"/>
      <c r="EQ111"/>
      <c r="ER111"/>
      <c r="ES111"/>
      <c r="ET111"/>
      <c r="EU111"/>
      <c r="EV111"/>
      <c r="EW111"/>
      <c r="EX111"/>
      <c r="EY111"/>
      <c r="EZ111"/>
      <c r="FA111"/>
      <c r="FB111"/>
      <c r="FC111"/>
      <c r="FD111"/>
      <c r="FE111"/>
      <c r="FF111"/>
      <c r="FG111"/>
      <c r="FH111"/>
      <c r="FI111"/>
      <c r="FJ111"/>
      <c r="FK111"/>
      <c r="FL111"/>
      <c r="FM111"/>
      <c r="FN111"/>
      <c r="FO111"/>
      <c r="FP111"/>
      <c r="FQ111"/>
      <c r="FR111"/>
      <c r="FS111"/>
      <c r="FT111"/>
      <c r="FU111"/>
      <c r="FV111"/>
      <c r="FW111"/>
      <c r="FX111"/>
      <c r="FY111"/>
      <c r="FZ111"/>
      <c r="GA111"/>
      <c r="GB111"/>
      <c r="GC111"/>
      <c r="GD111"/>
      <c r="GE111"/>
      <c r="GF111"/>
      <c r="GG111"/>
      <c r="GH111"/>
      <c r="GI111"/>
      <c r="GJ111"/>
      <c r="GK111"/>
      <c r="GL111"/>
      <c r="GM111"/>
      <c r="GN111"/>
      <c r="GO111"/>
      <c r="GP111"/>
      <c r="GQ111"/>
    </row>
  </sheetData>
  <autoFilter ref="A4:FS47" xr:uid="{646FFD92-EFB4-4894-9F9D-A53E4A0FE094}">
    <filterColumn colId="16">
      <colorFilter dxfId="9"/>
    </filterColumn>
  </autoFilter>
  <mergeCells count="52">
    <mergeCell ref="EP3:ER3"/>
    <mergeCell ref="AF3:AH3"/>
    <mergeCell ref="AX3:AZ3"/>
    <mergeCell ref="BA3:BC3"/>
    <mergeCell ref="BV3:BX3"/>
    <mergeCell ref="CB3:CD3"/>
    <mergeCell ref="BY3:CA3"/>
    <mergeCell ref="AI3:AK3"/>
    <mergeCell ref="AO3:AQ3"/>
    <mergeCell ref="BP3:BR3"/>
    <mergeCell ref="AL3:AN3"/>
    <mergeCell ref="DU3:DW3"/>
    <mergeCell ref="CW3:CY3"/>
    <mergeCell ref="BS3:BU3"/>
    <mergeCell ref="CE3:CG3"/>
    <mergeCell ref="EJ3:EL3"/>
    <mergeCell ref="DL3:DN3"/>
    <mergeCell ref="T3:V3"/>
    <mergeCell ref="W3:Y3"/>
    <mergeCell ref="AC3:AE3"/>
    <mergeCell ref="BD3:BF3"/>
    <mergeCell ref="CZ3:DB3"/>
    <mergeCell ref="AU3:AW3"/>
    <mergeCell ref="DC3:DE3"/>
    <mergeCell ref="BJ3:BL3"/>
    <mergeCell ref="BM3:BO3"/>
    <mergeCell ref="AR3:AT3"/>
    <mergeCell ref="FQ3:FS3"/>
    <mergeCell ref="FK3:FM3"/>
    <mergeCell ref="FH3:FJ3"/>
    <mergeCell ref="FE3:FG3"/>
    <mergeCell ref="ES3:EU3"/>
    <mergeCell ref="EV3:EX3"/>
    <mergeCell ref="EY3:FA3"/>
    <mergeCell ref="FB3:FD3"/>
    <mergeCell ref="FN3:FP3"/>
    <mergeCell ref="EM3:EO3"/>
    <mergeCell ref="DX3:DZ3"/>
    <mergeCell ref="EA3:EC3"/>
    <mergeCell ref="Z3:AB3"/>
    <mergeCell ref="EG3:EI3"/>
    <mergeCell ref="DO3:DQ3"/>
    <mergeCell ref="DR3:DT3"/>
    <mergeCell ref="ED3:EF3"/>
    <mergeCell ref="CH3:CJ3"/>
    <mergeCell ref="DF3:DH3"/>
    <mergeCell ref="DI3:DK3"/>
    <mergeCell ref="CT3:CV3"/>
    <mergeCell ref="CK3:CM3"/>
    <mergeCell ref="CN3:CP3"/>
    <mergeCell ref="CQ3:CS3"/>
    <mergeCell ref="BG3:BI3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373023-37B1-405B-B775-92F4AEE6D013}">
  <sheetPr codeName="Sheet7" filterMode="1"/>
  <dimension ref="A1:GQ111"/>
  <sheetViews>
    <sheetView showGridLines="0" topLeftCell="H1" zoomScaleNormal="100" workbookViewId="0">
      <pane ySplit="4" topLeftCell="A6" activePane="bottomLeft" state="frozen"/>
      <selection activeCell="L18" sqref="L18"/>
      <selection pane="bottomLeft" activeCell="R50" sqref="R50"/>
    </sheetView>
  </sheetViews>
  <sheetFormatPr defaultRowHeight="15" outlineLevelCol="1" x14ac:dyDescent="0.25"/>
  <cols>
    <col min="1" max="1" width="14.85546875" hidden="1" customWidth="1" outlineLevel="1"/>
    <col min="2" max="5" width="15.28515625" hidden="1" customWidth="1" outlineLevel="1"/>
    <col min="6" max="6" width="9.28515625" hidden="1" customWidth="1" outlineLevel="1"/>
    <col min="7" max="7" width="7.28515625" hidden="1" customWidth="1" outlineLevel="1" collapsed="1"/>
    <col min="8" max="8" width="6.28515625" customWidth="1" collapsed="1"/>
    <col min="9" max="9" width="12.7109375" customWidth="1"/>
    <col min="10" max="10" width="17.140625" bestFit="1" customWidth="1"/>
    <col min="11" max="11" width="15.7109375" style="7" customWidth="1"/>
    <col min="12" max="12" width="9.7109375" style="7" hidden="1" customWidth="1" outlineLevel="1"/>
    <col min="13" max="13" width="13.85546875" style="21" bestFit="1" customWidth="1" collapsed="1"/>
    <col min="14" max="14" width="10.28515625" style="21" hidden="1" customWidth="1" outlineLevel="1"/>
    <col min="15" max="15" width="12.7109375" style="7" customWidth="1" collapsed="1"/>
    <col min="16" max="16" width="12.7109375" style="7" customWidth="1"/>
    <col min="17" max="17" width="9.140625" style="7" bestFit="1" customWidth="1"/>
    <col min="19" max="19" width="8.28515625" bestFit="1" customWidth="1"/>
    <col min="20" max="20" width="9.140625" customWidth="1"/>
    <col min="23" max="23" width="9.140625" customWidth="1"/>
    <col min="26" max="26" width="9.140625" customWidth="1"/>
    <col min="29" max="29" width="9.140625" customWidth="1"/>
  </cols>
  <sheetData>
    <row r="1" spans="1:175" ht="16.5" thickBot="1" x14ac:dyDescent="0.3">
      <c r="J1" s="1"/>
      <c r="K1" s="1"/>
      <c r="L1" s="1"/>
      <c r="M1" s="1"/>
      <c r="N1" s="1"/>
      <c r="O1" s="1"/>
      <c r="P1" s="1"/>
      <c r="Q1" s="1"/>
    </row>
    <row r="2" spans="1:175" ht="15.75" thickBot="1" x14ac:dyDescent="0.3">
      <c r="K2"/>
      <c r="L2"/>
      <c r="M2" s="5" t="s">
        <v>33</v>
      </c>
      <c r="N2" s="6">
        <f>SUBTOTAL(9,N5:N47)</f>
        <v>219.92999999999998</v>
      </c>
      <c r="O2" s="6">
        <f>SUBTOTAL(9,O5:O47)</f>
        <v>545.69000000000017</v>
      </c>
      <c r="P2" s="48">
        <f>SUBTOTAL(9,P5:P47)</f>
        <v>545.69000000000017</v>
      </c>
      <c r="Q2" s="48">
        <f>SUBTOTAL(9,Q5:Q47)</f>
        <v>545.69000000000017</v>
      </c>
      <c r="R2" s="48">
        <f>SUBTOTAL(9,R5:R47)</f>
        <v>16</v>
      </c>
      <c r="S2" s="48"/>
      <c r="T2" s="48">
        <f>SUBTOTAL(9,T5:T47)</f>
        <v>0</v>
      </c>
      <c r="U2" s="48">
        <f>SUBTOTAL(9,U5:U47)</f>
        <v>0</v>
      </c>
      <c r="V2" s="48">
        <f>SUBTOTAL(9,V5:V47)</f>
        <v>62.2</v>
      </c>
      <c r="W2" s="48">
        <f>SUBTOTAL(9,W5:W47)</f>
        <v>0</v>
      </c>
      <c r="X2" s="48">
        <f>SUBTOTAL(9,X5:X47)</f>
        <v>483.7</v>
      </c>
      <c r="Y2" s="48">
        <f>SUBTOTAL(9,Y5:Y47)</f>
        <v>62.2</v>
      </c>
      <c r="Z2" s="48">
        <f>SUBTOTAL(9,Z5:Z47)</f>
        <v>0</v>
      </c>
      <c r="AA2" s="48">
        <f>SUBTOTAL(9,AA5:AA47)</f>
        <v>473.75000000000006</v>
      </c>
      <c r="AB2" s="48">
        <f>SUBTOTAL(9,AB5:AB47)</f>
        <v>62.2</v>
      </c>
      <c r="AC2" s="48">
        <f>SUBTOTAL(9,AC5:AC47)</f>
        <v>0</v>
      </c>
      <c r="AD2" s="48">
        <f>SUBTOTAL(9,AD5:AD47)</f>
        <v>461.79</v>
      </c>
      <c r="AE2" s="48">
        <f>SUBTOTAL(9,AE5:AE47)</f>
        <v>62.2</v>
      </c>
      <c r="AF2" s="48">
        <f>SUBTOTAL(9,AF5:AF47)</f>
        <v>0</v>
      </c>
      <c r="AG2" s="48">
        <f>SUBTOTAL(9,AG5:AG47)</f>
        <v>451.60000000000008</v>
      </c>
      <c r="AH2" s="48">
        <f>SUBTOTAL(9,AH5:AH47)</f>
        <v>62.2</v>
      </c>
      <c r="AI2" s="48">
        <f>SUBTOTAL(9,AI5:AI47)</f>
        <v>0</v>
      </c>
      <c r="AJ2" s="48">
        <f>SUBTOTAL(9,AJ5:AJ47)</f>
        <v>438.54</v>
      </c>
      <c r="AK2" s="48">
        <f>SUBTOTAL(9,AK5:AK47)</f>
        <v>61.960000000000008</v>
      </c>
      <c r="AL2" s="48">
        <f>SUBTOTAL(9,AL5:AL47)</f>
        <v>0</v>
      </c>
      <c r="AM2" s="48">
        <f>SUBTOTAL(9,AM5:AM47)</f>
        <v>436.91</v>
      </c>
      <c r="AN2" s="48">
        <f>SUBTOTAL(9,AN5:AN47)</f>
        <v>61.78</v>
      </c>
      <c r="AO2" s="48">
        <f>SUBTOTAL(9,AO5:AO47)</f>
        <v>0</v>
      </c>
      <c r="AP2" s="48">
        <f>SUBTOTAL(9,AP5:AP47)</f>
        <v>429.2</v>
      </c>
      <c r="AQ2" s="48">
        <f>SUBTOTAL(9,AQ5:AQ47)</f>
        <v>61.41</v>
      </c>
      <c r="AR2" s="48">
        <f>SUBTOTAL(9,AR5:AR47)</f>
        <v>0</v>
      </c>
      <c r="AS2" s="48">
        <f>SUBTOTAL(9,AS5:AS47)</f>
        <v>424.7</v>
      </c>
      <c r="AT2" s="48">
        <f>SUBTOTAL(9,AT5:AT47)</f>
        <v>61.22</v>
      </c>
      <c r="AU2" s="48">
        <f>SUBTOTAL(9,AU5:AU47)</f>
        <v>0</v>
      </c>
      <c r="AV2" s="48">
        <f>SUBTOTAL(9,AV5:AV47)</f>
        <v>422.7</v>
      </c>
      <c r="AW2" s="48">
        <f>SUBTOTAL(9,AW5:AW47)</f>
        <v>61.040000000000006</v>
      </c>
      <c r="AX2" s="48">
        <f>SUBTOTAL(9,AX5:AX47)</f>
        <v>0</v>
      </c>
      <c r="AY2" s="48">
        <f>SUBTOTAL(9,AY5:AY47)</f>
        <v>417.12</v>
      </c>
      <c r="AZ2" s="48">
        <f>SUBTOTAL(9,AZ5:AZ47)</f>
        <v>60.850000000000009</v>
      </c>
      <c r="BA2" s="48">
        <f>SUBTOTAL(9,BA5:BA47)</f>
        <v>0</v>
      </c>
      <c r="BB2" s="48">
        <f>SUBTOTAL(9,BB5:BB47)</f>
        <v>409.55</v>
      </c>
      <c r="BC2" s="48">
        <f>SUBTOTAL(9,BC5:BC47)</f>
        <v>60.66</v>
      </c>
      <c r="BD2" s="48">
        <f>SUBTOTAL(9,BD5:BD47)</f>
        <v>0</v>
      </c>
      <c r="BE2" s="48">
        <f>SUBTOTAL(9,BE5:BE47)</f>
        <v>395.13</v>
      </c>
      <c r="BF2" s="48">
        <f>SUBTOTAL(9,BF5:BF47)</f>
        <v>60.480000000000004</v>
      </c>
      <c r="BG2" s="48">
        <f>SUBTOTAL(9,BG5:BG47)</f>
        <v>0</v>
      </c>
      <c r="BH2" s="48">
        <f>SUBTOTAL(9,BH5:BH47)</f>
        <v>375.38</v>
      </c>
      <c r="BI2" s="48">
        <f>SUBTOTAL(9,BI5:BI47)</f>
        <v>60.290000000000006</v>
      </c>
      <c r="BJ2" s="48">
        <f>SUBTOTAL(9,BJ5:BJ47)</f>
        <v>0</v>
      </c>
      <c r="BK2" s="48">
        <f>SUBTOTAL(9,BK5:BK47)</f>
        <v>355.13</v>
      </c>
      <c r="BL2" s="48">
        <f>SUBTOTAL(9,BL5:BL47)</f>
        <v>59.740000000000009</v>
      </c>
      <c r="BM2" s="48">
        <f>SUBTOTAL(9,BM5:BM47)</f>
        <v>0</v>
      </c>
      <c r="BN2" s="48">
        <f>SUBTOTAL(9,BN5:BN47)</f>
        <v>329.32</v>
      </c>
      <c r="BO2" s="48">
        <f>SUBTOTAL(9,BO5:BO47)</f>
        <v>59.370000000000005</v>
      </c>
      <c r="BP2" s="48">
        <f>SUBTOTAL(9,BP5:BP47)</f>
        <v>0</v>
      </c>
      <c r="BQ2" s="48">
        <f>SUBTOTAL(9,BQ5:BQ47)</f>
        <v>292.38</v>
      </c>
      <c r="BR2" s="48">
        <f>SUBTOTAL(9,BR5:BR47)</f>
        <v>58.44</v>
      </c>
      <c r="BS2" s="48">
        <f>SUBTOTAL(9,BS5:BS47)</f>
        <v>0</v>
      </c>
      <c r="BT2" s="48">
        <f>SUBTOTAL(9,BT5:BT47)</f>
        <v>278.72999999999996</v>
      </c>
      <c r="BU2" s="48">
        <f>SUBTOTAL(9,BU5:BU47)</f>
        <v>56.960000000000008</v>
      </c>
      <c r="BV2" s="48">
        <f>SUBTOTAL(9,BV5:BV47)</f>
        <v>0</v>
      </c>
      <c r="BW2" s="48">
        <f>SUBTOTAL(9,BW5:BW47)</f>
        <v>276</v>
      </c>
      <c r="BX2" s="48">
        <f>SUBTOTAL(9,BX5:BX47)</f>
        <v>55.66</v>
      </c>
      <c r="BY2" s="48">
        <f>SUBTOTAL(9,BY5:BY47)</f>
        <v>0</v>
      </c>
      <c r="BZ2" s="48">
        <f>SUBTOTAL(9,BZ5:BZ47)</f>
        <v>249.49999999999997</v>
      </c>
      <c r="CA2" s="48">
        <f>SUBTOTAL(9,CA5:CA47)</f>
        <v>54.730000000000004</v>
      </c>
      <c r="CB2" s="48">
        <f>SUBTOTAL(9,CB5:CB47)</f>
        <v>0</v>
      </c>
      <c r="CC2" s="48">
        <f>SUBTOTAL(9,CC5:CC47)</f>
        <v>249.49999999999997</v>
      </c>
      <c r="CD2" s="48">
        <f>SUBTOTAL(9,CD5:CD47)</f>
        <v>53.8</v>
      </c>
      <c r="CE2" s="48">
        <f>SUBTOTAL(9,CE5:CE47)</f>
        <v>0</v>
      </c>
      <c r="CF2" s="48">
        <f>SUBTOTAL(9,CF5:CF47)</f>
        <v>249.49999999999997</v>
      </c>
      <c r="CG2" s="48">
        <f>SUBTOTAL(9,CG5:CG47)</f>
        <v>51.95</v>
      </c>
      <c r="CH2" s="48">
        <f>SUBTOTAL(9,CH5:CH47)</f>
        <v>0</v>
      </c>
      <c r="CI2" s="48">
        <f>SUBTOTAL(9,CI5:CI47)</f>
        <v>249.49999999999997</v>
      </c>
      <c r="CJ2" s="48">
        <f>SUBTOTAL(9,CJ5:CJ47)</f>
        <v>49.820000000000007</v>
      </c>
      <c r="CK2" s="48">
        <f>SUBTOTAL(9,CK5:CK47)</f>
        <v>0</v>
      </c>
      <c r="CL2" s="48">
        <f>SUBTOTAL(9,CL5:CL47)</f>
        <v>249.49999999999997</v>
      </c>
      <c r="CM2" s="48">
        <f>SUBTOTAL(9,CM5:CM47)</f>
        <v>47.97</v>
      </c>
      <c r="CN2" s="48">
        <f>SUBTOTAL(9,CN5:CN47)</f>
        <v>0</v>
      </c>
      <c r="CO2" s="48">
        <f>SUBTOTAL(9,CO5:CO47)</f>
        <v>249.49999999999997</v>
      </c>
      <c r="CP2" s="48">
        <f>SUBTOTAL(9,CP5:CP47)</f>
        <v>46.819999999999993</v>
      </c>
      <c r="CQ2" s="48">
        <f>SUBTOTAL(9,CQ5:CQ47)</f>
        <v>0</v>
      </c>
      <c r="CR2" s="48">
        <f>SUBTOTAL(9,CR5:CR47)</f>
        <v>244.89999999999998</v>
      </c>
      <c r="CS2" s="48">
        <f>SUBTOTAL(9,CS5:CS47)</f>
        <v>44.039999999999992</v>
      </c>
      <c r="CT2" s="48">
        <f>SUBTOTAL(9,CT5:CT47)</f>
        <v>0</v>
      </c>
      <c r="CU2" s="48">
        <f>SUBTOTAL(9,CU5:CU47)</f>
        <v>238.89999999999998</v>
      </c>
      <c r="CV2" s="48">
        <f>SUBTOTAL(9,CV5:CV47)</f>
        <v>43.11</v>
      </c>
      <c r="CW2" s="48">
        <f>SUBTOTAL(9,CW5:CW47)</f>
        <v>0</v>
      </c>
      <c r="CX2" s="48">
        <f>SUBTOTAL(9,CX5:CX47)</f>
        <v>234.89999999999998</v>
      </c>
      <c r="CY2" s="48">
        <f>SUBTOTAL(9,CY5:CY47)</f>
        <v>42.459999999999994</v>
      </c>
      <c r="CZ2" s="48">
        <f>SUBTOTAL(9,CZ5:CZ47)</f>
        <v>0</v>
      </c>
      <c r="DA2" s="48">
        <f>SUBTOTAL(9,DA5:DA47)</f>
        <v>230.89999999999998</v>
      </c>
      <c r="DB2" s="48">
        <f>SUBTOTAL(9,DB5:DB47)</f>
        <v>41.370000000000005</v>
      </c>
      <c r="DC2" s="48">
        <f>SUBTOTAL(9,DC5:DC47)</f>
        <v>0</v>
      </c>
      <c r="DD2" s="48">
        <f>SUBTOTAL(9,DD5:DD47)</f>
        <v>230.89999999999998</v>
      </c>
      <c r="DE2" s="48">
        <f>SUBTOTAL(9,DE5:DE47)</f>
        <v>40.28</v>
      </c>
      <c r="DF2" s="48">
        <f>SUBTOTAL(9,DF5:DF47)</f>
        <v>0</v>
      </c>
      <c r="DG2" s="48">
        <f>SUBTOTAL(9,DG5:DG47)</f>
        <v>230.89999999999998</v>
      </c>
      <c r="DH2" s="48">
        <f>SUBTOTAL(9,DH5:DH47)</f>
        <v>38.11</v>
      </c>
      <c r="DI2" s="48">
        <f>SUBTOTAL(9,DI5:DI47)</f>
        <v>0</v>
      </c>
      <c r="DJ2" s="48">
        <f>SUBTOTAL(9,DJ5:DJ47)</f>
        <v>230.89999999999998</v>
      </c>
      <c r="DK2" s="48">
        <f>SUBTOTAL(9,DK5:DK47)</f>
        <v>37.019999999999996</v>
      </c>
      <c r="DL2" s="48">
        <f>SUBTOTAL(9,DL5:DL47)</f>
        <v>0</v>
      </c>
      <c r="DM2" s="48">
        <f>SUBTOTAL(9,DM5:DM47)</f>
        <v>227.51</v>
      </c>
      <c r="DN2" s="48">
        <f>SUBTOTAL(9,DN5:DN47)</f>
        <v>34.409999999999997</v>
      </c>
      <c r="DO2" s="48">
        <f>SUBTOTAL(9,DO5:DO47)</f>
        <v>0</v>
      </c>
      <c r="DP2" s="48">
        <f>SUBTOTAL(9,DP5:DP47)</f>
        <v>218.10000000000002</v>
      </c>
      <c r="DQ2" s="48">
        <f>SUBTOTAL(9,DQ5:DQ47)</f>
        <v>30.499999999999996</v>
      </c>
      <c r="DR2" s="48">
        <f>SUBTOTAL(9,DR5:DR47)</f>
        <v>0</v>
      </c>
      <c r="DS2" s="48">
        <f>SUBTOTAL(9,DS5:DS47)</f>
        <v>208.10000000000002</v>
      </c>
      <c r="DT2" s="48">
        <f>SUBTOTAL(9,DT5:DT47)</f>
        <v>27.24</v>
      </c>
      <c r="DU2" s="48">
        <f>SUBTOTAL(9,DU5:DU47)</f>
        <v>0</v>
      </c>
      <c r="DV2" s="48">
        <f>SUBTOTAL(9,DV5:DV47)</f>
        <v>193.10000000000002</v>
      </c>
      <c r="DW2" s="48">
        <f>SUBTOTAL(9,DW5:DW47)</f>
        <v>25.06</v>
      </c>
      <c r="DX2" s="48">
        <f>SUBTOTAL(9,DX5:DX47)</f>
        <v>0</v>
      </c>
      <c r="DY2" s="48">
        <f>SUBTOTAL(9,DY5:DY47)</f>
        <v>183.10000000000002</v>
      </c>
      <c r="DZ2" s="48">
        <f>SUBTOTAL(9,DZ5:DZ47)</f>
        <v>23.759999999999998</v>
      </c>
      <c r="EA2" s="48">
        <f>SUBTOTAL(9,EA5:EA47)</f>
        <v>0</v>
      </c>
      <c r="EB2" s="48">
        <f>SUBTOTAL(9,EB5:EB47)</f>
        <v>183.10000000000002</v>
      </c>
      <c r="EC2" s="48">
        <f>SUBTOTAL(9,EC5:EC47)</f>
        <v>22.669999999999998</v>
      </c>
      <c r="ED2" s="48">
        <f>SUBTOTAL(9,ED5:ED47)</f>
        <v>0</v>
      </c>
      <c r="EE2" s="48">
        <f>SUBTOTAL(9,EE5:EE47)</f>
        <v>183.10000000000002</v>
      </c>
      <c r="EF2" s="48">
        <f>SUBTOTAL(9,EF5:EF47)</f>
        <v>22.45</v>
      </c>
      <c r="EG2" s="48">
        <f>SUBTOTAL(9,EG5:EG47)</f>
        <v>0</v>
      </c>
      <c r="EH2" s="48">
        <f>SUBTOTAL(9,EH5:EH47)</f>
        <v>177.10000000000002</v>
      </c>
      <c r="EI2" s="48">
        <f>SUBTOTAL(9,EI5:EI47)</f>
        <v>22.229999999999997</v>
      </c>
      <c r="EJ2" s="48">
        <f>SUBTOTAL(9,EJ5:EJ47)</f>
        <v>0</v>
      </c>
      <c r="EK2" s="48">
        <f>SUBTOTAL(9,EK5:EK47)</f>
        <v>166.10000000000002</v>
      </c>
      <c r="EL2" s="48">
        <f>SUBTOTAL(9,EL5:EL47)</f>
        <v>21.799999999999997</v>
      </c>
      <c r="EM2" s="48">
        <f>SUBTOTAL(9,EM5:EM47)</f>
        <v>0</v>
      </c>
      <c r="EN2" s="48">
        <f>SUBTOTAL(9,EN5:EN47)</f>
        <v>153.1</v>
      </c>
      <c r="EO2" s="48">
        <f>SUBTOTAL(9,EO5:EO47)</f>
        <v>17.100000000000001</v>
      </c>
      <c r="EP2" s="48">
        <f>SUBTOTAL(9,EP5:EP47)</f>
        <v>0</v>
      </c>
      <c r="EQ2" s="48">
        <f>SUBTOTAL(9,EQ5:EQ47)</f>
        <v>139.30000000000001</v>
      </c>
      <c r="ER2" s="48">
        <f>SUBTOTAL(9,ER5:ER47)</f>
        <v>13.51</v>
      </c>
      <c r="ES2" s="48">
        <f>SUBTOTAL(9,ES5:ES47)</f>
        <v>0</v>
      </c>
      <c r="ET2" s="48">
        <f>SUBTOTAL(9,ET5:ET47)</f>
        <v>125.25</v>
      </c>
      <c r="EU2" s="48">
        <f>SUBTOTAL(9,EU5:EU47)</f>
        <v>12.31</v>
      </c>
      <c r="EV2" s="48">
        <f>SUBTOTAL(9,EV5:EV47)</f>
        <v>0</v>
      </c>
      <c r="EW2" s="48">
        <f>SUBTOTAL(9,EW5:EW47)</f>
        <v>110.60000000000001</v>
      </c>
      <c r="EX2" s="48">
        <f>SUBTOTAL(9,EX5:EX47)</f>
        <v>10.72</v>
      </c>
      <c r="EY2" s="48">
        <f>SUBTOTAL(9,EY5:EY47)</f>
        <v>0</v>
      </c>
      <c r="EZ2" s="48">
        <f>SUBTOTAL(9,EZ5:EZ47)</f>
        <v>99.4</v>
      </c>
      <c r="FA2" s="48">
        <f>SUBTOTAL(9,FA5:FA47)</f>
        <v>9.66</v>
      </c>
      <c r="FB2" s="48">
        <f>SUBTOTAL(9,FB5:FB47)</f>
        <v>0</v>
      </c>
      <c r="FC2" s="48">
        <f>SUBTOTAL(9,FC5:FC47)</f>
        <v>96.9</v>
      </c>
      <c r="FD2" s="48">
        <f>SUBTOTAL(9,FD5:FD47)</f>
        <v>5.3</v>
      </c>
      <c r="FE2" s="48">
        <f>SUBTOTAL(9,FE5:FE47)</f>
        <v>0</v>
      </c>
      <c r="FF2" s="48">
        <f>SUBTOTAL(9,FF5:FF47)</f>
        <v>96.9</v>
      </c>
      <c r="FG2" s="48">
        <f>SUBTOTAL(9,FG5:FG47)</f>
        <v>3.3</v>
      </c>
      <c r="FH2" s="48">
        <f>SUBTOTAL(9,FH5:FH47)</f>
        <v>0</v>
      </c>
      <c r="FI2" s="48">
        <f>SUBTOTAL(9,FI5:FI47)</f>
        <v>96.9</v>
      </c>
      <c r="FJ2" s="48">
        <f>SUBTOTAL(9,FJ5:FJ47)</f>
        <v>1.38</v>
      </c>
      <c r="FK2" s="48">
        <f>SUBTOTAL(9,FK5:FK47)</f>
        <v>0</v>
      </c>
      <c r="FL2" s="48">
        <f>SUBTOTAL(9,FL5:FL47)</f>
        <v>96</v>
      </c>
      <c r="FM2" s="48">
        <f>SUBTOTAL(9,FM5:FM47)</f>
        <v>0.32</v>
      </c>
      <c r="FN2" s="48">
        <f>SUBTOTAL(9,FN5:FN47)</f>
        <v>0</v>
      </c>
      <c r="FO2" s="48">
        <f>SUBTOTAL(9,FO5:FO47)</f>
        <v>0</v>
      </c>
      <c r="FP2" s="48">
        <f>SUBTOTAL(9,FP5:FP47)</f>
        <v>0.11</v>
      </c>
      <c r="FQ2" s="48">
        <f>SUBTOTAL(9,FQ5:FQ47)</f>
        <v>0</v>
      </c>
      <c r="FR2" s="48">
        <f>SUBTOTAL(9,FR5:FR47)</f>
        <v>0</v>
      </c>
      <c r="FS2" s="49">
        <f>SUBTOTAL(9,FS5:FS47)</f>
        <v>0.11</v>
      </c>
    </row>
    <row r="3" spans="1:175" ht="15.75" thickBot="1" x14ac:dyDescent="0.3">
      <c r="K3"/>
      <c r="L3"/>
      <c r="M3" s="5"/>
      <c r="N3" s="6"/>
      <c r="O3" s="6"/>
      <c r="P3" s="48"/>
      <c r="Q3" s="48"/>
      <c r="R3" s="49"/>
      <c r="S3" s="73"/>
      <c r="T3" s="157" t="s">
        <v>32</v>
      </c>
      <c r="U3" s="158"/>
      <c r="V3" s="159"/>
      <c r="W3" s="157" t="s">
        <v>268</v>
      </c>
      <c r="X3" s="158"/>
      <c r="Y3" s="159"/>
      <c r="Z3" s="157" t="s">
        <v>269</v>
      </c>
      <c r="AA3" s="158"/>
      <c r="AB3" s="159"/>
      <c r="AC3" s="157" t="s">
        <v>270</v>
      </c>
      <c r="AD3" s="158"/>
      <c r="AE3" s="159"/>
      <c r="AF3" s="157" t="s">
        <v>271</v>
      </c>
      <c r="AG3" s="158"/>
      <c r="AH3" s="158"/>
      <c r="AI3" s="157" t="s">
        <v>272</v>
      </c>
      <c r="AJ3" s="158"/>
      <c r="AK3" s="158"/>
      <c r="AL3" s="157" t="s">
        <v>273</v>
      </c>
      <c r="AM3" s="158"/>
      <c r="AN3" s="158"/>
      <c r="AO3" s="157" t="s">
        <v>274</v>
      </c>
      <c r="AP3" s="158"/>
      <c r="AQ3" s="158"/>
      <c r="AR3" s="157" t="s">
        <v>275</v>
      </c>
      <c r="AS3" s="158"/>
      <c r="AT3" s="158"/>
      <c r="AU3" s="157" t="s">
        <v>276</v>
      </c>
      <c r="AV3" s="158"/>
      <c r="AW3" s="158"/>
      <c r="AX3" s="157" t="s">
        <v>277</v>
      </c>
      <c r="AY3" s="158"/>
      <c r="AZ3" s="158"/>
      <c r="BA3" s="157" t="s">
        <v>278</v>
      </c>
      <c r="BB3" s="158"/>
      <c r="BC3" s="158"/>
      <c r="BD3" s="157" t="s">
        <v>279</v>
      </c>
      <c r="BE3" s="158"/>
      <c r="BF3" s="158"/>
      <c r="BG3" s="157" t="s">
        <v>280</v>
      </c>
      <c r="BH3" s="158"/>
      <c r="BI3" s="158"/>
      <c r="BJ3" s="157" t="s">
        <v>281</v>
      </c>
      <c r="BK3" s="158"/>
      <c r="BL3" s="158"/>
      <c r="BM3" s="157" t="s">
        <v>282</v>
      </c>
      <c r="BN3" s="158"/>
      <c r="BO3" s="158"/>
      <c r="BP3" s="157" t="s">
        <v>283</v>
      </c>
      <c r="BQ3" s="158"/>
      <c r="BR3" s="158"/>
      <c r="BS3" s="157" t="s">
        <v>284</v>
      </c>
      <c r="BT3" s="158"/>
      <c r="BU3" s="158"/>
      <c r="BV3" s="157" t="s">
        <v>285</v>
      </c>
      <c r="BW3" s="158"/>
      <c r="BX3" s="158"/>
      <c r="BY3" s="157" t="s">
        <v>286</v>
      </c>
      <c r="BZ3" s="158"/>
      <c r="CA3" s="158"/>
      <c r="CB3" s="157" t="s">
        <v>287</v>
      </c>
      <c r="CC3" s="158"/>
      <c r="CD3" s="158"/>
      <c r="CE3" s="157" t="s">
        <v>288</v>
      </c>
      <c r="CF3" s="158"/>
      <c r="CG3" s="158"/>
      <c r="CH3" s="157" t="s">
        <v>289</v>
      </c>
      <c r="CI3" s="158"/>
      <c r="CJ3" s="158"/>
      <c r="CK3" s="157" t="s">
        <v>290</v>
      </c>
      <c r="CL3" s="158"/>
      <c r="CM3" s="158"/>
      <c r="CN3" s="157" t="s">
        <v>291</v>
      </c>
      <c r="CO3" s="158"/>
      <c r="CP3" s="158"/>
      <c r="CQ3" s="157" t="s">
        <v>292</v>
      </c>
      <c r="CR3" s="158"/>
      <c r="CS3" s="158"/>
      <c r="CT3" s="157" t="s">
        <v>293</v>
      </c>
      <c r="CU3" s="158"/>
      <c r="CV3" s="158"/>
      <c r="CW3" s="157" t="s">
        <v>294</v>
      </c>
      <c r="CX3" s="158"/>
      <c r="CY3" s="158"/>
      <c r="CZ3" s="157" t="s">
        <v>295</v>
      </c>
      <c r="DA3" s="158"/>
      <c r="DB3" s="158"/>
      <c r="DC3" s="157" t="s">
        <v>296</v>
      </c>
      <c r="DD3" s="158"/>
      <c r="DE3" s="158"/>
      <c r="DF3" s="157" t="s">
        <v>297</v>
      </c>
      <c r="DG3" s="158"/>
      <c r="DH3" s="158"/>
      <c r="DI3" s="157" t="s">
        <v>298</v>
      </c>
      <c r="DJ3" s="158"/>
      <c r="DK3" s="158"/>
      <c r="DL3" s="157" t="s">
        <v>299</v>
      </c>
      <c r="DM3" s="158"/>
      <c r="DN3" s="158"/>
      <c r="DO3" s="157" t="s">
        <v>300</v>
      </c>
      <c r="DP3" s="158"/>
      <c r="DQ3" s="158"/>
      <c r="DR3" s="157" t="s">
        <v>301</v>
      </c>
      <c r="DS3" s="158"/>
      <c r="DT3" s="158"/>
      <c r="DU3" s="157" t="s">
        <v>302</v>
      </c>
      <c r="DV3" s="158"/>
      <c r="DW3" s="158"/>
      <c r="DX3" s="157" t="s">
        <v>303</v>
      </c>
      <c r="DY3" s="158"/>
      <c r="DZ3" s="158"/>
      <c r="EA3" s="157" t="s">
        <v>304</v>
      </c>
      <c r="EB3" s="158"/>
      <c r="EC3" s="158"/>
      <c r="ED3" s="157" t="s">
        <v>305</v>
      </c>
      <c r="EE3" s="158"/>
      <c r="EF3" s="158"/>
      <c r="EG3" s="157" t="s">
        <v>306</v>
      </c>
      <c r="EH3" s="158"/>
      <c r="EI3" s="158"/>
      <c r="EJ3" s="157" t="s">
        <v>307</v>
      </c>
      <c r="EK3" s="158"/>
      <c r="EL3" s="158"/>
      <c r="EM3" s="157" t="s">
        <v>308</v>
      </c>
      <c r="EN3" s="158"/>
      <c r="EO3" s="158"/>
      <c r="EP3" s="157" t="s">
        <v>309</v>
      </c>
      <c r="EQ3" s="158"/>
      <c r="ER3" s="158"/>
      <c r="ES3" s="157" t="s">
        <v>310</v>
      </c>
      <c r="ET3" s="158"/>
      <c r="EU3" s="158"/>
      <c r="EV3" s="157" t="s">
        <v>311</v>
      </c>
      <c r="EW3" s="158"/>
      <c r="EX3" s="158"/>
      <c r="EY3" s="157" t="s">
        <v>312</v>
      </c>
      <c r="EZ3" s="158"/>
      <c r="FA3" s="158"/>
      <c r="FB3" s="157" t="s">
        <v>313</v>
      </c>
      <c r="FC3" s="158"/>
      <c r="FD3" s="158"/>
      <c r="FE3" s="157" t="s">
        <v>314</v>
      </c>
      <c r="FF3" s="158"/>
      <c r="FG3" s="158"/>
      <c r="FH3" s="157" t="s">
        <v>315</v>
      </c>
      <c r="FI3" s="158"/>
      <c r="FJ3" s="158"/>
      <c r="FK3" s="157" t="s">
        <v>316</v>
      </c>
      <c r="FL3" s="158"/>
      <c r="FM3" s="158"/>
      <c r="FN3" s="157" t="s">
        <v>317</v>
      </c>
      <c r="FO3" s="158"/>
      <c r="FP3" s="158"/>
      <c r="FQ3" s="158" t="s">
        <v>318</v>
      </c>
      <c r="FR3" s="158"/>
      <c r="FS3" s="158"/>
    </row>
    <row r="4" spans="1:175" s="27" customFormat="1" ht="18.95" customHeight="1" thickBot="1" x14ac:dyDescent="0.3">
      <c r="A4" s="28" t="s">
        <v>34</v>
      </c>
      <c r="B4" s="29" t="s">
        <v>35</v>
      </c>
      <c r="C4" s="29" t="s">
        <v>36</v>
      </c>
      <c r="D4" s="29" t="s">
        <v>37</v>
      </c>
      <c r="E4" s="29" t="s">
        <v>38</v>
      </c>
      <c r="F4" s="29" t="s">
        <v>39</v>
      </c>
      <c r="G4" s="30" t="s">
        <v>40</v>
      </c>
      <c r="H4" s="29" t="s">
        <v>8</v>
      </c>
      <c r="I4" s="29" t="s">
        <v>9</v>
      </c>
      <c r="J4" s="29" t="s">
        <v>41</v>
      </c>
      <c r="K4" s="29" t="s">
        <v>10</v>
      </c>
      <c r="L4" s="30" t="s">
        <v>42</v>
      </c>
      <c r="M4" s="77" t="s">
        <v>43</v>
      </c>
      <c r="N4" s="77" t="s">
        <v>44</v>
      </c>
      <c r="O4" s="78" t="s">
        <v>45</v>
      </c>
      <c r="P4" s="79" t="s">
        <v>11</v>
      </c>
      <c r="Q4" s="34" t="s">
        <v>1</v>
      </c>
      <c r="R4" s="61" t="s">
        <v>12</v>
      </c>
      <c r="S4" s="134"/>
      <c r="T4" s="66" t="s">
        <v>323</v>
      </c>
      <c r="U4" s="65" t="s">
        <v>324</v>
      </c>
      <c r="V4" s="65" t="s">
        <v>325</v>
      </c>
      <c r="W4" s="66" t="s">
        <v>323</v>
      </c>
      <c r="X4" s="65" t="s">
        <v>324</v>
      </c>
      <c r="Y4" s="65" t="s">
        <v>325</v>
      </c>
      <c r="Z4" s="66" t="s">
        <v>323</v>
      </c>
      <c r="AA4" s="65" t="s">
        <v>324</v>
      </c>
      <c r="AB4" s="65" t="s">
        <v>325</v>
      </c>
      <c r="AC4" s="66" t="s">
        <v>323</v>
      </c>
      <c r="AD4" s="65" t="s">
        <v>324</v>
      </c>
      <c r="AE4" s="65" t="s">
        <v>325</v>
      </c>
      <c r="AF4" s="66" t="s">
        <v>323</v>
      </c>
      <c r="AG4" s="65" t="s">
        <v>324</v>
      </c>
      <c r="AH4" s="65" t="s">
        <v>325</v>
      </c>
      <c r="AI4" s="66" t="s">
        <v>323</v>
      </c>
      <c r="AJ4" s="65" t="s">
        <v>324</v>
      </c>
      <c r="AK4" s="65" t="s">
        <v>325</v>
      </c>
      <c r="AL4" s="66" t="s">
        <v>323</v>
      </c>
      <c r="AM4" s="65" t="s">
        <v>324</v>
      </c>
      <c r="AN4" s="65" t="s">
        <v>325</v>
      </c>
      <c r="AO4" s="66" t="s">
        <v>323</v>
      </c>
      <c r="AP4" s="65" t="s">
        <v>324</v>
      </c>
      <c r="AQ4" s="65" t="s">
        <v>325</v>
      </c>
      <c r="AR4" s="66" t="s">
        <v>323</v>
      </c>
      <c r="AS4" s="65" t="s">
        <v>324</v>
      </c>
      <c r="AT4" s="65" t="s">
        <v>325</v>
      </c>
      <c r="AU4" s="66" t="s">
        <v>323</v>
      </c>
      <c r="AV4" s="65" t="s">
        <v>324</v>
      </c>
      <c r="AW4" s="65" t="s">
        <v>325</v>
      </c>
      <c r="AX4" s="66" t="s">
        <v>323</v>
      </c>
      <c r="AY4" s="65" t="s">
        <v>324</v>
      </c>
      <c r="AZ4" s="65" t="s">
        <v>325</v>
      </c>
      <c r="BA4" s="66" t="s">
        <v>323</v>
      </c>
      <c r="BB4" s="65" t="s">
        <v>324</v>
      </c>
      <c r="BC4" s="65" t="s">
        <v>325</v>
      </c>
      <c r="BD4" s="66" t="s">
        <v>323</v>
      </c>
      <c r="BE4" s="65" t="s">
        <v>324</v>
      </c>
      <c r="BF4" s="65" t="s">
        <v>325</v>
      </c>
      <c r="BG4" s="66" t="s">
        <v>323</v>
      </c>
      <c r="BH4" s="65" t="s">
        <v>324</v>
      </c>
      <c r="BI4" s="65" t="s">
        <v>325</v>
      </c>
      <c r="BJ4" s="66" t="s">
        <v>323</v>
      </c>
      <c r="BK4" s="65" t="s">
        <v>324</v>
      </c>
      <c r="BL4" s="65" t="s">
        <v>325</v>
      </c>
      <c r="BM4" s="66" t="s">
        <v>323</v>
      </c>
      <c r="BN4" s="65" t="s">
        <v>324</v>
      </c>
      <c r="BO4" s="65" t="s">
        <v>325</v>
      </c>
      <c r="BP4" s="66" t="s">
        <v>323</v>
      </c>
      <c r="BQ4" s="65" t="s">
        <v>324</v>
      </c>
      <c r="BR4" s="65" t="s">
        <v>325</v>
      </c>
      <c r="BS4" s="66" t="s">
        <v>323</v>
      </c>
      <c r="BT4" s="65" t="s">
        <v>324</v>
      </c>
      <c r="BU4" s="65" t="s">
        <v>325</v>
      </c>
      <c r="BV4" s="66" t="s">
        <v>323</v>
      </c>
      <c r="BW4" s="65" t="s">
        <v>324</v>
      </c>
      <c r="BX4" s="65" t="s">
        <v>325</v>
      </c>
      <c r="BY4" s="66" t="s">
        <v>323</v>
      </c>
      <c r="BZ4" s="65" t="s">
        <v>324</v>
      </c>
      <c r="CA4" s="65" t="s">
        <v>325</v>
      </c>
      <c r="CB4" s="66" t="s">
        <v>323</v>
      </c>
      <c r="CC4" s="65" t="s">
        <v>324</v>
      </c>
      <c r="CD4" s="65" t="s">
        <v>325</v>
      </c>
      <c r="CE4" s="66" t="s">
        <v>323</v>
      </c>
      <c r="CF4" s="65" t="s">
        <v>324</v>
      </c>
      <c r="CG4" s="65" t="s">
        <v>325</v>
      </c>
      <c r="CH4" s="66" t="s">
        <v>323</v>
      </c>
      <c r="CI4" s="65" t="s">
        <v>324</v>
      </c>
      <c r="CJ4" s="65" t="s">
        <v>325</v>
      </c>
      <c r="CK4" s="66" t="s">
        <v>323</v>
      </c>
      <c r="CL4" s="65" t="s">
        <v>324</v>
      </c>
      <c r="CM4" s="65" t="s">
        <v>325</v>
      </c>
      <c r="CN4" s="66" t="s">
        <v>323</v>
      </c>
      <c r="CO4" s="65" t="s">
        <v>324</v>
      </c>
      <c r="CP4" s="65" t="s">
        <v>325</v>
      </c>
      <c r="CQ4" s="66" t="s">
        <v>323</v>
      </c>
      <c r="CR4" s="65" t="s">
        <v>324</v>
      </c>
      <c r="CS4" s="65" t="s">
        <v>325</v>
      </c>
      <c r="CT4" s="66" t="s">
        <v>323</v>
      </c>
      <c r="CU4" s="65" t="s">
        <v>324</v>
      </c>
      <c r="CV4" s="65" t="s">
        <v>325</v>
      </c>
      <c r="CW4" s="66" t="s">
        <v>323</v>
      </c>
      <c r="CX4" s="65" t="s">
        <v>324</v>
      </c>
      <c r="CY4" s="65" t="s">
        <v>325</v>
      </c>
      <c r="CZ4" s="66" t="s">
        <v>323</v>
      </c>
      <c r="DA4" s="65" t="s">
        <v>324</v>
      </c>
      <c r="DB4" s="65" t="s">
        <v>325</v>
      </c>
      <c r="DC4" s="66" t="s">
        <v>323</v>
      </c>
      <c r="DD4" s="65" t="s">
        <v>324</v>
      </c>
      <c r="DE4" s="65" t="s">
        <v>325</v>
      </c>
      <c r="DF4" s="66" t="s">
        <v>323</v>
      </c>
      <c r="DG4" s="65" t="s">
        <v>324</v>
      </c>
      <c r="DH4" s="65" t="s">
        <v>325</v>
      </c>
      <c r="DI4" s="66" t="s">
        <v>323</v>
      </c>
      <c r="DJ4" s="65" t="s">
        <v>324</v>
      </c>
      <c r="DK4" s="65" t="s">
        <v>325</v>
      </c>
      <c r="DL4" s="66" t="s">
        <v>323</v>
      </c>
      <c r="DM4" s="65" t="s">
        <v>324</v>
      </c>
      <c r="DN4" s="65" t="s">
        <v>325</v>
      </c>
      <c r="DO4" s="66" t="s">
        <v>323</v>
      </c>
      <c r="DP4" s="65" t="s">
        <v>324</v>
      </c>
      <c r="DQ4" s="65" t="s">
        <v>325</v>
      </c>
      <c r="DR4" s="66" t="s">
        <v>323</v>
      </c>
      <c r="DS4" s="65" t="s">
        <v>324</v>
      </c>
      <c r="DT4" s="65" t="s">
        <v>325</v>
      </c>
      <c r="DU4" s="66" t="s">
        <v>323</v>
      </c>
      <c r="DV4" s="65" t="s">
        <v>324</v>
      </c>
      <c r="DW4" s="65" t="s">
        <v>325</v>
      </c>
      <c r="DX4" s="66" t="s">
        <v>323</v>
      </c>
      <c r="DY4" s="65" t="s">
        <v>324</v>
      </c>
      <c r="DZ4" s="65" t="s">
        <v>325</v>
      </c>
      <c r="EA4" s="66" t="s">
        <v>323</v>
      </c>
      <c r="EB4" s="65" t="s">
        <v>324</v>
      </c>
      <c r="EC4" s="65" t="s">
        <v>325</v>
      </c>
      <c r="ED4" s="66" t="s">
        <v>323</v>
      </c>
      <c r="EE4" s="65" t="s">
        <v>324</v>
      </c>
      <c r="EF4" s="65" t="s">
        <v>325</v>
      </c>
      <c r="EG4" s="66" t="s">
        <v>323</v>
      </c>
      <c r="EH4" s="65" t="s">
        <v>324</v>
      </c>
      <c r="EI4" s="65" t="s">
        <v>325</v>
      </c>
      <c r="EJ4" s="66" t="s">
        <v>323</v>
      </c>
      <c r="EK4" s="65" t="s">
        <v>324</v>
      </c>
      <c r="EL4" s="65" t="s">
        <v>325</v>
      </c>
      <c r="EM4" s="66" t="s">
        <v>323</v>
      </c>
      <c r="EN4" s="65" t="s">
        <v>324</v>
      </c>
      <c r="EO4" s="65" t="s">
        <v>325</v>
      </c>
      <c r="EP4" s="66" t="s">
        <v>323</v>
      </c>
      <c r="EQ4" s="65" t="s">
        <v>324</v>
      </c>
      <c r="ER4" s="65" t="s">
        <v>325</v>
      </c>
      <c r="ES4" s="66" t="s">
        <v>323</v>
      </c>
      <c r="ET4" s="65" t="s">
        <v>324</v>
      </c>
      <c r="EU4" s="65" t="s">
        <v>325</v>
      </c>
      <c r="EV4" s="66" t="s">
        <v>323</v>
      </c>
      <c r="EW4" s="65" t="s">
        <v>324</v>
      </c>
      <c r="EX4" s="65" t="s">
        <v>325</v>
      </c>
      <c r="EY4" s="66" t="s">
        <v>323</v>
      </c>
      <c r="EZ4" s="65" t="s">
        <v>324</v>
      </c>
      <c r="FA4" s="65" t="s">
        <v>325</v>
      </c>
      <c r="FB4" s="66" t="s">
        <v>323</v>
      </c>
      <c r="FC4" s="65" t="s">
        <v>324</v>
      </c>
      <c r="FD4" s="65" t="s">
        <v>325</v>
      </c>
      <c r="FE4" s="66" t="s">
        <v>323</v>
      </c>
      <c r="FF4" s="65" t="s">
        <v>324</v>
      </c>
      <c r="FG4" s="65" t="s">
        <v>325</v>
      </c>
      <c r="FH4" s="66" t="s">
        <v>323</v>
      </c>
      <c r="FI4" s="65" t="s">
        <v>324</v>
      </c>
      <c r="FJ4" s="65" t="s">
        <v>325</v>
      </c>
      <c r="FK4" s="66" t="s">
        <v>323</v>
      </c>
      <c r="FL4" s="65" t="s">
        <v>324</v>
      </c>
      <c r="FM4" s="65" t="s">
        <v>325</v>
      </c>
      <c r="FN4" s="66" t="s">
        <v>323</v>
      </c>
      <c r="FO4" s="65" t="s">
        <v>324</v>
      </c>
      <c r="FP4" s="65" t="s">
        <v>325</v>
      </c>
      <c r="FQ4" s="66" t="s">
        <v>323</v>
      </c>
      <c r="FR4" s="65" t="s">
        <v>324</v>
      </c>
      <c r="FS4" s="65" t="s">
        <v>325</v>
      </c>
    </row>
    <row r="5" spans="1:175" hidden="1" x14ac:dyDescent="0.25">
      <c r="A5" t="e">
        <f>+M5&amp;#REF!</f>
        <v>#REF!</v>
      </c>
      <c r="B5" t="str">
        <f t="shared" ref="B5:B47" si="0">+M5&amp;"DHS"</f>
        <v>4G1DHS</v>
      </c>
      <c r="C5" t="str">
        <f t="shared" ref="C5:C47" si="1">+M5&amp;"DST"</f>
        <v>4G1DST</v>
      </c>
      <c r="D5" t="str">
        <f t="shared" ref="D5:D47" si="2">+M5&amp;"CHS"</f>
        <v>4G1CHS</v>
      </c>
      <c r="E5" t="str">
        <f t="shared" ref="E5:E47" si="3">M5&amp;G5</f>
        <v>4G1DHS</v>
      </c>
      <c r="F5" s="10"/>
      <c r="G5" t="s">
        <v>0</v>
      </c>
      <c r="H5" t="s">
        <v>15</v>
      </c>
      <c r="I5" t="s">
        <v>23</v>
      </c>
      <c r="J5" t="s">
        <v>53</v>
      </c>
      <c r="K5" t="s">
        <v>30</v>
      </c>
      <c r="L5" t="s">
        <v>55</v>
      </c>
      <c r="M5" s="11" t="s">
        <v>66</v>
      </c>
      <c r="N5" s="12">
        <v>12.04</v>
      </c>
      <c r="O5" s="123">
        <v>25.81</v>
      </c>
      <c r="P5" s="129">
        <f t="shared" ref="P5:P45" si="4">+O5</f>
        <v>25.81</v>
      </c>
      <c r="Q5" s="38">
        <v>0</v>
      </c>
      <c r="S5" s="132"/>
      <c r="T5" s="72">
        <v>0</v>
      </c>
      <c r="U5" s="60">
        <v>0</v>
      </c>
      <c r="V5" s="60">
        <v>0</v>
      </c>
      <c r="W5" s="72">
        <v>0</v>
      </c>
      <c r="X5" s="60">
        <v>0</v>
      </c>
      <c r="Y5" s="60">
        <v>0</v>
      </c>
      <c r="Z5" s="72">
        <v>0</v>
      </c>
      <c r="AA5" s="60">
        <v>0</v>
      </c>
      <c r="AB5" s="60">
        <v>0</v>
      </c>
      <c r="AC5" s="72">
        <v>0</v>
      </c>
      <c r="AD5" s="60">
        <v>0</v>
      </c>
      <c r="AE5" s="60">
        <v>0</v>
      </c>
      <c r="AF5" s="72">
        <v>0</v>
      </c>
      <c r="AG5" s="60">
        <v>0</v>
      </c>
      <c r="AH5" s="60">
        <v>0</v>
      </c>
      <c r="AI5" s="72">
        <v>0</v>
      </c>
      <c r="AJ5" s="60">
        <v>0</v>
      </c>
      <c r="AK5" s="60">
        <v>0</v>
      </c>
      <c r="AL5" s="72">
        <v>0</v>
      </c>
      <c r="AM5" s="60">
        <v>0</v>
      </c>
      <c r="AN5" s="60">
        <v>0</v>
      </c>
      <c r="AO5" s="72">
        <v>0</v>
      </c>
      <c r="AP5" s="60">
        <v>0</v>
      </c>
      <c r="AQ5" s="60">
        <v>0</v>
      </c>
      <c r="AR5" s="72">
        <v>0</v>
      </c>
      <c r="AS5" s="60">
        <v>0</v>
      </c>
      <c r="AT5" s="60">
        <v>0</v>
      </c>
      <c r="AU5" s="72">
        <v>0</v>
      </c>
      <c r="AV5" s="60">
        <v>0</v>
      </c>
      <c r="AW5" s="60">
        <v>0</v>
      </c>
      <c r="AX5" s="72">
        <v>0</v>
      </c>
      <c r="AY5" s="60">
        <v>0</v>
      </c>
      <c r="AZ5" s="60">
        <v>0</v>
      </c>
      <c r="BA5" s="72">
        <v>0</v>
      </c>
      <c r="BB5" s="60">
        <v>0</v>
      </c>
      <c r="BC5" s="60">
        <v>0</v>
      </c>
      <c r="BD5" s="72">
        <v>0</v>
      </c>
      <c r="BE5" s="60">
        <v>0</v>
      </c>
      <c r="BF5" s="60">
        <v>0</v>
      </c>
      <c r="BG5" s="72">
        <v>0</v>
      </c>
      <c r="BH5" s="60">
        <v>0</v>
      </c>
      <c r="BI5" s="60">
        <v>0</v>
      </c>
      <c r="BJ5" s="72">
        <v>0</v>
      </c>
      <c r="BK5" s="60">
        <v>0</v>
      </c>
      <c r="BL5" s="60">
        <v>0</v>
      </c>
      <c r="BM5" s="72">
        <v>0</v>
      </c>
      <c r="BN5" s="60">
        <v>0</v>
      </c>
      <c r="BO5" s="60">
        <v>0</v>
      </c>
      <c r="BP5" s="72">
        <v>0</v>
      </c>
      <c r="BQ5" s="60">
        <v>0</v>
      </c>
      <c r="BR5" s="60">
        <v>0</v>
      </c>
      <c r="BS5" s="72">
        <v>0</v>
      </c>
      <c r="BT5" s="60">
        <v>0</v>
      </c>
      <c r="BU5" s="60">
        <v>0</v>
      </c>
      <c r="BV5" s="72">
        <v>0</v>
      </c>
      <c r="BW5" s="60">
        <v>0</v>
      </c>
      <c r="BX5" s="60">
        <v>0</v>
      </c>
      <c r="BY5" s="72">
        <v>0</v>
      </c>
      <c r="BZ5" s="60">
        <v>0</v>
      </c>
      <c r="CA5" s="60">
        <v>0</v>
      </c>
      <c r="CB5" s="72">
        <v>0</v>
      </c>
      <c r="CC5" s="60">
        <v>0</v>
      </c>
      <c r="CD5" s="60">
        <v>0</v>
      </c>
      <c r="CE5" s="72">
        <v>0</v>
      </c>
      <c r="CF5" s="60">
        <v>0</v>
      </c>
      <c r="CG5" s="60">
        <v>0</v>
      </c>
      <c r="CH5" s="72">
        <v>0</v>
      </c>
      <c r="CI5" s="60">
        <v>0</v>
      </c>
      <c r="CJ5" s="60">
        <v>0</v>
      </c>
      <c r="CK5" s="72">
        <v>0</v>
      </c>
      <c r="CL5" s="60">
        <v>0</v>
      </c>
      <c r="CM5" s="60">
        <v>0</v>
      </c>
      <c r="CN5" s="72">
        <v>0</v>
      </c>
      <c r="CO5" s="60">
        <v>0</v>
      </c>
      <c r="CP5" s="60">
        <v>0</v>
      </c>
      <c r="CQ5" s="72">
        <v>0</v>
      </c>
      <c r="CR5" s="60">
        <v>0</v>
      </c>
      <c r="CS5" s="60">
        <v>0</v>
      </c>
      <c r="CT5" s="72">
        <v>0</v>
      </c>
      <c r="CU5" s="60">
        <v>0</v>
      </c>
      <c r="CV5" s="60">
        <v>0</v>
      </c>
      <c r="CW5" s="72">
        <v>0</v>
      </c>
      <c r="CX5" s="60">
        <v>0</v>
      </c>
      <c r="CY5" s="60">
        <v>0</v>
      </c>
      <c r="CZ5" s="72">
        <v>0</v>
      </c>
      <c r="DA5" s="60">
        <v>0</v>
      </c>
      <c r="DB5" s="60">
        <v>0</v>
      </c>
      <c r="DC5" s="72">
        <v>0</v>
      </c>
      <c r="DD5" s="60">
        <v>0</v>
      </c>
      <c r="DE5" s="60">
        <v>0</v>
      </c>
      <c r="DF5" s="72">
        <v>0</v>
      </c>
      <c r="DG5" s="60">
        <v>0</v>
      </c>
      <c r="DH5" s="60">
        <v>0</v>
      </c>
      <c r="DI5" s="72">
        <v>0</v>
      </c>
      <c r="DJ5" s="60">
        <v>0</v>
      </c>
      <c r="DK5" s="60">
        <v>0</v>
      </c>
      <c r="DL5" s="72">
        <v>0</v>
      </c>
      <c r="DM5" s="60">
        <v>0</v>
      </c>
      <c r="DN5" s="60">
        <v>0</v>
      </c>
      <c r="DO5" s="72">
        <v>0</v>
      </c>
      <c r="DP5" s="60">
        <v>0</v>
      </c>
      <c r="DQ5" s="60">
        <v>0</v>
      </c>
      <c r="DR5" s="72">
        <v>0</v>
      </c>
      <c r="DS5" s="60">
        <v>0</v>
      </c>
      <c r="DT5" s="60">
        <v>0</v>
      </c>
      <c r="DU5" s="72">
        <v>0</v>
      </c>
      <c r="DV5" s="60">
        <v>0</v>
      </c>
      <c r="DW5" s="60">
        <v>0</v>
      </c>
      <c r="DX5" s="72">
        <v>0</v>
      </c>
      <c r="DY5" s="60">
        <v>0</v>
      </c>
      <c r="DZ5" s="60">
        <v>0</v>
      </c>
      <c r="EA5" s="72">
        <v>0</v>
      </c>
      <c r="EB5" s="60">
        <v>0</v>
      </c>
      <c r="EC5" s="60">
        <v>0</v>
      </c>
      <c r="ED5" s="72">
        <v>0</v>
      </c>
      <c r="EE5" s="60">
        <v>0</v>
      </c>
      <c r="EF5" s="60">
        <v>0</v>
      </c>
      <c r="EG5" s="72">
        <v>0</v>
      </c>
      <c r="EH5" s="60">
        <v>0</v>
      </c>
      <c r="EI5" s="60">
        <v>0</v>
      </c>
      <c r="EJ5" s="72">
        <v>0</v>
      </c>
      <c r="EK5" s="60">
        <v>0</v>
      </c>
      <c r="EL5" s="60">
        <v>0</v>
      </c>
      <c r="EM5" s="72">
        <v>0</v>
      </c>
      <c r="EN5" s="60">
        <v>0</v>
      </c>
      <c r="EO5" s="60">
        <v>0</v>
      </c>
      <c r="EP5" s="72">
        <v>0</v>
      </c>
      <c r="EQ5" s="60">
        <v>0</v>
      </c>
      <c r="ER5" s="60">
        <v>0</v>
      </c>
      <c r="ES5" s="72">
        <v>0</v>
      </c>
      <c r="ET5" s="60">
        <v>0</v>
      </c>
      <c r="EU5" s="60">
        <v>0</v>
      </c>
      <c r="EV5" s="72">
        <v>0</v>
      </c>
      <c r="EW5" s="60">
        <v>0</v>
      </c>
      <c r="EX5" s="60">
        <v>0</v>
      </c>
      <c r="EY5" s="72">
        <v>0</v>
      </c>
      <c r="EZ5" s="60">
        <v>0</v>
      </c>
      <c r="FA5" s="60">
        <v>0</v>
      </c>
      <c r="FB5" s="72">
        <v>0</v>
      </c>
      <c r="FC5" s="60">
        <v>0</v>
      </c>
      <c r="FD5" s="60">
        <v>0</v>
      </c>
      <c r="FE5" s="72">
        <v>0</v>
      </c>
      <c r="FF5" s="60">
        <v>0</v>
      </c>
      <c r="FG5" s="60">
        <v>0</v>
      </c>
      <c r="FH5" s="72">
        <v>0</v>
      </c>
      <c r="FI5" s="60">
        <v>0</v>
      </c>
      <c r="FJ5" s="60">
        <v>0</v>
      </c>
      <c r="FK5" s="72">
        <v>0</v>
      </c>
      <c r="FL5" s="60">
        <v>0</v>
      </c>
      <c r="FM5" s="60">
        <v>0</v>
      </c>
      <c r="FN5" s="72">
        <v>0</v>
      </c>
      <c r="FO5" s="60">
        <v>0</v>
      </c>
      <c r="FP5" s="60">
        <v>0</v>
      </c>
      <c r="FQ5" s="72">
        <v>0</v>
      </c>
      <c r="FR5" s="60">
        <v>0</v>
      </c>
      <c r="FS5" s="60">
        <v>0</v>
      </c>
    </row>
    <row r="6" spans="1:175" x14ac:dyDescent="0.25">
      <c r="A6" t="e">
        <f>+M6&amp;#REF!</f>
        <v>#REF!</v>
      </c>
      <c r="B6" t="str">
        <f t="shared" si="0"/>
        <v>4L3DHS</v>
      </c>
      <c r="C6" t="str">
        <f t="shared" si="1"/>
        <v>4L3DST</v>
      </c>
      <c r="D6" t="str">
        <f t="shared" si="2"/>
        <v>4L3CHS</v>
      </c>
      <c r="E6" t="str">
        <f t="shared" si="3"/>
        <v>4L3DST</v>
      </c>
      <c r="F6" s="10"/>
      <c r="G6" t="s">
        <v>1</v>
      </c>
      <c r="H6" t="s">
        <v>15</v>
      </c>
      <c r="I6" t="s">
        <v>16</v>
      </c>
      <c r="J6" t="s">
        <v>53</v>
      </c>
      <c r="K6" t="s">
        <v>29</v>
      </c>
      <c r="L6"/>
      <c r="M6" s="11" t="s">
        <v>67</v>
      </c>
      <c r="N6" s="12"/>
      <c r="O6" s="123">
        <v>108.55</v>
      </c>
      <c r="P6" s="129">
        <f t="shared" si="4"/>
        <v>108.55</v>
      </c>
      <c r="Q6" s="42">
        <v>108.55</v>
      </c>
      <c r="R6" s="133">
        <f>Q6/P6</f>
        <v>1</v>
      </c>
      <c r="S6" s="132">
        <f>Q6-P6</f>
        <v>0</v>
      </c>
      <c r="T6" s="71">
        <v>0</v>
      </c>
      <c r="U6" s="68">
        <v>0</v>
      </c>
      <c r="V6" s="68">
        <v>0</v>
      </c>
      <c r="W6" s="71">
        <v>0</v>
      </c>
      <c r="X6" s="68">
        <v>108.6</v>
      </c>
      <c r="Y6" s="68">
        <v>0</v>
      </c>
      <c r="Z6" s="71">
        <v>0</v>
      </c>
      <c r="AA6" s="68">
        <v>108.6</v>
      </c>
      <c r="AB6" s="68">
        <v>0</v>
      </c>
      <c r="AC6" s="71">
        <v>0</v>
      </c>
      <c r="AD6" s="68">
        <v>108.6</v>
      </c>
      <c r="AE6" s="68">
        <v>0</v>
      </c>
      <c r="AF6" s="71">
        <v>0</v>
      </c>
      <c r="AG6" s="68">
        <v>108.6</v>
      </c>
      <c r="AH6" s="68">
        <v>0</v>
      </c>
      <c r="AI6" s="71">
        <v>0</v>
      </c>
      <c r="AJ6" s="68">
        <v>108.6</v>
      </c>
      <c r="AK6" s="68">
        <v>0</v>
      </c>
      <c r="AL6" s="71">
        <v>0</v>
      </c>
      <c r="AM6" s="68">
        <v>108.6</v>
      </c>
      <c r="AN6" s="68">
        <v>0</v>
      </c>
      <c r="AO6" s="71">
        <v>0</v>
      </c>
      <c r="AP6" s="68">
        <v>108.6</v>
      </c>
      <c r="AQ6" s="68">
        <v>0</v>
      </c>
      <c r="AR6" s="71">
        <v>0</v>
      </c>
      <c r="AS6" s="68">
        <v>108.6</v>
      </c>
      <c r="AT6" s="68">
        <v>0</v>
      </c>
      <c r="AU6" s="71">
        <v>0</v>
      </c>
      <c r="AV6" s="68">
        <v>108.6</v>
      </c>
      <c r="AW6" s="68">
        <v>0</v>
      </c>
      <c r="AX6" s="71">
        <v>0</v>
      </c>
      <c r="AY6" s="68">
        <v>108.6</v>
      </c>
      <c r="AZ6" s="68">
        <v>0</v>
      </c>
      <c r="BA6" s="71">
        <v>0</v>
      </c>
      <c r="BB6" s="68">
        <v>108.6</v>
      </c>
      <c r="BC6" s="68">
        <v>0</v>
      </c>
      <c r="BD6" s="71">
        <v>0</v>
      </c>
      <c r="BE6" s="68">
        <v>108.6</v>
      </c>
      <c r="BF6" s="68">
        <v>0</v>
      </c>
      <c r="BG6" s="71">
        <v>0</v>
      </c>
      <c r="BH6" s="68">
        <v>108.6</v>
      </c>
      <c r="BI6" s="68">
        <v>0</v>
      </c>
      <c r="BJ6" s="71">
        <v>0</v>
      </c>
      <c r="BK6" s="68">
        <v>108.6</v>
      </c>
      <c r="BL6" s="68">
        <v>0</v>
      </c>
      <c r="BM6" s="71">
        <v>0</v>
      </c>
      <c r="BN6" s="68">
        <v>108.6</v>
      </c>
      <c r="BO6" s="68">
        <v>0</v>
      </c>
      <c r="BP6" s="71">
        <v>0</v>
      </c>
      <c r="BQ6" s="68">
        <v>108.6</v>
      </c>
      <c r="BR6" s="68">
        <v>0</v>
      </c>
      <c r="BS6" s="71">
        <v>0</v>
      </c>
      <c r="BT6" s="68">
        <v>108.6</v>
      </c>
      <c r="BU6" s="68">
        <v>0</v>
      </c>
      <c r="BV6" s="71">
        <v>0</v>
      </c>
      <c r="BW6" s="68">
        <v>108.6</v>
      </c>
      <c r="BX6" s="68">
        <v>0</v>
      </c>
      <c r="BY6" s="71">
        <v>0</v>
      </c>
      <c r="BZ6" s="68">
        <v>108.6</v>
      </c>
      <c r="CA6" s="68">
        <v>0</v>
      </c>
      <c r="CB6" s="71">
        <v>0</v>
      </c>
      <c r="CC6" s="68">
        <v>108.6</v>
      </c>
      <c r="CD6" s="68">
        <v>0</v>
      </c>
      <c r="CE6" s="71">
        <v>0</v>
      </c>
      <c r="CF6" s="68">
        <v>108.6</v>
      </c>
      <c r="CG6" s="68">
        <v>0</v>
      </c>
      <c r="CH6" s="71">
        <v>0</v>
      </c>
      <c r="CI6" s="68">
        <v>108.6</v>
      </c>
      <c r="CJ6" s="68">
        <v>0</v>
      </c>
      <c r="CK6" s="71">
        <v>0</v>
      </c>
      <c r="CL6" s="68">
        <v>108.6</v>
      </c>
      <c r="CM6" s="68">
        <v>0</v>
      </c>
      <c r="CN6" s="71">
        <v>0</v>
      </c>
      <c r="CO6" s="68">
        <v>108.6</v>
      </c>
      <c r="CP6" s="68">
        <v>0</v>
      </c>
      <c r="CQ6" s="71">
        <v>0</v>
      </c>
      <c r="CR6" s="68">
        <v>108.6</v>
      </c>
      <c r="CS6" s="68">
        <v>0</v>
      </c>
      <c r="CT6" s="71">
        <v>0</v>
      </c>
      <c r="CU6" s="68">
        <v>108.6</v>
      </c>
      <c r="CV6" s="68">
        <v>0</v>
      </c>
      <c r="CW6" s="71">
        <v>0</v>
      </c>
      <c r="CX6" s="68">
        <v>108.6</v>
      </c>
      <c r="CY6" s="68">
        <v>0</v>
      </c>
      <c r="CZ6" s="71">
        <v>0</v>
      </c>
      <c r="DA6" s="68">
        <v>108.6</v>
      </c>
      <c r="DB6" s="68">
        <v>0</v>
      </c>
      <c r="DC6" s="71">
        <v>0</v>
      </c>
      <c r="DD6" s="68">
        <v>108.6</v>
      </c>
      <c r="DE6" s="68">
        <v>0</v>
      </c>
      <c r="DF6" s="71">
        <v>0</v>
      </c>
      <c r="DG6" s="68">
        <v>108.6</v>
      </c>
      <c r="DH6" s="68">
        <v>0</v>
      </c>
      <c r="DI6" s="71">
        <v>0</v>
      </c>
      <c r="DJ6" s="68">
        <v>108.6</v>
      </c>
      <c r="DK6" s="68">
        <v>0</v>
      </c>
      <c r="DL6" s="71">
        <v>0</v>
      </c>
      <c r="DM6" s="68">
        <v>108.6</v>
      </c>
      <c r="DN6" s="68">
        <v>0</v>
      </c>
      <c r="DO6" s="71">
        <v>0</v>
      </c>
      <c r="DP6" s="68">
        <v>100</v>
      </c>
      <c r="DQ6" s="68">
        <v>0</v>
      </c>
      <c r="DR6" s="71">
        <v>0</v>
      </c>
      <c r="DS6" s="68">
        <v>90</v>
      </c>
      <c r="DT6" s="68">
        <v>0</v>
      </c>
      <c r="DU6" s="71">
        <v>0</v>
      </c>
      <c r="DV6" s="68">
        <v>75</v>
      </c>
      <c r="DW6" s="68">
        <v>0</v>
      </c>
      <c r="DX6" s="71">
        <v>0</v>
      </c>
      <c r="DY6" s="68">
        <v>65</v>
      </c>
      <c r="DZ6" s="68">
        <v>0</v>
      </c>
      <c r="EA6" s="71">
        <v>0</v>
      </c>
      <c r="EB6" s="68">
        <v>65</v>
      </c>
      <c r="EC6" s="68">
        <v>0</v>
      </c>
      <c r="ED6" s="71">
        <v>0</v>
      </c>
      <c r="EE6" s="68">
        <v>65</v>
      </c>
      <c r="EF6" s="68">
        <v>0</v>
      </c>
      <c r="EG6" s="71">
        <v>0</v>
      </c>
      <c r="EH6" s="68">
        <v>59</v>
      </c>
      <c r="EI6" s="68">
        <v>0</v>
      </c>
      <c r="EJ6" s="71">
        <v>0</v>
      </c>
      <c r="EK6" s="68">
        <v>48</v>
      </c>
      <c r="EL6" s="68">
        <v>0</v>
      </c>
      <c r="EM6" s="71">
        <v>0</v>
      </c>
      <c r="EN6" s="68">
        <v>35</v>
      </c>
      <c r="EO6" s="68">
        <v>0</v>
      </c>
      <c r="EP6" s="71">
        <v>0</v>
      </c>
      <c r="EQ6" s="68">
        <v>25</v>
      </c>
      <c r="ER6" s="68">
        <v>0</v>
      </c>
      <c r="ES6" s="71">
        <v>0</v>
      </c>
      <c r="ET6" s="68">
        <v>15</v>
      </c>
      <c r="EU6" s="68">
        <v>0</v>
      </c>
      <c r="EV6" s="71">
        <v>0</v>
      </c>
      <c r="EW6" s="68">
        <v>4</v>
      </c>
      <c r="EX6" s="68">
        <v>0</v>
      </c>
      <c r="EY6" s="71">
        <v>0</v>
      </c>
      <c r="EZ6" s="68">
        <v>0</v>
      </c>
      <c r="FA6" s="68">
        <v>0</v>
      </c>
      <c r="FB6" s="71">
        <v>0</v>
      </c>
      <c r="FC6" s="68">
        <v>0</v>
      </c>
      <c r="FD6" s="68">
        <v>0</v>
      </c>
      <c r="FE6" s="71">
        <v>0</v>
      </c>
      <c r="FF6" s="68">
        <v>0</v>
      </c>
      <c r="FG6" s="68">
        <v>0</v>
      </c>
      <c r="FH6" s="71">
        <v>0</v>
      </c>
      <c r="FI6" s="68">
        <v>0</v>
      </c>
      <c r="FJ6" s="68">
        <v>0</v>
      </c>
      <c r="FK6" s="71">
        <v>0</v>
      </c>
      <c r="FL6" s="68">
        <v>0</v>
      </c>
      <c r="FM6" s="68">
        <v>0</v>
      </c>
      <c r="FN6" s="71">
        <v>0</v>
      </c>
      <c r="FO6" s="68">
        <v>0</v>
      </c>
      <c r="FP6" s="68">
        <v>0</v>
      </c>
      <c r="FQ6" s="71">
        <v>0</v>
      </c>
      <c r="FR6" s="68">
        <v>0</v>
      </c>
      <c r="FS6" s="68">
        <v>0</v>
      </c>
    </row>
    <row r="7" spans="1:175" hidden="1" x14ac:dyDescent="0.25">
      <c r="A7" t="e">
        <f>+M7&amp;#REF!</f>
        <v>#REF!</v>
      </c>
      <c r="B7" t="str">
        <f t="shared" si="0"/>
        <v>5G1DHS</v>
      </c>
      <c r="C7" t="str">
        <f t="shared" si="1"/>
        <v>5G1DST</v>
      </c>
      <c r="D7" t="str">
        <f t="shared" si="2"/>
        <v>5G1CHS</v>
      </c>
      <c r="E7" t="str">
        <f t="shared" si="3"/>
        <v>5G1DHS</v>
      </c>
      <c r="F7" s="10"/>
      <c r="G7" t="s">
        <v>0</v>
      </c>
      <c r="H7" t="s">
        <v>15</v>
      </c>
      <c r="I7" t="s">
        <v>23</v>
      </c>
      <c r="J7" t="s">
        <v>53</v>
      </c>
      <c r="K7" t="s">
        <v>30</v>
      </c>
      <c r="L7" t="s">
        <v>55</v>
      </c>
      <c r="M7" s="11" t="s">
        <v>68</v>
      </c>
      <c r="N7" s="12">
        <v>28.76</v>
      </c>
      <c r="O7" s="123">
        <v>53.68</v>
      </c>
      <c r="P7" s="129">
        <f t="shared" si="4"/>
        <v>53.68</v>
      </c>
      <c r="Q7" s="38">
        <v>0</v>
      </c>
      <c r="S7" s="132"/>
      <c r="T7" s="72">
        <v>0</v>
      </c>
      <c r="U7" s="60">
        <v>0</v>
      </c>
      <c r="V7" s="60">
        <v>0</v>
      </c>
      <c r="W7" s="72">
        <v>0</v>
      </c>
      <c r="X7" s="60">
        <v>0</v>
      </c>
      <c r="Y7" s="60">
        <v>0</v>
      </c>
      <c r="Z7" s="72">
        <v>0</v>
      </c>
      <c r="AA7" s="60">
        <v>0</v>
      </c>
      <c r="AB7" s="60">
        <v>0</v>
      </c>
      <c r="AC7" s="72">
        <v>0</v>
      </c>
      <c r="AD7" s="60">
        <v>0</v>
      </c>
      <c r="AE7" s="60">
        <v>0</v>
      </c>
      <c r="AF7" s="72">
        <v>0</v>
      </c>
      <c r="AG7" s="60">
        <v>0</v>
      </c>
      <c r="AH7" s="60">
        <v>0</v>
      </c>
      <c r="AI7" s="72">
        <v>0</v>
      </c>
      <c r="AJ7" s="60">
        <v>0</v>
      </c>
      <c r="AK7" s="60">
        <v>0</v>
      </c>
      <c r="AL7" s="72">
        <v>0</v>
      </c>
      <c r="AM7" s="60">
        <v>0</v>
      </c>
      <c r="AN7" s="60">
        <v>0</v>
      </c>
      <c r="AO7" s="72">
        <v>0</v>
      </c>
      <c r="AP7" s="60">
        <v>0</v>
      </c>
      <c r="AQ7" s="60">
        <v>0</v>
      </c>
      <c r="AR7" s="72">
        <v>0</v>
      </c>
      <c r="AS7" s="60">
        <v>0</v>
      </c>
      <c r="AT7" s="60">
        <v>0</v>
      </c>
      <c r="AU7" s="72">
        <v>0</v>
      </c>
      <c r="AV7" s="60">
        <v>0</v>
      </c>
      <c r="AW7" s="60">
        <v>0</v>
      </c>
      <c r="AX7" s="72">
        <v>0</v>
      </c>
      <c r="AY7" s="60">
        <v>0</v>
      </c>
      <c r="AZ7" s="60">
        <v>0</v>
      </c>
      <c r="BA7" s="72">
        <v>0</v>
      </c>
      <c r="BB7" s="60">
        <v>0</v>
      </c>
      <c r="BC7" s="60">
        <v>0</v>
      </c>
      <c r="BD7" s="72">
        <v>0</v>
      </c>
      <c r="BE7" s="60">
        <v>0</v>
      </c>
      <c r="BF7" s="60">
        <v>0</v>
      </c>
      <c r="BG7" s="72">
        <v>0</v>
      </c>
      <c r="BH7" s="60">
        <v>0</v>
      </c>
      <c r="BI7" s="60">
        <v>0</v>
      </c>
      <c r="BJ7" s="72">
        <v>0</v>
      </c>
      <c r="BK7" s="60">
        <v>0</v>
      </c>
      <c r="BL7" s="60">
        <v>0</v>
      </c>
      <c r="BM7" s="72">
        <v>0</v>
      </c>
      <c r="BN7" s="60">
        <v>0</v>
      </c>
      <c r="BO7" s="60">
        <v>0</v>
      </c>
      <c r="BP7" s="72">
        <v>0</v>
      </c>
      <c r="BQ7" s="60">
        <v>0</v>
      </c>
      <c r="BR7" s="60">
        <v>0</v>
      </c>
      <c r="BS7" s="72">
        <v>0</v>
      </c>
      <c r="BT7" s="60">
        <v>0</v>
      </c>
      <c r="BU7" s="60">
        <v>0</v>
      </c>
      <c r="BV7" s="72">
        <v>0</v>
      </c>
      <c r="BW7" s="60">
        <v>0</v>
      </c>
      <c r="BX7" s="60">
        <v>0</v>
      </c>
      <c r="BY7" s="72">
        <v>0</v>
      </c>
      <c r="BZ7" s="60">
        <v>0</v>
      </c>
      <c r="CA7" s="60">
        <v>0</v>
      </c>
      <c r="CB7" s="72">
        <v>0</v>
      </c>
      <c r="CC7" s="60">
        <v>0</v>
      </c>
      <c r="CD7" s="60">
        <v>0</v>
      </c>
      <c r="CE7" s="72">
        <v>0</v>
      </c>
      <c r="CF7" s="60">
        <v>0</v>
      </c>
      <c r="CG7" s="60">
        <v>0</v>
      </c>
      <c r="CH7" s="72">
        <v>0</v>
      </c>
      <c r="CI7" s="60">
        <v>0</v>
      </c>
      <c r="CJ7" s="60">
        <v>0</v>
      </c>
      <c r="CK7" s="72">
        <v>0</v>
      </c>
      <c r="CL7" s="60">
        <v>0</v>
      </c>
      <c r="CM7" s="60">
        <v>0</v>
      </c>
      <c r="CN7" s="72">
        <v>0</v>
      </c>
      <c r="CO7" s="60">
        <v>0</v>
      </c>
      <c r="CP7" s="60">
        <v>0</v>
      </c>
      <c r="CQ7" s="72">
        <v>0</v>
      </c>
      <c r="CR7" s="60">
        <v>0</v>
      </c>
      <c r="CS7" s="60">
        <v>0</v>
      </c>
      <c r="CT7" s="72">
        <v>0</v>
      </c>
      <c r="CU7" s="60">
        <v>0</v>
      </c>
      <c r="CV7" s="60">
        <v>0</v>
      </c>
      <c r="CW7" s="72">
        <v>0</v>
      </c>
      <c r="CX7" s="60">
        <v>0</v>
      </c>
      <c r="CY7" s="60">
        <v>0</v>
      </c>
      <c r="CZ7" s="72">
        <v>0</v>
      </c>
      <c r="DA7" s="60">
        <v>0</v>
      </c>
      <c r="DB7" s="60">
        <v>0</v>
      </c>
      <c r="DC7" s="72">
        <v>0</v>
      </c>
      <c r="DD7" s="60">
        <v>0</v>
      </c>
      <c r="DE7" s="60">
        <v>0</v>
      </c>
      <c r="DF7" s="72">
        <v>0</v>
      </c>
      <c r="DG7" s="60">
        <v>0</v>
      </c>
      <c r="DH7" s="60">
        <v>0</v>
      </c>
      <c r="DI7" s="72">
        <v>0</v>
      </c>
      <c r="DJ7" s="60">
        <v>0</v>
      </c>
      <c r="DK7" s="60">
        <v>0</v>
      </c>
      <c r="DL7" s="72">
        <v>0</v>
      </c>
      <c r="DM7" s="60">
        <v>0</v>
      </c>
      <c r="DN7" s="60">
        <v>0</v>
      </c>
      <c r="DO7" s="72">
        <v>0</v>
      </c>
      <c r="DP7" s="60">
        <v>0</v>
      </c>
      <c r="DQ7" s="60">
        <v>0</v>
      </c>
      <c r="DR7" s="72">
        <v>0</v>
      </c>
      <c r="DS7" s="60">
        <v>0</v>
      </c>
      <c r="DT7" s="60">
        <v>0</v>
      </c>
      <c r="DU7" s="72">
        <v>0</v>
      </c>
      <c r="DV7" s="60">
        <v>0</v>
      </c>
      <c r="DW7" s="60">
        <v>0</v>
      </c>
      <c r="DX7" s="72">
        <v>0</v>
      </c>
      <c r="DY7" s="60">
        <v>0</v>
      </c>
      <c r="DZ7" s="60">
        <v>0</v>
      </c>
      <c r="EA7" s="72">
        <v>0</v>
      </c>
      <c r="EB7" s="60">
        <v>0</v>
      </c>
      <c r="EC7" s="60">
        <v>0</v>
      </c>
      <c r="ED7" s="72">
        <v>0</v>
      </c>
      <c r="EE7" s="60">
        <v>0</v>
      </c>
      <c r="EF7" s="60">
        <v>0</v>
      </c>
      <c r="EG7" s="72">
        <v>0</v>
      </c>
      <c r="EH7" s="60">
        <v>0</v>
      </c>
      <c r="EI7" s="60">
        <v>0</v>
      </c>
      <c r="EJ7" s="72">
        <v>0</v>
      </c>
      <c r="EK7" s="60">
        <v>0</v>
      </c>
      <c r="EL7" s="60">
        <v>0</v>
      </c>
      <c r="EM7" s="72">
        <v>0</v>
      </c>
      <c r="EN7" s="60">
        <v>0</v>
      </c>
      <c r="EO7" s="60">
        <v>0</v>
      </c>
      <c r="EP7" s="72">
        <v>0</v>
      </c>
      <c r="EQ7" s="60">
        <v>0</v>
      </c>
      <c r="ER7" s="60">
        <v>0</v>
      </c>
      <c r="ES7" s="72">
        <v>0</v>
      </c>
      <c r="ET7" s="60">
        <v>0</v>
      </c>
      <c r="EU7" s="60">
        <v>0</v>
      </c>
      <c r="EV7" s="72">
        <v>0</v>
      </c>
      <c r="EW7" s="60">
        <v>0</v>
      </c>
      <c r="EX7" s="60">
        <v>0</v>
      </c>
      <c r="EY7" s="72">
        <v>0</v>
      </c>
      <c r="EZ7" s="60">
        <v>0</v>
      </c>
      <c r="FA7" s="60">
        <v>0</v>
      </c>
      <c r="FB7" s="72">
        <v>0</v>
      </c>
      <c r="FC7" s="60">
        <v>0</v>
      </c>
      <c r="FD7" s="60">
        <v>0</v>
      </c>
      <c r="FE7" s="72">
        <v>0</v>
      </c>
      <c r="FF7" s="60">
        <v>0</v>
      </c>
      <c r="FG7" s="60">
        <v>0</v>
      </c>
      <c r="FH7" s="72">
        <v>0</v>
      </c>
      <c r="FI7" s="60">
        <v>0</v>
      </c>
      <c r="FJ7" s="60">
        <v>0</v>
      </c>
      <c r="FK7" s="72">
        <v>0</v>
      </c>
      <c r="FL7" s="60">
        <v>0</v>
      </c>
      <c r="FM7" s="60">
        <v>0</v>
      </c>
      <c r="FN7" s="72">
        <v>0</v>
      </c>
      <c r="FO7" s="60">
        <v>0</v>
      </c>
      <c r="FP7" s="60">
        <v>0</v>
      </c>
      <c r="FQ7" s="72">
        <v>0</v>
      </c>
      <c r="FR7" s="60">
        <v>0</v>
      </c>
      <c r="FS7" s="60">
        <v>0</v>
      </c>
    </row>
    <row r="8" spans="1:175" hidden="1" x14ac:dyDescent="0.25">
      <c r="A8" t="e">
        <f>+M8&amp;#REF!</f>
        <v>#REF!</v>
      </c>
      <c r="B8" t="str">
        <f t="shared" si="0"/>
        <v>5G14DHS</v>
      </c>
      <c r="C8" t="str">
        <f t="shared" si="1"/>
        <v>5G14DST</v>
      </c>
      <c r="D8" t="str">
        <f t="shared" si="2"/>
        <v>5G14CHS</v>
      </c>
      <c r="E8" t="str">
        <f t="shared" si="3"/>
        <v>5G14DHS</v>
      </c>
      <c r="F8" s="10"/>
      <c r="G8" t="s">
        <v>0</v>
      </c>
      <c r="H8" t="s">
        <v>15</v>
      </c>
      <c r="I8" t="s">
        <v>23</v>
      </c>
      <c r="J8" t="s">
        <v>53</v>
      </c>
      <c r="K8" t="s">
        <v>30</v>
      </c>
      <c r="L8" t="s">
        <v>55</v>
      </c>
      <c r="M8" s="11" t="s">
        <v>69</v>
      </c>
      <c r="N8" s="12">
        <v>4.59</v>
      </c>
      <c r="O8" s="123">
        <v>4.59</v>
      </c>
      <c r="P8" s="129">
        <f t="shared" si="4"/>
        <v>4.59</v>
      </c>
      <c r="Q8" s="38">
        <v>0</v>
      </c>
      <c r="S8" s="132"/>
      <c r="T8" s="72">
        <v>0</v>
      </c>
      <c r="U8" s="60">
        <v>0</v>
      </c>
      <c r="V8" s="60">
        <v>0</v>
      </c>
      <c r="W8" s="72">
        <v>0</v>
      </c>
      <c r="X8" s="60">
        <v>0</v>
      </c>
      <c r="Y8" s="60">
        <v>0</v>
      </c>
      <c r="Z8" s="72">
        <v>0</v>
      </c>
      <c r="AA8" s="60">
        <v>0</v>
      </c>
      <c r="AB8" s="60">
        <v>0</v>
      </c>
      <c r="AC8" s="72">
        <v>0</v>
      </c>
      <c r="AD8" s="60">
        <v>0</v>
      </c>
      <c r="AE8" s="60">
        <v>0</v>
      </c>
      <c r="AF8" s="72">
        <v>0</v>
      </c>
      <c r="AG8" s="60">
        <v>0</v>
      </c>
      <c r="AH8" s="60">
        <v>0</v>
      </c>
      <c r="AI8" s="72">
        <v>0</v>
      </c>
      <c r="AJ8" s="60">
        <v>0</v>
      </c>
      <c r="AK8" s="60">
        <v>0</v>
      </c>
      <c r="AL8" s="72">
        <v>0</v>
      </c>
      <c r="AM8" s="60">
        <v>0</v>
      </c>
      <c r="AN8" s="60">
        <v>0</v>
      </c>
      <c r="AO8" s="72">
        <v>0</v>
      </c>
      <c r="AP8" s="60">
        <v>0</v>
      </c>
      <c r="AQ8" s="60">
        <v>0</v>
      </c>
      <c r="AR8" s="72">
        <v>0</v>
      </c>
      <c r="AS8" s="60">
        <v>0</v>
      </c>
      <c r="AT8" s="60">
        <v>0</v>
      </c>
      <c r="AU8" s="72">
        <v>0</v>
      </c>
      <c r="AV8" s="60">
        <v>0</v>
      </c>
      <c r="AW8" s="60">
        <v>0</v>
      </c>
      <c r="AX8" s="72">
        <v>0</v>
      </c>
      <c r="AY8" s="60">
        <v>0</v>
      </c>
      <c r="AZ8" s="60">
        <v>0</v>
      </c>
      <c r="BA8" s="72">
        <v>0</v>
      </c>
      <c r="BB8" s="60">
        <v>0</v>
      </c>
      <c r="BC8" s="60">
        <v>0</v>
      </c>
      <c r="BD8" s="72">
        <v>0</v>
      </c>
      <c r="BE8" s="60">
        <v>0</v>
      </c>
      <c r="BF8" s="60">
        <v>0</v>
      </c>
      <c r="BG8" s="72">
        <v>0</v>
      </c>
      <c r="BH8" s="60">
        <v>0</v>
      </c>
      <c r="BI8" s="60">
        <v>0</v>
      </c>
      <c r="BJ8" s="72">
        <v>0</v>
      </c>
      <c r="BK8" s="60">
        <v>0</v>
      </c>
      <c r="BL8" s="60">
        <v>0</v>
      </c>
      <c r="BM8" s="72">
        <v>0</v>
      </c>
      <c r="BN8" s="60">
        <v>0</v>
      </c>
      <c r="BO8" s="60">
        <v>0</v>
      </c>
      <c r="BP8" s="72">
        <v>0</v>
      </c>
      <c r="BQ8" s="60">
        <v>0</v>
      </c>
      <c r="BR8" s="60">
        <v>0</v>
      </c>
      <c r="BS8" s="72">
        <v>0</v>
      </c>
      <c r="BT8" s="60">
        <v>0</v>
      </c>
      <c r="BU8" s="60">
        <v>0</v>
      </c>
      <c r="BV8" s="72">
        <v>0</v>
      </c>
      <c r="BW8" s="60">
        <v>0</v>
      </c>
      <c r="BX8" s="60">
        <v>0</v>
      </c>
      <c r="BY8" s="72">
        <v>0</v>
      </c>
      <c r="BZ8" s="60">
        <v>0</v>
      </c>
      <c r="CA8" s="60">
        <v>0</v>
      </c>
      <c r="CB8" s="72">
        <v>0</v>
      </c>
      <c r="CC8" s="60">
        <v>0</v>
      </c>
      <c r="CD8" s="60">
        <v>0</v>
      </c>
      <c r="CE8" s="72">
        <v>0</v>
      </c>
      <c r="CF8" s="60">
        <v>0</v>
      </c>
      <c r="CG8" s="60">
        <v>0</v>
      </c>
      <c r="CH8" s="72">
        <v>0</v>
      </c>
      <c r="CI8" s="60">
        <v>0</v>
      </c>
      <c r="CJ8" s="60">
        <v>0</v>
      </c>
      <c r="CK8" s="72">
        <v>0</v>
      </c>
      <c r="CL8" s="60">
        <v>0</v>
      </c>
      <c r="CM8" s="60">
        <v>0</v>
      </c>
      <c r="CN8" s="72">
        <v>0</v>
      </c>
      <c r="CO8" s="60">
        <v>0</v>
      </c>
      <c r="CP8" s="60">
        <v>0</v>
      </c>
      <c r="CQ8" s="72">
        <v>0</v>
      </c>
      <c r="CR8" s="60">
        <v>0</v>
      </c>
      <c r="CS8" s="60">
        <v>0</v>
      </c>
      <c r="CT8" s="72">
        <v>0</v>
      </c>
      <c r="CU8" s="60">
        <v>0</v>
      </c>
      <c r="CV8" s="60">
        <v>0</v>
      </c>
      <c r="CW8" s="72">
        <v>0</v>
      </c>
      <c r="CX8" s="60">
        <v>0</v>
      </c>
      <c r="CY8" s="60">
        <v>0</v>
      </c>
      <c r="CZ8" s="72">
        <v>0</v>
      </c>
      <c r="DA8" s="60">
        <v>0</v>
      </c>
      <c r="DB8" s="60">
        <v>0</v>
      </c>
      <c r="DC8" s="72">
        <v>0</v>
      </c>
      <c r="DD8" s="60">
        <v>0</v>
      </c>
      <c r="DE8" s="60">
        <v>0</v>
      </c>
      <c r="DF8" s="72">
        <v>0</v>
      </c>
      <c r="DG8" s="60">
        <v>0</v>
      </c>
      <c r="DH8" s="60">
        <v>0</v>
      </c>
      <c r="DI8" s="72">
        <v>0</v>
      </c>
      <c r="DJ8" s="60">
        <v>0</v>
      </c>
      <c r="DK8" s="60">
        <v>0</v>
      </c>
      <c r="DL8" s="72">
        <v>0</v>
      </c>
      <c r="DM8" s="60">
        <v>0</v>
      </c>
      <c r="DN8" s="60">
        <v>0</v>
      </c>
      <c r="DO8" s="72">
        <v>0</v>
      </c>
      <c r="DP8" s="60">
        <v>0</v>
      </c>
      <c r="DQ8" s="60">
        <v>0</v>
      </c>
      <c r="DR8" s="72">
        <v>0</v>
      </c>
      <c r="DS8" s="60">
        <v>0</v>
      </c>
      <c r="DT8" s="60">
        <v>0</v>
      </c>
      <c r="DU8" s="72">
        <v>0</v>
      </c>
      <c r="DV8" s="60">
        <v>0</v>
      </c>
      <c r="DW8" s="60">
        <v>0</v>
      </c>
      <c r="DX8" s="72">
        <v>0</v>
      </c>
      <c r="DY8" s="60">
        <v>0</v>
      </c>
      <c r="DZ8" s="60">
        <v>0</v>
      </c>
      <c r="EA8" s="72">
        <v>0</v>
      </c>
      <c r="EB8" s="60">
        <v>0</v>
      </c>
      <c r="EC8" s="60">
        <v>0</v>
      </c>
      <c r="ED8" s="72">
        <v>0</v>
      </c>
      <c r="EE8" s="60">
        <v>0</v>
      </c>
      <c r="EF8" s="60">
        <v>0</v>
      </c>
      <c r="EG8" s="72">
        <v>0</v>
      </c>
      <c r="EH8" s="60">
        <v>0</v>
      </c>
      <c r="EI8" s="60">
        <v>0</v>
      </c>
      <c r="EJ8" s="72">
        <v>0</v>
      </c>
      <c r="EK8" s="60">
        <v>0</v>
      </c>
      <c r="EL8" s="60">
        <v>0</v>
      </c>
      <c r="EM8" s="72">
        <v>0</v>
      </c>
      <c r="EN8" s="60">
        <v>0</v>
      </c>
      <c r="EO8" s="60">
        <v>0</v>
      </c>
      <c r="EP8" s="72">
        <v>0</v>
      </c>
      <c r="EQ8" s="60">
        <v>0</v>
      </c>
      <c r="ER8" s="60">
        <v>0</v>
      </c>
      <c r="ES8" s="72">
        <v>0</v>
      </c>
      <c r="ET8" s="60">
        <v>0</v>
      </c>
      <c r="EU8" s="60">
        <v>0</v>
      </c>
      <c r="EV8" s="72">
        <v>0</v>
      </c>
      <c r="EW8" s="60">
        <v>0</v>
      </c>
      <c r="EX8" s="60">
        <v>0</v>
      </c>
      <c r="EY8" s="72">
        <v>0</v>
      </c>
      <c r="EZ8" s="60">
        <v>0</v>
      </c>
      <c r="FA8" s="60">
        <v>0</v>
      </c>
      <c r="FB8" s="72">
        <v>0</v>
      </c>
      <c r="FC8" s="60">
        <v>0</v>
      </c>
      <c r="FD8" s="60">
        <v>0</v>
      </c>
      <c r="FE8" s="72">
        <v>0</v>
      </c>
      <c r="FF8" s="60">
        <v>0</v>
      </c>
      <c r="FG8" s="60">
        <v>0</v>
      </c>
      <c r="FH8" s="72">
        <v>0</v>
      </c>
      <c r="FI8" s="60">
        <v>0</v>
      </c>
      <c r="FJ8" s="60">
        <v>0</v>
      </c>
      <c r="FK8" s="72">
        <v>0</v>
      </c>
      <c r="FL8" s="60">
        <v>0</v>
      </c>
      <c r="FM8" s="60">
        <v>0</v>
      </c>
      <c r="FN8" s="72">
        <v>0</v>
      </c>
      <c r="FO8" s="60">
        <v>0</v>
      </c>
      <c r="FP8" s="60">
        <v>0</v>
      </c>
      <c r="FQ8" s="72">
        <v>0</v>
      </c>
      <c r="FR8" s="60">
        <v>0</v>
      </c>
      <c r="FS8" s="60">
        <v>0</v>
      </c>
    </row>
    <row r="9" spans="1:175" hidden="1" x14ac:dyDescent="0.25">
      <c r="A9" t="e">
        <f>+M9&amp;#REF!</f>
        <v>#REF!</v>
      </c>
      <c r="B9" t="str">
        <f t="shared" si="0"/>
        <v>5G149DHS</v>
      </c>
      <c r="C9" t="str">
        <f t="shared" si="1"/>
        <v>5G149DST</v>
      </c>
      <c r="D9" t="str">
        <f t="shared" si="2"/>
        <v>5G149CHS</v>
      </c>
      <c r="E9" t="str">
        <f t="shared" si="3"/>
        <v>5G149DHS</v>
      </c>
      <c r="F9" s="10"/>
      <c r="G9" t="s">
        <v>0</v>
      </c>
      <c r="H9" t="s">
        <v>15</v>
      </c>
      <c r="I9" t="s">
        <v>23</v>
      </c>
      <c r="J9" t="s">
        <v>53</v>
      </c>
      <c r="K9" t="s">
        <v>30</v>
      </c>
      <c r="L9" t="s">
        <v>55</v>
      </c>
      <c r="M9" s="11" t="s">
        <v>70</v>
      </c>
      <c r="N9" s="12">
        <v>36.78</v>
      </c>
      <c r="O9" s="123">
        <v>54.01</v>
      </c>
      <c r="P9" s="129">
        <f t="shared" si="4"/>
        <v>54.01</v>
      </c>
      <c r="Q9" s="38">
        <v>0</v>
      </c>
      <c r="S9" s="132"/>
      <c r="T9" s="72">
        <v>0</v>
      </c>
      <c r="U9" s="60">
        <v>0</v>
      </c>
      <c r="V9" s="60">
        <v>0</v>
      </c>
      <c r="W9" s="72">
        <v>0</v>
      </c>
      <c r="X9" s="60">
        <v>0</v>
      </c>
      <c r="Y9" s="60">
        <v>0</v>
      </c>
      <c r="Z9" s="72">
        <v>0</v>
      </c>
      <c r="AA9" s="60">
        <v>0</v>
      </c>
      <c r="AB9" s="60">
        <v>0</v>
      </c>
      <c r="AC9" s="72">
        <v>0</v>
      </c>
      <c r="AD9" s="60">
        <v>0</v>
      </c>
      <c r="AE9" s="60">
        <v>0</v>
      </c>
      <c r="AF9" s="72">
        <v>0</v>
      </c>
      <c r="AG9" s="60">
        <v>0</v>
      </c>
      <c r="AH9" s="60">
        <v>0</v>
      </c>
      <c r="AI9" s="72">
        <v>0</v>
      </c>
      <c r="AJ9" s="60">
        <v>0</v>
      </c>
      <c r="AK9" s="60">
        <v>0</v>
      </c>
      <c r="AL9" s="72">
        <v>0</v>
      </c>
      <c r="AM9" s="60">
        <v>0</v>
      </c>
      <c r="AN9" s="60">
        <v>0</v>
      </c>
      <c r="AO9" s="72">
        <v>0</v>
      </c>
      <c r="AP9" s="60">
        <v>0</v>
      </c>
      <c r="AQ9" s="60">
        <v>0</v>
      </c>
      <c r="AR9" s="72">
        <v>0</v>
      </c>
      <c r="AS9" s="60">
        <v>0</v>
      </c>
      <c r="AT9" s="60">
        <v>0</v>
      </c>
      <c r="AU9" s="72">
        <v>0</v>
      </c>
      <c r="AV9" s="60">
        <v>0</v>
      </c>
      <c r="AW9" s="60">
        <v>0</v>
      </c>
      <c r="AX9" s="72">
        <v>0</v>
      </c>
      <c r="AY9" s="60">
        <v>0</v>
      </c>
      <c r="AZ9" s="60">
        <v>0</v>
      </c>
      <c r="BA9" s="72">
        <v>0</v>
      </c>
      <c r="BB9" s="60">
        <v>0</v>
      </c>
      <c r="BC9" s="60">
        <v>0</v>
      </c>
      <c r="BD9" s="72">
        <v>0</v>
      </c>
      <c r="BE9" s="60">
        <v>0</v>
      </c>
      <c r="BF9" s="60">
        <v>0</v>
      </c>
      <c r="BG9" s="72">
        <v>0</v>
      </c>
      <c r="BH9" s="60">
        <v>0</v>
      </c>
      <c r="BI9" s="60">
        <v>0</v>
      </c>
      <c r="BJ9" s="72">
        <v>0</v>
      </c>
      <c r="BK9" s="60">
        <v>0</v>
      </c>
      <c r="BL9" s="60">
        <v>0</v>
      </c>
      <c r="BM9" s="72">
        <v>0</v>
      </c>
      <c r="BN9" s="60">
        <v>0</v>
      </c>
      <c r="BO9" s="60">
        <v>0</v>
      </c>
      <c r="BP9" s="72">
        <v>0</v>
      </c>
      <c r="BQ9" s="60">
        <v>0</v>
      </c>
      <c r="BR9" s="60">
        <v>0</v>
      </c>
      <c r="BS9" s="72">
        <v>0</v>
      </c>
      <c r="BT9" s="60">
        <v>0</v>
      </c>
      <c r="BU9" s="60">
        <v>0</v>
      </c>
      <c r="BV9" s="72">
        <v>0</v>
      </c>
      <c r="BW9" s="60">
        <v>0</v>
      </c>
      <c r="BX9" s="60">
        <v>0</v>
      </c>
      <c r="BY9" s="72">
        <v>0</v>
      </c>
      <c r="BZ9" s="60">
        <v>0</v>
      </c>
      <c r="CA9" s="60">
        <v>0</v>
      </c>
      <c r="CB9" s="72">
        <v>0</v>
      </c>
      <c r="CC9" s="60">
        <v>0</v>
      </c>
      <c r="CD9" s="60">
        <v>0</v>
      </c>
      <c r="CE9" s="72">
        <v>0</v>
      </c>
      <c r="CF9" s="60">
        <v>0</v>
      </c>
      <c r="CG9" s="60">
        <v>0</v>
      </c>
      <c r="CH9" s="72">
        <v>0</v>
      </c>
      <c r="CI9" s="60">
        <v>0</v>
      </c>
      <c r="CJ9" s="60">
        <v>0</v>
      </c>
      <c r="CK9" s="72">
        <v>0</v>
      </c>
      <c r="CL9" s="60">
        <v>0</v>
      </c>
      <c r="CM9" s="60">
        <v>0</v>
      </c>
      <c r="CN9" s="72">
        <v>0</v>
      </c>
      <c r="CO9" s="60">
        <v>0</v>
      </c>
      <c r="CP9" s="60">
        <v>0</v>
      </c>
      <c r="CQ9" s="72">
        <v>0</v>
      </c>
      <c r="CR9" s="60">
        <v>0</v>
      </c>
      <c r="CS9" s="60">
        <v>0</v>
      </c>
      <c r="CT9" s="72">
        <v>0</v>
      </c>
      <c r="CU9" s="60">
        <v>0</v>
      </c>
      <c r="CV9" s="60">
        <v>0</v>
      </c>
      <c r="CW9" s="72">
        <v>0</v>
      </c>
      <c r="CX9" s="60">
        <v>0</v>
      </c>
      <c r="CY9" s="60">
        <v>0</v>
      </c>
      <c r="CZ9" s="72">
        <v>0</v>
      </c>
      <c r="DA9" s="60">
        <v>0</v>
      </c>
      <c r="DB9" s="60">
        <v>0</v>
      </c>
      <c r="DC9" s="72">
        <v>0</v>
      </c>
      <c r="DD9" s="60">
        <v>0</v>
      </c>
      <c r="DE9" s="60">
        <v>0</v>
      </c>
      <c r="DF9" s="72">
        <v>0</v>
      </c>
      <c r="DG9" s="60">
        <v>0</v>
      </c>
      <c r="DH9" s="60">
        <v>0</v>
      </c>
      <c r="DI9" s="72">
        <v>0</v>
      </c>
      <c r="DJ9" s="60">
        <v>0</v>
      </c>
      <c r="DK9" s="60">
        <v>0</v>
      </c>
      <c r="DL9" s="72">
        <v>0</v>
      </c>
      <c r="DM9" s="60">
        <v>0</v>
      </c>
      <c r="DN9" s="60">
        <v>0</v>
      </c>
      <c r="DO9" s="72">
        <v>0</v>
      </c>
      <c r="DP9" s="60">
        <v>0</v>
      </c>
      <c r="DQ9" s="60">
        <v>0</v>
      </c>
      <c r="DR9" s="72">
        <v>0</v>
      </c>
      <c r="DS9" s="60">
        <v>0</v>
      </c>
      <c r="DT9" s="60">
        <v>0</v>
      </c>
      <c r="DU9" s="72">
        <v>0</v>
      </c>
      <c r="DV9" s="60">
        <v>0</v>
      </c>
      <c r="DW9" s="60">
        <v>0</v>
      </c>
      <c r="DX9" s="72">
        <v>0</v>
      </c>
      <c r="DY9" s="60">
        <v>0</v>
      </c>
      <c r="DZ9" s="60">
        <v>0</v>
      </c>
      <c r="EA9" s="72">
        <v>0</v>
      </c>
      <c r="EB9" s="60">
        <v>0</v>
      </c>
      <c r="EC9" s="60">
        <v>0</v>
      </c>
      <c r="ED9" s="72">
        <v>0</v>
      </c>
      <c r="EE9" s="60">
        <v>0</v>
      </c>
      <c r="EF9" s="60">
        <v>0</v>
      </c>
      <c r="EG9" s="72">
        <v>0</v>
      </c>
      <c r="EH9" s="60">
        <v>0</v>
      </c>
      <c r="EI9" s="60">
        <v>0</v>
      </c>
      <c r="EJ9" s="72">
        <v>0</v>
      </c>
      <c r="EK9" s="60">
        <v>0</v>
      </c>
      <c r="EL9" s="60">
        <v>0</v>
      </c>
      <c r="EM9" s="72">
        <v>0</v>
      </c>
      <c r="EN9" s="60">
        <v>0</v>
      </c>
      <c r="EO9" s="60">
        <v>0</v>
      </c>
      <c r="EP9" s="72">
        <v>0</v>
      </c>
      <c r="EQ9" s="60">
        <v>0</v>
      </c>
      <c r="ER9" s="60">
        <v>0</v>
      </c>
      <c r="ES9" s="72">
        <v>0</v>
      </c>
      <c r="ET9" s="60">
        <v>0</v>
      </c>
      <c r="EU9" s="60">
        <v>0</v>
      </c>
      <c r="EV9" s="72">
        <v>0</v>
      </c>
      <c r="EW9" s="60">
        <v>0</v>
      </c>
      <c r="EX9" s="60">
        <v>0</v>
      </c>
      <c r="EY9" s="72">
        <v>0</v>
      </c>
      <c r="EZ9" s="60">
        <v>0</v>
      </c>
      <c r="FA9" s="60">
        <v>0</v>
      </c>
      <c r="FB9" s="72">
        <v>0</v>
      </c>
      <c r="FC9" s="60">
        <v>0</v>
      </c>
      <c r="FD9" s="60">
        <v>0</v>
      </c>
      <c r="FE9" s="72">
        <v>0</v>
      </c>
      <c r="FF9" s="60">
        <v>0</v>
      </c>
      <c r="FG9" s="60">
        <v>0</v>
      </c>
      <c r="FH9" s="72">
        <v>0</v>
      </c>
      <c r="FI9" s="60">
        <v>0</v>
      </c>
      <c r="FJ9" s="60">
        <v>0</v>
      </c>
      <c r="FK9" s="72">
        <v>0</v>
      </c>
      <c r="FL9" s="60">
        <v>0</v>
      </c>
      <c r="FM9" s="60">
        <v>0</v>
      </c>
      <c r="FN9" s="72">
        <v>0</v>
      </c>
      <c r="FO9" s="60">
        <v>0</v>
      </c>
      <c r="FP9" s="60">
        <v>0</v>
      </c>
      <c r="FQ9" s="72">
        <v>0</v>
      </c>
      <c r="FR9" s="60">
        <v>0</v>
      </c>
      <c r="FS9" s="60">
        <v>0</v>
      </c>
    </row>
    <row r="10" spans="1:175" x14ac:dyDescent="0.25">
      <c r="A10" t="e">
        <f>+M10&amp;#REF!</f>
        <v>#REF!</v>
      </c>
      <c r="B10" t="str">
        <f t="shared" si="0"/>
        <v>5G151DHS</v>
      </c>
      <c r="C10" t="str">
        <f t="shared" si="1"/>
        <v>5G151DST</v>
      </c>
      <c r="D10" t="str">
        <f t="shared" si="2"/>
        <v>5G151CHS</v>
      </c>
      <c r="E10" t="str">
        <f t="shared" si="3"/>
        <v>5G151DST</v>
      </c>
      <c r="F10" s="10"/>
      <c r="G10" t="s">
        <v>1</v>
      </c>
      <c r="H10" t="s">
        <v>15</v>
      </c>
      <c r="I10" t="s">
        <v>23</v>
      </c>
      <c r="J10" t="s">
        <v>53</v>
      </c>
      <c r="K10" t="s">
        <v>30</v>
      </c>
      <c r="L10" t="s">
        <v>55</v>
      </c>
      <c r="M10" s="11" t="s">
        <v>71</v>
      </c>
      <c r="N10" s="12">
        <v>2.34</v>
      </c>
      <c r="O10" s="123">
        <v>9.75</v>
      </c>
      <c r="P10" s="129">
        <f t="shared" si="4"/>
        <v>9.75</v>
      </c>
      <c r="Q10" s="42">
        <v>9.75</v>
      </c>
      <c r="R10" s="133">
        <f>Q10/P10</f>
        <v>1</v>
      </c>
      <c r="S10" s="132">
        <f>Q10-P10</f>
        <v>0</v>
      </c>
      <c r="T10" s="71">
        <v>0</v>
      </c>
      <c r="U10" s="68">
        <v>0</v>
      </c>
      <c r="V10" s="68">
        <v>0</v>
      </c>
      <c r="W10" s="71">
        <v>0</v>
      </c>
      <c r="X10" s="68">
        <v>9.8000000000000007</v>
      </c>
      <c r="Y10" s="68">
        <v>0</v>
      </c>
      <c r="Z10" s="71">
        <v>0</v>
      </c>
      <c r="AA10" s="68">
        <v>9.8000000000000007</v>
      </c>
      <c r="AB10" s="68">
        <v>0</v>
      </c>
      <c r="AC10" s="71">
        <v>0</v>
      </c>
      <c r="AD10" s="68">
        <v>9.8000000000000007</v>
      </c>
      <c r="AE10" s="68">
        <v>0</v>
      </c>
      <c r="AF10" s="71">
        <v>0</v>
      </c>
      <c r="AG10" s="68">
        <v>9.8000000000000007</v>
      </c>
      <c r="AH10" s="68">
        <v>0</v>
      </c>
      <c r="AI10" s="71">
        <v>0</v>
      </c>
      <c r="AJ10" s="68">
        <v>9.8000000000000007</v>
      </c>
      <c r="AK10" s="68">
        <v>0</v>
      </c>
      <c r="AL10" s="71">
        <v>0</v>
      </c>
      <c r="AM10" s="68">
        <v>9.8000000000000007</v>
      </c>
      <c r="AN10" s="68">
        <v>0</v>
      </c>
      <c r="AO10" s="71">
        <v>0</v>
      </c>
      <c r="AP10" s="68">
        <v>9.8000000000000007</v>
      </c>
      <c r="AQ10" s="68">
        <v>0</v>
      </c>
      <c r="AR10" s="71">
        <v>0</v>
      </c>
      <c r="AS10" s="68">
        <v>9.8000000000000007</v>
      </c>
      <c r="AT10" s="68">
        <v>0</v>
      </c>
      <c r="AU10" s="71">
        <v>0</v>
      </c>
      <c r="AV10" s="68">
        <v>9.8000000000000007</v>
      </c>
      <c r="AW10" s="68">
        <v>0</v>
      </c>
      <c r="AX10" s="71">
        <v>0</v>
      </c>
      <c r="AY10" s="68">
        <v>9.8000000000000007</v>
      </c>
      <c r="AZ10" s="68">
        <v>0</v>
      </c>
      <c r="BA10" s="71">
        <v>0</v>
      </c>
      <c r="BB10" s="68">
        <v>9.8000000000000007</v>
      </c>
      <c r="BC10" s="68">
        <v>0</v>
      </c>
      <c r="BD10" s="71">
        <v>0</v>
      </c>
      <c r="BE10" s="68">
        <v>9.8000000000000007</v>
      </c>
      <c r="BF10" s="68">
        <v>0</v>
      </c>
      <c r="BG10" s="71">
        <v>0</v>
      </c>
      <c r="BH10" s="68">
        <v>9.8000000000000007</v>
      </c>
      <c r="BI10" s="68">
        <v>0</v>
      </c>
      <c r="BJ10" s="71">
        <v>0</v>
      </c>
      <c r="BK10" s="68">
        <v>9.8000000000000007</v>
      </c>
      <c r="BL10" s="68">
        <v>0</v>
      </c>
      <c r="BM10" s="71">
        <v>0</v>
      </c>
      <c r="BN10" s="68">
        <v>9.8000000000000007</v>
      </c>
      <c r="BO10" s="68">
        <v>0</v>
      </c>
      <c r="BP10" s="71">
        <v>0</v>
      </c>
      <c r="BQ10" s="68">
        <v>9.8000000000000007</v>
      </c>
      <c r="BR10" s="68">
        <v>0</v>
      </c>
      <c r="BS10" s="71">
        <v>0</v>
      </c>
      <c r="BT10" s="68">
        <v>9.8000000000000007</v>
      </c>
      <c r="BU10" s="68">
        <v>0</v>
      </c>
      <c r="BV10" s="71">
        <v>0</v>
      </c>
      <c r="BW10" s="68">
        <v>9.8000000000000007</v>
      </c>
      <c r="BX10" s="68">
        <v>0</v>
      </c>
      <c r="BY10" s="71">
        <v>0</v>
      </c>
      <c r="BZ10" s="68">
        <v>9.8000000000000007</v>
      </c>
      <c r="CA10" s="68">
        <v>0</v>
      </c>
      <c r="CB10" s="71">
        <v>0</v>
      </c>
      <c r="CC10" s="68">
        <v>9.8000000000000007</v>
      </c>
      <c r="CD10" s="68">
        <v>0</v>
      </c>
      <c r="CE10" s="71">
        <v>0</v>
      </c>
      <c r="CF10" s="68">
        <v>9.8000000000000007</v>
      </c>
      <c r="CG10" s="68">
        <v>0</v>
      </c>
      <c r="CH10" s="71">
        <v>0</v>
      </c>
      <c r="CI10" s="68">
        <v>9.8000000000000007</v>
      </c>
      <c r="CJ10" s="68">
        <v>0</v>
      </c>
      <c r="CK10" s="71">
        <v>0</v>
      </c>
      <c r="CL10" s="68">
        <v>9.8000000000000007</v>
      </c>
      <c r="CM10" s="68">
        <v>0</v>
      </c>
      <c r="CN10" s="71">
        <v>0</v>
      </c>
      <c r="CO10" s="68">
        <v>9.8000000000000007</v>
      </c>
      <c r="CP10" s="68">
        <v>0</v>
      </c>
      <c r="CQ10" s="71">
        <v>0</v>
      </c>
      <c r="CR10" s="68">
        <v>9.8000000000000007</v>
      </c>
      <c r="CS10" s="68">
        <v>0</v>
      </c>
      <c r="CT10" s="71">
        <v>0</v>
      </c>
      <c r="CU10" s="68">
        <v>9.8000000000000007</v>
      </c>
      <c r="CV10" s="68">
        <v>0</v>
      </c>
      <c r="CW10" s="71">
        <v>0</v>
      </c>
      <c r="CX10" s="68">
        <v>9.8000000000000007</v>
      </c>
      <c r="CY10" s="68">
        <v>0</v>
      </c>
      <c r="CZ10" s="71">
        <v>0</v>
      </c>
      <c r="DA10" s="68">
        <v>9.8000000000000007</v>
      </c>
      <c r="DB10" s="68">
        <v>0</v>
      </c>
      <c r="DC10" s="71">
        <v>0</v>
      </c>
      <c r="DD10" s="68">
        <v>9.8000000000000007</v>
      </c>
      <c r="DE10" s="68">
        <v>0</v>
      </c>
      <c r="DF10" s="71">
        <v>0</v>
      </c>
      <c r="DG10" s="68">
        <v>9.8000000000000007</v>
      </c>
      <c r="DH10" s="68">
        <v>0</v>
      </c>
      <c r="DI10" s="71">
        <v>0</v>
      </c>
      <c r="DJ10" s="68">
        <v>9.8000000000000007</v>
      </c>
      <c r="DK10" s="68">
        <v>0</v>
      </c>
      <c r="DL10" s="71">
        <v>0</v>
      </c>
      <c r="DM10" s="68">
        <v>9.8000000000000007</v>
      </c>
      <c r="DN10" s="68">
        <v>0</v>
      </c>
      <c r="DO10" s="71">
        <v>0</v>
      </c>
      <c r="DP10" s="68">
        <v>9.8000000000000007</v>
      </c>
      <c r="DQ10" s="68">
        <v>0</v>
      </c>
      <c r="DR10" s="71">
        <v>0</v>
      </c>
      <c r="DS10" s="68">
        <v>9.8000000000000007</v>
      </c>
      <c r="DT10" s="68">
        <v>0</v>
      </c>
      <c r="DU10" s="71">
        <v>0</v>
      </c>
      <c r="DV10" s="68">
        <v>9.8000000000000007</v>
      </c>
      <c r="DW10" s="68">
        <v>0</v>
      </c>
      <c r="DX10" s="71">
        <v>0</v>
      </c>
      <c r="DY10" s="68">
        <v>9.8000000000000007</v>
      </c>
      <c r="DZ10" s="68">
        <v>0</v>
      </c>
      <c r="EA10" s="71">
        <v>0</v>
      </c>
      <c r="EB10" s="68">
        <v>9.8000000000000007</v>
      </c>
      <c r="EC10" s="68">
        <v>0</v>
      </c>
      <c r="ED10" s="71">
        <v>0</v>
      </c>
      <c r="EE10" s="68">
        <v>9.8000000000000007</v>
      </c>
      <c r="EF10" s="68">
        <v>0</v>
      </c>
      <c r="EG10" s="71">
        <v>0</v>
      </c>
      <c r="EH10" s="68">
        <v>9.8000000000000007</v>
      </c>
      <c r="EI10" s="68">
        <v>0</v>
      </c>
      <c r="EJ10" s="71">
        <v>0</v>
      </c>
      <c r="EK10" s="68">
        <v>9.8000000000000007</v>
      </c>
      <c r="EL10" s="68">
        <v>0</v>
      </c>
      <c r="EM10" s="71">
        <v>0</v>
      </c>
      <c r="EN10" s="68">
        <v>9.8000000000000007</v>
      </c>
      <c r="EO10" s="68">
        <v>0</v>
      </c>
      <c r="EP10" s="71">
        <v>0</v>
      </c>
      <c r="EQ10" s="68">
        <v>9.8000000000000007</v>
      </c>
      <c r="ER10" s="68">
        <v>0</v>
      </c>
      <c r="ES10" s="71">
        <v>0</v>
      </c>
      <c r="ET10" s="68">
        <v>9.8000000000000007</v>
      </c>
      <c r="EU10" s="68">
        <v>0</v>
      </c>
      <c r="EV10" s="71">
        <v>0</v>
      </c>
      <c r="EW10" s="68">
        <v>9.6999999999999993</v>
      </c>
      <c r="EX10" s="68">
        <v>0</v>
      </c>
      <c r="EY10" s="71">
        <v>0</v>
      </c>
      <c r="EZ10" s="68">
        <v>2.5</v>
      </c>
      <c r="FA10" s="68">
        <v>0</v>
      </c>
      <c r="FB10" s="71">
        <v>0</v>
      </c>
      <c r="FC10" s="68">
        <v>0</v>
      </c>
      <c r="FD10" s="68">
        <v>0</v>
      </c>
      <c r="FE10" s="71">
        <v>0</v>
      </c>
      <c r="FF10" s="68">
        <v>0</v>
      </c>
      <c r="FG10" s="68">
        <v>0</v>
      </c>
      <c r="FH10" s="71">
        <v>0</v>
      </c>
      <c r="FI10" s="68">
        <v>0</v>
      </c>
      <c r="FJ10" s="68">
        <v>0</v>
      </c>
      <c r="FK10" s="71">
        <v>0</v>
      </c>
      <c r="FL10" s="68">
        <v>0</v>
      </c>
      <c r="FM10" s="68">
        <v>0</v>
      </c>
      <c r="FN10" s="71">
        <v>0</v>
      </c>
      <c r="FO10" s="68">
        <v>0</v>
      </c>
      <c r="FP10" s="68">
        <v>0</v>
      </c>
      <c r="FQ10" s="71">
        <v>0</v>
      </c>
      <c r="FR10" s="68">
        <v>0</v>
      </c>
      <c r="FS10" s="68">
        <v>0</v>
      </c>
    </row>
    <row r="11" spans="1:175" x14ac:dyDescent="0.25">
      <c r="A11" t="e">
        <f>+M11&amp;#REF!</f>
        <v>#REF!</v>
      </c>
      <c r="B11" t="str">
        <f t="shared" si="0"/>
        <v>5G16DHS</v>
      </c>
      <c r="C11" t="str">
        <f t="shared" si="1"/>
        <v>5G16DST</v>
      </c>
      <c r="D11" t="str">
        <f t="shared" si="2"/>
        <v>5G16CHS</v>
      </c>
      <c r="E11" t="str">
        <f t="shared" si="3"/>
        <v>5G16DST</v>
      </c>
      <c r="F11" s="10"/>
      <c r="G11" t="s">
        <v>1</v>
      </c>
      <c r="H11" t="s">
        <v>15</v>
      </c>
      <c r="I11" t="s">
        <v>23</v>
      </c>
      <c r="J11" t="s">
        <v>53</v>
      </c>
      <c r="K11" t="s">
        <v>30</v>
      </c>
      <c r="L11" t="s">
        <v>55</v>
      </c>
      <c r="M11" s="11" t="s">
        <v>72</v>
      </c>
      <c r="N11" s="12">
        <v>35.200000000000003</v>
      </c>
      <c r="O11" s="123">
        <v>36.51</v>
      </c>
      <c r="P11" s="129">
        <f t="shared" si="4"/>
        <v>36.51</v>
      </c>
      <c r="Q11" s="42">
        <v>36.51</v>
      </c>
      <c r="R11" s="133">
        <f>Q11/P11</f>
        <v>1</v>
      </c>
      <c r="S11" s="132">
        <f>Q11-P11</f>
        <v>0</v>
      </c>
      <c r="T11" s="71">
        <v>0</v>
      </c>
      <c r="U11" s="68">
        <v>0</v>
      </c>
      <c r="V11" s="68">
        <v>0</v>
      </c>
      <c r="W11" s="71">
        <v>0</v>
      </c>
      <c r="X11" s="68">
        <v>36.5</v>
      </c>
      <c r="Y11" s="68">
        <v>0</v>
      </c>
      <c r="Z11" s="71">
        <v>0</v>
      </c>
      <c r="AA11" s="68">
        <v>26.55</v>
      </c>
      <c r="AB11" s="68">
        <v>0</v>
      </c>
      <c r="AC11" s="71">
        <v>0</v>
      </c>
      <c r="AD11" s="68">
        <v>16</v>
      </c>
      <c r="AE11" s="68">
        <v>0</v>
      </c>
      <c r="AF11" s="71">
        <v>0</v>
      </c>
      <c r="AG11" s="68">
        <v>8.3000000000000007</v>
      </c>
      <c r="AH11" s="68">
        <v>0</v>
      </c>
      <c r="AI11" s="71">
        <v>0</v>
      </c>
      <c r="AJ11" s="68">
        <v>0.5</v>
      </c>
      <c r="AK11" s="68">
        <v>0</v>
      </c>
      <c r="AL11" s="71">
        <v>0</v>
      </c>
      <c r="AM11" s="68">
        <v>0.5</v>
      </c>
      <c r="AN11" s="68">
        <v>0</v>
      </c>
      <c r="AO11" s="71">
        <v>0</v>
      </c>
      <c r="AP11" s="68">
        <v>0.5</v>
      </c>
      <c r="AQ11" s="68">
        <v>0</v>
      </c>
      <c r="AR11" s="71">
        <v>0</v>
      </c>
      <c r="AS11" s="68">
        <v>0.5</v>
      </c>
      <c r="AT11" s="68">
        <v>0</v>
      </c>
      <c r="AU11" s="71">
        <v>0</v>
      </c>
      <c r="AV11" s="68">
        <v>0</v>
      </c>
      <c r="AW11" s="68">
        <v>0</v>
      </c>
      <c r="AX11" s="71">
        <v>0</v>
      </c>
      <c r="AY11" s="68">
        <v>0</v>
      </c>
      <c r="AZ11" s="68">
        <v>0</v>
      </c>
      <c r="BA11" s="71">
        <v>0</v>
      </c>
      <c r="BB11" s="68">
        <v>0</v>
      </c>
      <c r="BC11" s="68">
        <v>0</v>
      </c>
      <c r="BD11" s="71">
        <v>0</v>
      </c>
      <c r="BE11" s="68">
        <v>0</v>
      </c>
      <c r="BF11" s="68">
        <v>0</v>
      </c>
      <c r="BG11" s="71">
        <v>0</v>
      </c>
      <c r="BH11" s="68">
        <v>0</v>
      </c>
      <c r="BI11" s="68">
        <v>0</v>
      </c>
      <c r="BJ11" s="71">
        <v>0</v>
      </c>
      <c r="BK11" s="68">
        <v>0</v>
      </c>
      <c r="BL11" s="68">
        <v>0</v>
      </c>
      <c r="BM11" s="71">
        <v>0</v>
      </c>
      <c r="BN11" s="68">
        <v>0</v>
      </c>
      <c r="BO11" s="68">
        <v>0</v>
      </c>
      <c r="BP11" s="71">
        <v>0</v>
      </c>
      <c r="BQ11" s="68">
        <v>0</v>
      </c>
      <c r="BR11" s="68">
        <v>0</v>
      </c>
      <c r="BS11" s="71">
        <v>0</v>
      </c>
      <c r="BT11" s="68">
        <v>0</v>
      </c>
      <c r="BU11" s="68">
        <v>0</v>
      </c>
      <c r="BV11" s="71">
        <v>0</v>
      </c>
      <c r="BW11" s="68">
        <v>0</v>
      </c>
      <c r="BX11" s="68">
        <v>0</v>
      </c>
      <c r="BY11" s="71">
        <v>0</v>
      </c>
      <c r="BZ11" s="68">
        <v>0</v>
      </c>
      <c r="CA11" s="68">
        <v>0</v>
      </c>
      <c r="CB11" s="71">
        <v>0</v>
      </c>
      <c r="CC11" s="68">
        <v>0</v>
      </c>
      <c r="CD11" s="68">
        <v>0</v>
      </c>
      <c r="CE11" s="71">
        <v>0</v>
      </c>
      <c r="CF11" s="68">
        <v>0</v>
      </c>
      <c r="CG11" s="68">
        <v>0</v>
      </c>
      <c r="CH11" s="71">
        <v>0</v>
      </c>
      <c r="CI11" s="68">
        <v>0</v>
      </c>
      <c r="CJ11" s="68">
        <v>0</v>
      </c>
      <c r="CK11" s="71">
        <v>0</v>
      </c>
      <c r="CL11" s="68">
        <v>0</v>
      </c>
      <c r="CM11" s="68">
        <v>0</v>
      </c>
      <c r="CN11" s="71">
        <v>0</v>
      </c>
      <c r="CO11" s="68">
        <v>0</v>
      </c>
      <c r="CP11" s="68">
        <v>0</v>
      </c>
      <c r="CQ11" s="71">
        <v>0</v>
      </c>
      <c r="CR11" s="68">
        <v>0</v>
      </c>
      <c r="CS11" s="68">
        <v>0</v>
      </c>
      <c r="CT11" s="71">
        <v>0</v>
      </c>
      <c r="CU11" s="68">
        <v>0</v>
      </c>
      <c r="CV11" s="68">
        <v>0</v>
      </c>
      <c r="CW11" s="71">
        <v>0</v>
      </c>
      <c r="CX11" s="68">
        <v>0</v>
      </c>
      <c r="CY11" s="68">
        <v>0</v>
      </c>
      <c r="CZ11" s="71">
        <v>0</v>
      </c>
      <c r="DA11" s="68">
        <v>0</v>
      </c>
      <c r="DB11" s="68">
        <v>0</v>
      </c>
      <c r="DC11" s="71">
        <v>0</v>
      </c>
      <c r="DD11" s="68">
        <v>0</v>
      </c>
      <c r="DE11" s="68">
        <v>0</v>
      </c>
      <c r="DF11" s="71">
        <v>0</v>
      </c>
      <c r="DG11" s="68">
        <v>0</v>
      </c>
      <c r="DH11" s="68">
        <v>0</v>
      </c>
      <c r="DI11" s="71">
        <v>0</v>
      </c>
      <c r="DJ11" s="68">
        <v>0</v>
      </c>
      <c r="DK11" s="68">
        <v>0</v>
      </c>
      <c r="DL11" s="71">
        <v>0</v>
      </c>
      <c r="DM11" s="68">
        <v>0</v>
      </c>
      <c r="DN11" s="68">
        <v>0</v>
      </c>
      <c r="DO11" s="71">
        <v>0</v>
      </c>
      <c r="DP11" s="68">
        <v>0</v>
      </c>
      <c r="DQ11" s="68">
        <v>0</v>
      </c>
      <c r="DR11" s="71">
        <v>0</v>
      </c>
      <c r="DS11" s="68">
        <v>0</v>
      </c>
      <c r="DT11" s="68">
        <v>0</v>
      </c>
      <c r="DU11" s="71">
        <v>0</v>
      </c>
      <c r="DV11" s="68">
        <v>0</v>
      </c>
      <c r="DW11" s="68">
        <v>0</v>
      </c>
      <c r="DX11" s="71">
        <v>0</v>
      </c>
      <c r="DY11" s="68">
        <v>0</v>
      </c>
      <c r="DZ11" s="68">
        <v>0</v>
      </c>
      <c r="EA11" s="71">
        <v>0</v>
      </c>
      <c r="EB11" s="68">
        <v>0</v>
      </c>
      <c r="EC11" s="68">
        <v>0</v>
      </c>
      <c r="ED11" s="71">
        <v>0</v>
      </c>
      <c r="EE11" s="68">
        <v>0</v>
      </c>
      <c r="EF11" s="68">
        <v>0</v>
      </c>
      <c r="EG11" s="71">
        <v>0</v>
      </c>
      <c r="EH11" s="68">
        <v>0</v>
      </c>
      <c r="EI11" s="68">
        <v>0</v>
      </c>
      <c r="EJ11" s="71">
        <v>0</v>
      </c>
      <c r="EK11" s="68">
        <v>0</v>
      </c>
      <c r="EL11" s="68">
        <v>0</v>
      </c>
      <c r="EM11" s="71">
        <v>0</v>
      </c>
      <c r="EN11" s="68">
        <v>0</v>
      </c>
      <c r="EO11" s="68">
        <v>0</v>
      </c>
      <c r="EP11" s="71">
        <v>0</v>
      </c>
      <c r="EQ11" s="68">
        <v>0</v>
      </c>
      <c r="ER11" s="68">
        <v>0</v>
      </c>
      <c r="ES11" s="71">
        <v>0</v>
      </c>
      <c r="ET11" s="68">
        <v>0</v>
      </c>
      <c r="EU11" s="68">
        <v>0</v>
      </c>
      <c r="EV11" s="71">
        <v>0</v>
      </c>
      <c r="EW11" s="68">
        <v>0</v>
      </c>
      <c r="EX11" s="68">
        <v>0</v>
      </c>
      <c r="EY11" s="71">
        <v>0</v>
      </c>
      <c r="EZ11" s="68">
        <v>0</v>
      </c>
      <c r="FA11" s="68">
        <v>0</v>
      </c>
      <c r="FB11" s="71">
        <v>0</v>
      </c>
      <c r="FC11" s="68">
        <v>0</v>
      </c>
      <c r="FD11" s="68">
        <v>0</v>
      </c>
      <c r="FE11" s="71">
        <v>0</v>
      </c>
      <c r="FF11" s="68">
        <v>0</v>
      </c>
      <c r="FG11" s="68">
        <v>0</v>
      </c>
      <c r="FH11" s="71">
        <v>0</v>
      </c>
      <c r="FI11" s="68">
        <v>0</v>
      </c>
      <c r="FJ11" s="68">
        <v>0</v>
      </c>
      <c r="FK11" s="71">
        <v>0</v>
      </c>
      <c r="FL11" s="68">
        <v>0</v>
      </c>
      <c r="FM11" s="68">
        <v>0</v>
      </c>
      <c r="FN11" s="71">
        <v>0</v>
      </c>
      <c r="FO11" s="68">
        <v>0</v>
      </c>
      <c r="FP11" s="68">
        <v>0</v>
      </c>
      <c r="FQ11" s="71">
        <v>0</v>
      </c>
      <c r="FR11" s="68">
        <v>0</v>
      </c>
      <c r="FS11" s="68">
        <v>0</v>
      </c>
    </row>
    <row r="12" spans="1:175" x14ac:dyDescent="0.25">
      <c r="A12" t="e">
        <f>+M12&amp;#REF!</f>
        <v>#REF!</v>
      </c>
      <c r="B12" t="str">
        <f t="shared" si="0"/>
        <v>5G163DHS</v>
      </c>
      <c r="C12" t="str">
        <f t="shared" si="1"/>
        <v>5G163DST</v>
      </c>
      <c r="D12" t="str">
        <f t="shared" si="2"/>
        <v>5G163CHS</v>
      </c>
      <c r="E12" t="str">
        <f t="shared" si="3"/>
        <v>5G163DST</v>
      </c>
      <c r="F12" s="10"/>
      <c r="G12" t="s">
        <v>1</v>
      </c>
      <c r="H12" t="s">
        <v>15</v>
      </c>
      <c r="I12" t="s">
        <v>23</v>
      </c>
      <c r="J12" t="s">
        <v>53</v>
      </c>
      <c r="K12" t="s">
        <v>30</v>
      </c>
      <c r="L12" t="s">
        <v>55</v>
      </c>
      <c r="M12" s="11" t="s">
        <v>73</v>
      </c>
      <c r="N12" s="12">
        <v>3.33</v>
      </c>
      <c r="O12" s="123">
        <v>11.36</v>
      </c>
      <c r="P12" s="129">
        <f t="shared" si="4"/>
        <v>11.36</v>
      </c>
      <c r="Q12" s="42">
        <v>11.36</v>
      </c>
      <c r="R12" s="133">
        <f>Q12/P12</f>
        <v>1</v>
      </c>
      <c r="S12" s="132">
        <f>Q12-P12</f>
        <v>0</v>
      </c>
      <c r="T12" s="71">
        <v>0</v>
      </c>
      <c r="U12" s="68">
        <v>0</v>
      </c>
      <c r="V12" s="68">
        <v>0</v>
      </c>
      <c r="W12" s="71">
        <v>0</v>
      </c>
      <c r="X12" s="68">
        <v>11.4</v>
      </c>
      <c r="Y12" s="68">
        <v>0</v>
      </c>
      <c r="Z12" s="71">
        <v>0</v>
      </c>
      <c r="AA12" s="68">
        <v>11.4</v>
      </c>
      <c r="AB12" s="68">
        <v>0</v>
      </c>
      <c r="AC12" s="71">
        <v>0</v>
      </c>
      <c r="AD12" s="68">
        <v>11.4</v>
      </c>
      <c r="AE12" s="68">
        <v>0</v>
      </c>
      <c r="AF12" s="71">
        <v>0</v>
      </c>
      <c r="AG12" s="68">
        <v>11.4</v>
      </c>
      <c r="AH12" s="68">
        <v>0</v>
      </c>
      <c r="AI12" s="71">
        <v>0</v>
      </c>
      <c r="AJ12" s="68">
        <v>11.4</v>
      </c>
      <c r="AK12" s="68">
        <v>0</v>
      </c>
      <c r="AL12" s="71">
        <v>0</v>
      </c>
      <c r="AM12" s="68">
        <v>11.4</v>
      </c>
      <c r="AN12" s="68">
        <v>0</v>
      </c>
      <c r="AO12" s="71">
        <v>0</v>
      </c>
      <c r="AP12" s="68">
        <v>11.4</v>
      </c>
      <c r="AQ12" s="68">
        <v>0</v>
      </c>
      <c r="AR12" s="71">
        <v>0</v>
      </c>
      <c r="AS12" s="68">
        <v>11.4</v>
      </c>
      <c r="AT12" s="68">
        <v>0</v>
      </c>
      <c r="AU12" s="71">
        <v>0</v>
      </c>
      <c r="AV12" s="68">
        <v>11.4</v>
      </c>
      <c r="AW12" s="68">
        <v>0</v>
      </c>
      <c r="AX12" s="71">
        <v>0</v>
      </c>
      <c r="AY12" s="68">
        <v>11.4</v>
      </c>
      <c r="AZ12" s="68">
        <v>0</v>
      </c>
      <c r="BA12" s="71">
        <v>0</v>
      </c>
      <c r="BB12" s="68">
        <v>11.4</v>
      </c>
      <c r="BC12" s="68">
        <v>0</v>
      </c>
      <c r="BD12" s="71">
        <v>0</v>
      </c>
      <c r="BE12" s="68">
        <v>11.4</v>
      </c>
      <c r="BF12" s="68">
        <v>0</v>
      </c>
      <c r="BG12" s="71">
        <v>0</v>
      </c>
      <c r="BH12" s="68">
        <v>11.4</v>
      </c>
      <c r="BI12" s="68">
        <v>0</v>
      </c>
      <c r="BJ12" s="71">
        <v>0</v>
      </c>
      <c r="BK12" s="68">
        <v>11.4</v>
      </c>
      <c r="BL12" s="68">
        <v>0</v>
      </c>
      <c r="BM12" s="71">
        <v>0</v>
      </c>
      <c r="BN12" s="68">
        <v>11.4</v>
      </c>
      <c r="BO12" s="68">
        <v>0</v>
      </c>
      <c r="BP12" s="71">
        <v>0</v>
      </c>
      <c r="BQ12" s="68">
        <v>11.4</v>
      </c>
      <c r="BR12" s="68">
        <v>0</v>
      </c>
      <c r="BS12" s="71">
        <v>0</v>
      </c>
      <c r="BT12" s="68">
        <v>11.4</v>
      </c>
      <c r="BU12" s="68">
        <v>0</v>
      </c>
      <c r="BV12" s="71">
        <v>0</v>
      </c>
      <c r="BW12" s="68">
        <v>11.4</v>
      </c>
      <c r="BX12" s="68">
        <v>0</v>
      </c>
      <c r="BY12" s="71">
        <v>0</v>
      </c>
      <c r="BZ12" s="68">
        <v>11.4</v>
      </c>
      <c r="CA12" s="68">
        <v>0</v>
      </c>
      <c r="CB12" s="71">
        <v>0</v>
      </c>
      <c r="CC12" s="68">
        <v>11.4</v>
      </c>
      <c r="CD12" s="68">
        <v>0</v>
      </c>
      <c r="CE12" s="71">
        <v>0</v>
      </c>
      <c r="CF12" s="68">
        <v>11.4</v>
      </c>
      <c r="CG12" s="68">
        <v>0</v>
      </c>
      <c r="CH12" s="71">
        <v>0</v>
      </c>
      <c r="CI12" s="68">
        <v>11.4</v>
      </c>
      <c r="CJ12" s="68">
        <v>0</v>
      </c>
      <c r="CK12" s="71">
        <v>0</v>
      </c>
      <c r="CL12" s="68">
        <v>11.4</v>
      </c>
      <c r="CM12" s="68">
        <v>0</v>
      </c>
      <c r="CN12" s="71">
        <v>0</v>
      </c>
      <c r="CO12" s="68">
        <v>11.4</v>
      </c>
      <c r="CP12" s="68">
        <v>0</v>
      </c>
      <c r="CQ12" s="71">
        <v>0</v>
      </c>
      <c r="CR12" s="68">
        <v>11.4</v>
      </c>
      <c r="CS12" s="68">
        <v>0</v>
      </c>
      <c r="CT12" s="71">
        <v>0</v>
      </c>
      <c r="CU12" s="68">
        <v>11.4</v>
      </c>
      <c r="CV12" s="68">
        <v>0</v>
      </c>
      <c r="CW12" s="71">
        <v>0</v>
      </c>
      <c r="CX12" s="68">
        <v>11.4</v>
      </c>
      <c r="CY12" s="68">
        <v>0</v>
      </c>
      <c r="CZ12" s="71">
        <v>0</v>
      </c>
      <c r="DA12" s="68">
        <v>11.4</v>
      </c>
      <c r="DB12" s="68">
        <v>0</v>
      </c>
      <c r="DC12" s="71">
        <v>0</v>
      </c>
      <c r="DD12" s="68">
        <v>11.4</v>
      </c>
      <c r="DE12" s="68">
        <v>0</v>
      </c>
      <c r="DF12" s="71">
        <v>0</v>
      </c>
      <c r="DG12" s="68">
        <v>11.4</v>
      </c>
      <c r="DH12" s="68">
        <v>0</v>
      </c>
      <c r="DI12" s="71">
        <v>0</v>
      </c>
      <c r="DJ12" s="68">
        <v>11.4</v>
      </c>
      <c r="DK12" s="68">
        <v>0</v>
      </c>
      <c r="DL12" s="71">
        <v>0</v>
      </c>
      <c r="DM12" s="68">
        <v>11.4</v>
      </c>
      <c r="DN12" s="68">
        <v>0</v>
      </c>
      <c r="DO12" s="71">
        <v>0</v>
      </c>
      <c r="DP12" s="68">
        <v>11.4</v>
      </c>
      <c r="DQ12" s="68">
        <v>0</v>
      </c>
      <c r="DR12" s="71">
        <v>0</v>
      </c>
      <c r="DS12" s="68">
        <v>11.4</v>
      </c>
      <c r="DT12" s="68">
        <v>0</v>
      </c>
      <c r="DU12" s="71">
        <v>0</v>
      </c>
      <c r="DV12" s="68">
        <v>11.4</v>
      </c>
      <c r="DW12" s="68">
        <v>0</v>
      </c>
      <c r="DX12" s="71">
        <v>0</v>
      </c>
      <c r="DY12" s="68">
        <v>11.4</v>
      </c>
      <c r="DZ12" s="68">
        <v>0</v>
      </c>
      <c r="EA12" s="71">
        <v>0</v>
      </c>
      <c r="EB12" s="68">
        <v>11.4</v>
      </c>
      <c r="EC12" s="68">
        <v>0</v>
      </c>
      <c r="ED12" s="71">
        <v>0</v>
      </c>
      <c r="EE12" s="68">
        <v>11.4</v>
      </c>
      <c r="EF12" s="68">
        <v>0</v>
      </c>
      <c r="EG12" s="71">
        <v>0</v>
      </c>
      <c r="EH12" s="68">
        <v>11.4</v>
      </c>
      <c r="EI12" s="68">
        <v>0</v>
      </c>
      <c r="EJ12" s="71">
        <v>0</v>
      </c>
      <c r="EK12" s="68">
        <v>11.4</v>
      </c>
      <c r="EL12" s="68">
        <v>0</v>
      </c>
      <c r="EM12" s="71">
        <v>0</v>
      </c>
      <c r="EN12" s="68">
        <v>11.4</v>
      </c>
      <c r="EO12" s="68">
        <v>0</v>
      </c>
      <c r="EP12" s="71">
        <v>0</v>
      </c>
      <c r="EQ12" s="68">
        <v>7.6</v>
      </c>
      <c r="ER12" s="68">
        <v>0</v>
      </c>
      <c r="ES12" s="71">
        <v>0</v>
      </c>
      <c r="ET12" s="68">
        <v>3.55</v>
      </c>
      <c r="EU12" s="68">
        <v>0</v>
      </c>
      <c r="EV12" s="71">
        <v>0</v>
      </c>
      <c r="EW12" s="68">
        <v>0</v>
      </c>
      <c r="EX12" s="68">
        <v>0</v>
      </c>
      <c r="EY12" s="71">
        <v>0</v>
      </c>
      <c r="EZ12" s="68">
        <v>0</v>
      </c>
      <c r="FA12" s="68">
        <v>0</v>
      </c>
      <c r="FB12" s="71">
        <v>0</v>
      </c>
      <c r="FC12" s="68">
        <v>0</v>
      </c>
      <c r="FD12" s="68">
        <v>0</v>
      </c>
      <c r="FE12" s="71">
        <v>0</v>
      </c>
      <c r="FF12" s="68">
        <v>0</v>
      </c>
      <c r="FG12" s="68">
        <v>0</v>
      </c>
      <c r="FH12" s="71">
        <v>0</v>
      </c>
      <c r="FI12" s="68">
        <v>0</v>
      </c>
      <c r="FJ12" s="68">
        <v>0</v>
      </c>
      <c r="FK12" s="71">
        <v>0</v>
      </c>
      <c r="FL12" s="68">
        <v>0</v>
      </c>
      <c r="FM12" s="68">
        <v>0</v>
      </c>
      <c r="FN12" s="71">
        <v>0</v>
      </c>
      <c r="FO12" s="68">
        <v>0</v>
      </c>
      <c r="FP12" s="68">
        <v>0</v>
      </c>
      <c r="FQ12" s="71">
        <v>0</v>
      </c>
      <c r="FR12" s="68">
        <v>0</v>
      </c>
      <c r="FS12" s="68">
        <v>0</v>
      </c>
    </row>
    <row r="13" spans="1:175" x14ac:dyDescent="0.25">
      <c r="A13" t="e">
        <f>+M13&amp;#REF!</f>
        <v>#REF!</v>
      </c>
      <c r="B13" t="str">
        <f t="shared" si="0"/>
        <v>5G23DHS</v>
      </c>
      <c r="C13" t="str">
        <f t="shared" si="1"/>
        <v>5G23DST</v>
      </c>
      <c r="D13" t="str">
        <f t="shared" si="2"/>
        <v>5G23CHS</v>
      </c>
      <c r="E13" t="str">
        <f t="shared" si="3"/>
        <v>5G23DST</v>
      </c>
      <c r="F13" s="10"/>
      <c r="G13" t="s">
        <v>1</v>
      </c>
      <c r="H13" t="s">
        <v>15</v>
      </c>
      <c r="I13" t="s">
        <v>23</v>
      </c>
      <c r="J13" t="s">
        <v>53</v>
      </c>
      <c r="K13" t="s">
        <v>30</v>
      </c>
      <c r="L13" t="s">
        <v>55</v>
      </c>
      <c r="M13" s="11" t="s">
        <v>74</v>
      </c>
      <c r="N13" s="12">
        <v>9.98</v>
      </c>
      <c r="O13" s="123">
        <v>96.86</v>
      </c>
      <c r="P13" s="129">
        <f t="shared" si="4"/>
        <v>96.86</v>
      </c>
      <c r="Q13" s="42">
        <v>96.86</v>
      </c>
      <c r="R13" s="133">
        <f>Q13/P13</f>
        <v>1</v>
      </c>
      <c r="S13" s="132">
        <f>Q13-P13</f>
        <v>0</v>
      </c>
      <c r="T13" s="71">
        <v>0</v>
      </c>
      <c r="U13" s="68">
        <v>0</v>
      </c>
      <c r="V13" s="68">
        <v>0</v>
      </c>
      <c r="W13" s="71">
        <v>0</v>
      </c>
      <c r="X13" s="68">
        <v>96.9</v>
      </c>
      <c r="Y13" s="68">
        <v>0</v>
      </c>
      <c r="Z13" s="71">
        <v>0</v>
      </c>
      <c r="AA13" s="68">
        <v>96.9</v>
      </c>
      <c r="AB13" s="68">
        <v>0</v>
      </c>
      <c r="AC13" s="71">
        <v>0</v>
      </c>
      <c r="AD13" s="68">
        <v>96.9</v>
      </c>
      <c r="AE13" s="68">
        <v>0</v>
      </c>
      <c r="AF13" s="71">
        <v>0</v>
      </c>
      <c r="AG13" s="68">
        <v>96.9</v>
      </c>
      <c r="AH13" s="68">
        <v>0</v>
      </c>
      <c r="AI13" s="71">
        <v>0</v>
      </c>
      <c r="AJ13" s="68">
        <v>96.9</v>
      </c>
      <c r="AK13" s="68">
        <v>0</v>
      </c>
      <c r="AL13" s="71">
        <v>0</v>
      </c>
      <c r="AM13" s="68">
        <v>96.9</v>
      </c>
      <c r="AN13" s="68">
        <v>0</v>
      </c>
      <c r="AO13" s="71">
        <v>0</v>
      </c>
      <c r="AP13" s="68">
        <v>96.9</v>
      </c>
      <c r="AQ13" s="68">
        <v>0</v>
      </c>
      <c r="AR13" s="71">
        <v>0</v>
      </c>
      <c r="AS13" s="68">
        <v>96.9</v>
      </c>
      <c r="AT13" s="68">
        <v>0</v>
      </c>
      <c r="AU13" s="71">
        <v>0</v>
      </c>
      <c r="AV13" s="68">
        <v>96.9</v>
      </c>
      <c r="AW13" s="68">
        <v>0</v>
      </c>
      <c r="AX13" s="71">
        <v>0</v>
      </c>
      <c r="AY13" s="68">
        <v>96.9</v>
      </c>
      <c r="AZ13" s="68">
        <v>0</v>
      </c>
      <c r="BA13" s="71">
        <v>0</v>
      </c>
      <c r="BB13" s="68">
        <v>96.9</v>
      </c>
      <c r="BC13" s="68">
        <v>0</v>
      </c>
      <c r="BD13" s="71">
        <v>0</v>
      </c>
      <c r="BE13" s="68">
        <v>96.9</v>
      </c>
      <c r="BF13" s="68">
        <v>0</v>
      </c>
      <c r="BG13" s="71">
        <v>0</v>
      </c>
      <c r="BH13" s="68">
        <v>96.9</v>
      </c>
      <c r="BI13" s="68">
        <v>0</v>
      </c>
      <c r="BJ13" s="71">
        <v>0</v>
      </c>
      <c r="BK13" s="68">
        <v>96.9</v>
      </c>
      <c r="BL13" s="68">
        <v>0</v>
      </c>
      <c r="BM13" s="71">
        <v>0</v>
      </c>
      <c r="BN13" s="68">
        <v>96.9</v>
      </c>
      <c r="BO13" s="68">
        <v>0</v>
      </c>
      <c r="BP13" s="71">
        <v>0</v>
      </c>
      <c r="BQ13" s="68">
        <v>96.9</v>
      </c>
      <c r="BR13" s="68">
        <v>0</v>
      </c>
      <c r="BS13" s="71">
        <v>0</v>
      </c>
      <c r="BT13" s="68">
        <v>96.9</v>
      </c>
      <c r="BU13" s="68">
        <v>0</v>
      </c>
      <c r="BV13" s="71">
        <v>0</v>
      </c>
      <c r="BW13" s="68">
        <v>96.9</v>
      </c>
      <c r="BX13" s="68">
        <v>0</v>
      </c>
      <c r="BY13" s="71">
        <v>0</v>
      </c>
      <c r="BZ13" s="68">
        <v>96.9</v>
      </c>
      <c r="CA13" s="68">
        <v>0</v>
      </c>
      <c r="CB13" s="71">
        <v>0</v>
      </c>
      <c r="CC13" s="68">
        <v>96.9</v>
      </c>
      <c r="CD13" s="68">
        <v>0</v>
      </c>
      <c r="CE13" s="71">
        <v>0</v>
      </c>
      <c r="CF13" s="68">
        <v>96.9</v>
      </c>
      <c r="CG13" s="68">
        <v>0</v>
      </c>
      <c r="CH13" s="71">
        <v>0</v>
      </c>
      <c r="CI13" s="68">
        <v>96.9</v>
      </c>
      <c r="CJ13" s="68">
        <v>0</v>
      </c>
      <c r="CK13" s="71">
        <v>0</v>
      </c>
      <c r="CL13" s="68">
        <v>96.9</v>
      </c>
      <c r="CM13" s="68">
        <v>0</v>
      </c>
      <c r="CN13" s="71">
        <v>0</v>
      </c>
      <c r="CO13" s="68">
        <v>96.9</v>
      </c>
      <c r="CP13" s="68">
        <v>0</v>
      </c>
      <c r="CQ13" s="71">
        <v>0</v>
      </c>
      <c r="CR13" s="68">
        <v>96.9</v>
      </c>
      <c r="CS13" s="68">
        <v>0</v>
      </c>
      <c r="CT13" s="71">
        <v>0</v>
      </c>
      <c r="CU13" s="68">
        <v>96.9</v>
      </c>
      <c r="CV13" s="68">
        <v>0</v>
      </c>
      <c r="CW13" s="71">
        <v>0</v>
      </c>
      <c r="CX13" s="68">
        <v>96.9</v>
      </c>
      <c r="CY13" s="68">
        <v>0</v>
      </c>
      <c r="CZ13" s="71">
        <v>0</v>
      </c>
      <c r="DA13" s="68">
        <v>96.9</v>
      </c>
      <c r="DB13" s="68">
        <v>0</v>
      </c>
      <c r="DC13" s="71">
        <v>0</v>
      </c>
      <c r="DD13" s="68">
        <v>96.9</v>
      </c>
      <c r="DE13" s="68">
        <v>0</v>
      </c>
      <c r="DF13" s="71">
        <v>0</v>
      </c>
      <c r="DG13" s="68">
        <v>96.9</v>
      </c>
      <c r="DH13" s="68">
        <v>0</v>
      </c>
      <c r="DI13" s="71">
        <v>0</v>
      </c>
      <c r="DJ13" s="68">
        <v>96.9</v>
      </c>
      <c r="DK13" s="68">
        <v>0</v>
      </c>
      <c r="DL13" s="71">
        <v>0</v>
      </c>
      <c r="DM13" s="68">
        <v>96.9</v>
      </c>
      <c r="DN13" s="68">
        <v>0</v>
      </c>
      <c r="DO13" s="71">
        <v>0</v>
      </c>
      <c r="DP13" s="68">
        <v>96.9</v>
      </c>
      <c r="DQ13" s="68">
        <v>0</v>
      </c>
      <c r="DR13" s="71">
        <v>0</v>
      </c>
      <c r="DS13" s="68">
        <v>96.9</v>
      </c>
      <c r="DT13" s="68">
        <v>0</v>
      </c>
      <c r="DU13" s="71">
        <v>0</v>
      </c>
      <c r="DV13" s="68">
        <v>96.9</v>
      </c>
      <c r="DW13" s="68">
        <v>0</v>
      </c>
      <c r="DX13" s="71">
        <v>0</v>
      </c>
      <c r="DY13" s="68">
        <v>96.9</v>
      </c>
      <c r="DZ13" s="68">
        <v>0</v>
      </c>
      <c r="EA13" s="71">
        <v>0</v>
      </c>
      <c r="EB13" s="68">
        <v>96.9</v>
      </c>
      <c r="EC13" s="68">
        <v>0</v>
      </c>
      <c r="ED13" s="71">
        <v>0</v>
      </c>
      <c r="EE13" s="68">
        <v>96.9</v>
      </c>
      <c r="EF13" s="68">
        <v>0</v>
      </c>
      <c r="EG13" s="71">
        <v>0</v>
      </c>
      <c r="EH13" s="68">
        <v>96.9</v>
      </c>
      <c r="EI13" s="68">
        <v>0</v>
      </c>
      <c r="EJ13" s="71">
        <v>0</v>
      </c>
      <c r="EK13" s="68">
        <v>96.9</v>
      </c>
      <c r="EL13" s="68">
        <v>0</v>
      </c>
      <c r="EM13" s="71">
        <v>0</v>
      </c>
      <c r="EN13" s="68">
        <v>96.9</v>
      </c>
      <c r="EO13" s="68">
        <v>0</v>
      </c>
      <c r="EP13" s="71">
        <v>0</v>
      </c>
      <c r="EQ13" s="68">
        <v>96.9</v>
      </c>
      <c r="ER13" s="68">
        <v>0</v>
      </c>
      <c r="ES13" s="71">
        <v>0</v>
      </c>
      <c r="ET13" s="68">
        <v>96.9</v>
      </c>
      <c r="EU13" s="68">
        <v>0</v>
      </c>
      <c r="EV13" s="71">
        <v>0</v>
      </c>
      <c r="EW13" s="68">
        <v>96.9</v>
      </c>
      <c r="EX13" s="68">
        <v>0</v>
      </c>
      <c r="EY13" s="71">
        <v>0</v>
      </c>
      <c r="EZ13" s="68">
        <v>96.9</v>
      </c>
      <c r="FA13" s="68">
        <v>0</v>
      </c>
      <c r="FB13" s="71">
        <v>0</v>
      </c>
      <c r="FC13" s="68">
        <v>96.9</v>
      </c>
      <c r="FD13" s="68">
        <v>0</v>
      </c>
      <c r="FE13" s="71">
        <v>0</v>
      </c>
      <c r="FF13" s="68">
        <v>96.9</v>
      </c>
      <c r="FG13" s="68">
        <v>0</v>
      </c>
      <c r="FH13" s="71">
        <v>0</v>
      </c>
      <c r="FI13" s="68">
        <v>96.9</v>
      </c>
      <c r="FJ13" s="68">
        <v>0</v>
      </c>
      <c r="FK13" s="71">
        <v>0</v>
      </c>
      <c r="FL13" s="68">
        <v>96</v>
      </c>
      <c r="FM13" s="68">
        <v>0</v>
      </c>
      <c r="FN13" s="71">
        <v>0</v>
      </c>
      <c r="FO13" s="68">
        <v>0</v>
      </c>
      <c r="FP13" s="68">
        <v>0</v>
      </c>
      <c r="FQ13" s="71">
        <v>0</v>
      </c>
      <c r="FR13" s="68">
        <v>0</v>
      </c>
      <c r="FS13" s="68">
        <v>0</v>
      </c>
    </row>
    <row r="14" spans="1:175" x14ac:dyDescent="0.25">
      <c r="A14" t="e">
        <f>+M14&amp;#REF!</f>
        <v>#REF!</v>
      </c>
      <c r="B14" t="str">
        <f t="shared" si="0"/>
        <v>5G39DHS</v>
      </c>
      <c r="C14" t="str">
        <f t="shared" si="1"/>
        <v>5G39DST</v>
      </c>
      <c r="D14" t="str">
        <f t="shared" si="2"/>
        <v>5G39CHS</v>
      </c>
      <c r="E14" t="str">
        <f t="shared" si="3"/>
        <v>5G39DST</v>
      </c>
      <c r="F14" s="10"/>
      <c r="G14" t="s">
        <v>1</v>
      </c>
      <c r="H14" t="s">
        <v>15</v>
      </c>
      <c r="I14" t="s">
        <v>23</v>
      </c>
      <c r="J14" t="s">
        <v>53</v>
      </c>
      <c r="K14" t="s">
        <v>30</v>
      </c>
      <c r="L14" t="s">
        <v>55</v>
      </c>
      <c r="M14" s="11" t="s">
        <v>75</v>
      </c>
      <c r="N14" s="12">
        <v>24.68</v>
      </c>
      <c r="O14" s="123">
        <v>25.04</v>
      </c>
      <c r="P14" s="129">
        <f t="shared" si="4"/>
        <v>25.04</v>
      </c>
      <c r="Q14" s="42">
        <v>25.04</v>
      </c>
      <c r="R14" s="133">
        <f>Q14/P14</f>
        <v>1</v>
      </c>
      <c r="S14" s="132">
        <f>Q14-P14</f>
        <v>0</v>
      </c>
      <c r="T14" s="71">
        <v>0</v>
      </c>
      <c r="U14" s="68">
        <v>0</v>
      </c>
      <c r="V14" s="68">
        <v>0</v>
      </c>
      <c r="W14" s="71">
        <v>0</v>
      </c>
      <c r="X14" s="68">
        <v>25</v>
      </c>
      <c r="Y14" s="68">
        <v>0</v>
      </c>
      <c r="Z14" s="71">
        <v>0</v>
      </c>
      <c r="AA14" s="68">
        <v>25</v>
      </c>
      <c r="AB14" s="68">
        <v>0</v>
      </c>
      <c r="AC14" s="71">
        <v>0</v>
      </c>
      <c r="AD14" s="68">
        <v>23.59</v>
      </c>
      <c r="AE14" s="68">
        <v>0</v>
      </c>
      <c r="AF14" s="71">
        <v>0</v>
      </c>
      <c r="AG14" s="68">
        <v>21.1</v>
      </c>
      <c r="AH14" s="68">
        <v>0</v>
      </c>
      <c r="AI14" s="71">
        <v>0</v>
      </c>
      <c r="AJ14" s="68">
        <v>16.84</v>
      </c>
      <c r="AK14" s="68">
        <v>0</v>
      </c>
      <c r="AL14" s="71">
        <v>0</v>
      </c>
      <c r="AM14" s="68">
        <v>15.21</v>
      </c>
      <c r="AN14" s="68">
        <v>0</v>
      </c>
      <c r="AO14" s="71">
        <v>0</v>
      </c>
      <c r="AP14" s="68">
        <v>7.5</v>
      </c>
      <c r="AQ14" s="68">
        <v>0</v>
      </c>
      <c r="AR14" s="71">
        <v>0</v>
      </c>
      <c r="AS14" s="68">
        <v>3</v>
      </c>
      <c r="AT14" s="68">
        <v>0</v>
      </c>
      <c r="AU14" s="71">
        <v>0</v>
      </c>
      <c r="AV14" s="68">
        <v>1.5</v>
      </c>
      <c r="AW14" s="68">
        <v>0</v>
      </c>
      <c r="AX14" s="71">
        <v>0</v>
      </c>
      <c r="AY14" s="68">
        <v>0</v>
      </c>
      <c r="AZ14" s="68">
        <v>0</v>
      </c>
      <c r="BA14" s="71">
        <v>0</v>
      </c>
      <c r="BB14" s="68">
        <v>0</v>
      </c>
      <c r="BC14" s="68">
        <v>0</v>
      </c>
      <c r="BD14" s="71">
        <v>0</v>
      </c>
      <c r="BE14" s="68">
        <v>0</v>
      </c>
      <c r="BF14" s="68">
        <v>0</v>
      </c>
      <c r="BG14" s="71">
        <v>0</v>
      </c>
      <c r="BH14" s="68">
        <v>0</v>
      </c>
      <c r="BI14" s="68">
        <v>0</v>
      </c>
      <c r="BJ14" s="71">
        <v>0</v>
      </c>
      <c r="BK14" s="68">
        <v>0</v>
      </c>
      <c r="BL14" s="68">
        <v>0</v>
      </c>
      <c r="BM14" s="71">
        <v>0</v>
      </c>
      <c r="BN14" s="68">
        <v>0</v>
      </c>
      <c r="BO14" s="68">
        <v>0</v>
      </c>
      <c r="BP14" s="71">
        <v>0</v>
      </c>
      <c r="BQ14" s="68">
        <v>0</v>
      </c>
      <c r="BR14" s="68">
        <v>0</v>
      </c>
      <c r="BS14" s="71">
        <v>0</v>
      </c>
      <c r="BT14" s="68">
        <v>0</v>
      </c>
      <c r="BU14" s="68">
        <v>0</v>
      </c>
      <c r="BV14" s="71">
        <v>0</v>
      </c>
      <c r="BW14" s="68">
        <v>0</v>
      </c>
      <c r="BX14" s="68">
        <v>0</v>
      </c>
      <c r="BY14" s="71">
        <v>0</v>
      </c>
      <c r="BZ14" s="68">
        <v>0</v>
      </c>
      <c r="CA14" s="68">
        <v>0</v>
      </c>
      <c r="CB14" s="71">
        <v>0</v>
      </c>
      <c r="CC14" s="68">
        <v>0</v>
      </c>
      <c r="CD14" s="68">
        <v>0</v>
      </c>
      <c r="CE14" s="71">
        <v>0</v>
      </c>
      <c r="CF14" s="68">
        <v>0</v>
      </c>
      <c r="CG14" s="68">
        <v>0</v>
      </c>
      <c r="CH14" s="71">
        <v>0</v>
      </c>
      <c r="CI14" s="68">
        <v>0</v>
      </c>
      <c r="CJ14" s="68">
        <v>0</v>
      </c>
      <c r="CK14" s="71">
        <v>0</v>
      </c>
      <c r="CL14" s="68">
        <v>0</v>
      </c>
      <c r="CM14" s="68">
        <v>0</v>
      </c>
      <c r="CN14" s="71">
        <v>0</v>
      </c>
      <c r="CO14" s="68">
        <v>0</v>
      </c>
      <c r="CP14" s="68">
        <v>0</v>
      </c>
      <c r="CQ14" s="71">
        <v>0</v>
      </c>
      <c r="CR14" s="68">
        <v>0</v>
      </c>
      <c r="CS14" s="68">
        <v>0</v>
      </c>
      <c r="CT14" s="71">
        <v>0</v>
      </c>
      <c r="CU14" s="68">
        <v>0</v>
      </c>
      <c r="CV14" s="68">
        <v>0</v>
      </c>
      <c r="CW14" s="71">
        <v>0</v>
      </c>
      <c r="CX14" s="68">
        <v>0</v>
      </c>
      <c r="CY14" s="68">
        <v>0</v>
      </c>
      <c r="CZ14" s="71">
        <v>0</v>
      </c>
      <c r="DA14" s="68">
        <v>0</v>
      </c>
      <c r="DB14" s="68">
        <v>0</v>
      </c>
      <c r="DC14" s="71">
        <v>0</v>
      </c>
      <c r="DD14" s="68">
        <v>0</v>
      </c>
      <c r="DE14" s="68">
        <v>0</v>
      </c>
      <c r="DF14" s="71">
        <v>0</v>
      </c>
      <c r="DG14" s="68">
        <v>0</v>
      </c>
      <c r="DH14" s="68">
        <v>0</v>
      </c>
      <c r="DI14" s="71">
        <v>0</v>
      </c>
      <c r="DJ14" s="68">
        <v>0</v>
      </c>
      <c r="DK14" s="68">
        <v>0</v>
      </c>
      <c r="DL14" s="71">
        <v>0</v>
      </c>
      <c r="DM14" s="68">
        <v>0</v>
      </c>
      <c r="DN14" s="68">
        <v>0</v>
      </c>
      <c r="DO14" s="71">
        <v>0</v>
      </c>
      <c r="DP14" s="68">
        <v>0</v>
      </c>
      <c r="DQ14" s="68">
        <v>0</v>
      </c>
      <c r="DR14" s="71">
        <v>0</v>
      </c>
      <c r="DS14" s="68">
        <v>0</v>
      </c>
      <c r="DT14" s="68">
        <v>0</v>
      </c>
      <c r="DU14" s="71">
        <v>0</v>
      </c>
      <c r="DV14" s="68">
        <v>0</v>
      </c>
      <c r="DW14" s="68">
        <v>0</v>
      </c>
      <c r="DX14" s="71">
        <v>0</v>
      </c>
      <c r="DY14" s="68">
        <v>0</v>
      </c>
      <c r="DZ14" s="68">
        <v>0</v>
      </c>
      <c r="EA14" s="71">
        <v>0</v>
      </c>
      <c r="EB14" s="68">
        <v>0</v>
      </c>
      <c r="EC14" s="68">
        <v>0</v>
      </c>
      <c r="ED14" s="71">
        <v>0</v>
      </c>
      <c r="EE14" s="68">
        <v>0</v>
      </c>
      <c r="EF14" s="68">
        <v>0</v>
      </c>
      <c r="EG14" s="71">
        <v>0</v>
      </c>
      <c r="EH14" s="68">
        <v>0</v>
      </c>
      <c r="EI14" s="68">
        <v>0</v>
      </c>
      <c r="EJ14" s="71">
        <v>0</v>
      </c>
      <c r="EK14" s="68">
        <v>0</v>
      </c>
      <c r="EL14" s="68">
        <v>0</v>
      </c>
      <c r="EM14" s="71">
        <v>0</v>
      </c>
      <c r="EN14" s="68">
        <v>0</v>
      </c>
      <c r="EO14" s="68">
        <v>0</v>
      </c>
      <c r="EP14" s="71">
        <v>0</v>
      </c>
      <c r="EQ14" s="68">
        <v>0</v>
      </c>
      <c r="ER14" s="68">
        <v>0</v>
      </c>
      <c r="ES14" s="71">
        <v>0</v>
      </c>
      <c r="ET14" s="68">
        <v>0</v>
      </c>
      <c r="EU14" s="68">
        <v>0</v>
      </c>
      <c r="EV14" s="71">
        <v>0</v>
      </c>
      <c r="EW14" s="68">
        <v>0</v>
      </c>
      <c r="EX14" s="68">
        <v>0</v>
      </c>
      <c r="EY14" s="71">
        <v>0</v>
      </c>
      <c r="EZ14" s="68">
        <v>0</v>
      </c>
      <c r="FA14" s="68">
        <v>0</v>
      </c>
      <c r="FB14" s="71">
        <v>0</v>
      </c>
      <c r="FC14" s="68">
        <v>0</v>
      </c>
      <c r="FD14" s="68">
        <v>0</v>
      </c>
      <c r="FE14" s="71">
        <v>0</v>
      </c>
      <c r="FF14" s="68">
        <v>0</v>
      </c>
      <c r="FG14" s="68">
        <v>0</v>
      </c>
      <c r="FH14" s="71">
        <v>0</v>
      </c>
      <c r="FI14" s="68">
        <v>0</v>
      </c>
      <c r="FJ14" s="68">
        <v>0</v>
      </c>
      <c r="FK14" s="71">
        <v>0</v>
      </c>
      <c r="FL14" s="68">
        <v>0</v>
      </c>
      <c r="FM14" s="68">
        <v>0</v>
      </c>
      <c r="FN14" s="71">
        <v>0</v>
      </c>
      <c r="FO14" s="68">
        <v>0</v>
      </c>
      <c r="FP14" s="68">
        <v>0</v>
      </c>
      <c r="FQ14" s="71">
        <v>0</v>
      </c>
      <c r="FR14" s="68">
        <v>0</v>
      </c>
      <c r="FS14" s="68">
        <v>0</v>
      </c>
    </row>
    <row r="15" spans="1:175" hidden="1" x14ac:dyDescent="0.25">
      <c r="A15" t="e">
        <f>+M15&amp;#REF!</f>
        <v>#REF!</v>
      </c>
      <c r="B15" t="str">
        <f t="shared" si="0"/>
        <v>5G41DHS</v>
      </c>
      <c r="C15" t="str">
        <f t="shared" si="1"/>
        <v>5G41DST</v>
      </c>
      <c r="D15" t="str">
        <f t="shared" si="2"/>
        <v>5G41CHS</v>
      </c>
      <c r="E15" t="str">
        <f t="shared" si="3"/>
        <v>5G41DHS</v>
      </c>
      <c r="F15" s="10"/>
      <c r="G15" t="s">
        <v>0</v>
      </c>
      <c r="H15" t="s">
        <v>15</v>
      </c>
      <c r="I15" t="s">
        <v>23</v>
      </c>
      <c r="J15" t="s">
        <v>53</v>
      </c>
      <c r="K15" t="s">
        <v>30</v>
      </c>
      <c r="L15" t="s">
        <v>55</v>
      </c>
      <c r="M15" s="11" t="s">
        <v>76</v>
      </c>
      <c r="N15" s="12">
        <v>48.78</v>
      </c>
      <c r="O15" s="123">
        <v>88.2</v>
      </c>
      <c r="P15" s="129">
        <f t="shared" si="4"/>
        <v>88.2</v>
      </c>
      <c r="Q15" s="38">
        <v>0</v>
      </c>
      <c r="S15" s="132"/>
      <c r="T15" s="72">
        <v>0</v>
      </c>
      <c r="U15" s="60">
        <v>0</v>
      </c>
      <c r="V15" s="60">
        <v>0</v>
      </c>
      <c r="W15" s="72">
        <v>0</v>
      </c>
      <c r="X15" s="60">
        <v>0</v>
      </c>
      <c r="Y15" s="60">
        <v>0</v>
      </c>
      <c r="Z15" s="72">
        <v>0</v>
      </c>
      <c r="AA15" s="60">
        <v>0</v>
      </c>
      <c r="AB15" s="60">
        <v>0</v>
      </c>
      <c r="AC15" s="72">
        <v>0</v>
      </c>
      <c r="AD15" s="60">
        <v>0</v>
      </c>
      <c r="AE15" s="60">
        <v>0</v>
      </c>
      <c r="AF15" s="72">
        <v>0</v>
      </c>
      <c r="AG15" s="60">
        <v>0</v>
      </c>
      <c r="AH15" s="60">
        <v>0</v>
      </c>
      <c r="AI15" s="72">
        <v>0</v>
      </c>
      <c r="AJ15" s="60">
        <v>0</v>
      </c>
      <c r="AK15" s="60">
        <v>0</v>
      </c>
      <c r="AL15" s="72">
        <v>0</v>
      </c>
      <c r="AM15" s="60">
        <v>0</v>
      </c>
      <c r="AN15" s="60">
        <v>0</v>
      </c>
      <c r="AO15" s="72">
        <v>0</v>
      </c>
      <c r="AP15" s="60">
        <v>0</v>
      </c>
      <c r="AQ15" s="60">
        <v>0</v>
      </c>
      <c r="AR15" s="72">
        <v>0</v>
      </c>
      <c r="AS15" s="60">
        <v>0</v>
      </c>
      <c r="AT15" s="60">
        <v>0</v>
      </c>
      <c r="AU15" s="72">
        <v>0</v>
      </c>
      <c r="AV15" s="60">
        <v>0</v>
      </c>
      <c r="AW15" s="60">
        <v>0</v>
      </c>
      <c r="AX15" s="72">
        <v>0</v>
      </c>
      <c r="AY15" s="60">
        <v>0</v>
      </c>
      <c r="AZ15" s="60">
        <v>0</v>
      </c>
      <c r="BA15" s="72">
        <v>0</v>
      </c>
      <c r="BB15" s="60">
        <v>0</v>
      </c>
      <c r="BC15" s="60">
        <v>0</v>
      </c>
      <c r="BD15" s="72">
        <v>0</v>
      </c>
      <c r="BE15" s="60">
        <v>0</v>
      </c>
      <c r="BF15" s="60">
        <v>0</v>
      </c>
      <c r="BG15" s="72">
        <v>0</v>
      </c>
      <c r="BH15" s="60">
        <v>0</v>
      </c>
      <c r="BI15" s="60">
        <v>0</v>
      </c>
      <c r="BJ15" s="72">
        <v>0</v>
      </c>
      <c r="BK15" s="60">
        <v>0</v>
      </c>
      <c r="BL15" s="60">
        <v>0</v>
      </c>
      <c r="BM15" s="72">
        <v>0</v>
      </c>
      <c r="BN15" s="60">
        <v>0</v>
      </c>
      <c r="BO15" s="60">
        <v>0</v>
      </c>
      <c r="BP15" s="72">
        <v>0</v>
      </c>
      <c r="BQ15" s="60">
        <v>0</v>
      </c>
      <c r="BR15" s="60">
        <v>0</v>
      </c>
      <c r="BS15" s="72">
        <v>0</v>
      </c>
      <c r="BT15" s="60">
        <v>0</v>
      </c>
      <c r="BU15" s="60">
        <v>0</v>
      </c>
      <c r="BV15" s="72">
        <v>0</v>
      </c>
      <c r="BW15" s="60">
        <v>0</v>
      </c>
      <c r="BX15" s="60">
        <v>0</v>
      </c>
      <c r="BY15" s="72">
        <v>0</v>
      </c>
      <c r="BZ15" s="60">
        <v>0</v>
      </c>
      <c r="CA15" s="60">
        <v>0</v>
      </c>
      <c r="CB15" s="72">
        <v>0</v>
      </c>
      <c r="CC15" s="60">
        <v>0</v>
      </c>
      <c r="CD15" s="60">
        <v>0</v>
      </c>
      <c r="CE15" s="72">
        <v>0</v>
      </c>
      <c r="CF15" s="60">
        <v>0</v>
      </c>
      <c r="CG15" s="60">
        <v>0</v>
      </c>
      <c r="CH15" s="72">
        <v>0</v>
      </c>
      <c r="CI15" s="60">
        <v>0</v>
      </c>
      <c r="CJ15" s="60">
        <v>0</v>
      </c>
      <c r="CK15" s="72">
        <v>0</v>
      </c>
      <c r="CL15" s="60">
        <v>0</v>
      </c>
      <c r="CM15" s="60">
        <v>0</v>
      </c>
      <c r="CN15" s="72">
        <v>0</v>
      </c>
      <c r="CO15" s="60">
        <v>0</v>
      </c>
      <c r="CP15" s="60">
        <v>0</v>
      </c>
      <c r="CQ15" s="72">
        <v>0</v>
      </c>
      <c r="CR15" s="60">
        <v>0</v>
      </c>
      <c r="CS15" s="60">
        <v>0</v>
      </c>
      <c r="CT15" s="72">
        <v>0</v>
      </c>
      <c r="CU15" s="60">
        <v>0</v>
      </c>
      <c r="CV15" s="60">
        <v>0</v>
      </c>
      <c r="CW15" s="72">
        <v>0</v>
      </c>
      <c r="CX15" s="60">
        <v>0</v>
      </c>
      <c r="CY15" s="60">
        <v>0</v>
      </c>
      <c r="CZ15" s="72">
        <v>0</v>
      </c>
      <c r="DA15" s="60">
        <v>0</v>
      </c>
      <c r="DB15" s="60">
        <v>0</v>
      </c>
      <c r="DC15" s="72">
        <v>0</v>
      </c>
      <c r="DD15" s="60">
        <v>0</v>
      </c>
      <c r="DE15" s="60">
        <v>0</v>
      </c>
      <c r="DF15" s="72">
        <v>0</v>
      </c>
      <c r="DG15" s="60">
        <v>0</v>
      </c>
      <c r="DH15" s="60">
        <v>0</v>
      </c>
      <c r="DI15" s="72">
        <v>0</v>
      </c>
      <c r="DJ15" s="60">
        <v>0</v>
      </c>
      <c r="DK15" s="60">
        <v>0</v>
      </c>
      <c r="DL15" s="72">
        <v>0</v>
      </c>
      <c r="DM15" s="60">
        <v>0</v>
      </c>
      <c r="DN15" s="60">
        <v>0</v>
      </c>
      <c r="DO15" s="72">
        <v>0</v>
      </c>
      <c r="DP15" s="60">
        <v>0</v>
      </c>
      <c r="DQ15" s="60">
        <v>0</v>
      </c>
      <c r="DR15" s="72">
        <v>0</v>
      </c>
      <c r="DS15" s="60">
        <v>0</v>
      </c>
      <c r="DT15" s="60">
        <v>0</v>
      </c>
      <c r="DU15" s="72">
        <v>0</v>
      </c>
      <c r="DV15" s="60">
        <v>0</v>
      </c>
      <c r="DW15" s="60">
        <v>0</v>
      </c>
      <c r="DX15" s="72">
        <v>0</v>
      </c>
      <c r="DY15" s="60">
        <v>0</v>
      </c>
      <c r="DZ15" s="60">
        <v>0</v>
      </c>
      <c r="EA15" s="72">
        <v>0</v>
      </c>
      <c r="EB15" s="60">
        <v>0</v>
      </c>
      <c r="EC15" s="60">
        <v>0</v>
      </c>
      <c r="ED15" s="72">
        <v>0</v>
      </c>
      <c r="EE15" s="60">
        <v>0</v>
      </c>
      <c r="EF15" s="60">
        <v>0</v>
      </c>
      <c r="EG15" s="72">
        <v>0</v>
      </c>
      <c r="EH15" s="60">
        <v>0</v>
      </c>
      <c r="EI15" s="60">
        <v>0</v>
      </c>
      <c r="EJ15" s="72">
        <v>0</v>
      </c>
      <c r="EK15" s="60">
        <v>0</v>
      </c>
      <c r="EL15" s="60">
        <v>0</v>
      </c>
      <c r="EM15" s="72">
        <v>0</v>
      </c>
      <c r="EN15" s="60">
        <v>0</v>
      </c>
      <c r="EO15" s="60">
        <v>0</v>
      </c>
      <c r="EP15" s="72">
        <v>0</v>
      </c>
      <c r="EQ15" s="60">
        <v>0</v>
      </c>
      <c r="ER15" s="60">
        <v>0</v>
      </c>
      <c r="ES15" s="72">
        <v>0</v>
      </c>
      <c r="ET15" s="60">
        <v>0</v>
      </c>
      <c r="EU15" s="60">
        <v>0</v>
      </c>
      <c r="EV15" s="72">
        <v>0</v>
      </c>
      <c r="EW15" s="60">
        <v>0</v>
      </c>
      <c r="EX15" s="60">
        <v>0</v>
      </c>
      <c r="EY15" s="72">
        <v>0</v>
      </c>
      <c r="EZ15" s="60">
        <v>0</v>
      </c>
      <c r="FA15" s="60">
        <v>0</v>
      </c>
      <c r="FB15" s="72">
        <v>0</v>
      </c>
      <c r="FC15" s="60">
        <v>0</v>
      </c>
      <c r="FD15" s="60">
        <v>0</v>
      </c>
      <c r="FE15" s="72">
        <v>0</v>
      </c>
      <c r="FF15" s="60">
        <v>0</v>
      </c>
      <c r="FG15" s="60">
        <v>0</v>
      </c>
      <c r="FH15" s="72">
        <v>0</v>
      </c>
      <c r="FI15" s="60">
        <v>0</v>
      </c>
      <c r="FJ15" s="60">
        <v>0</v>
      </c>
      <c r="FK15" s="72">
        <v>0</v>
      </c>
      <c r="FL15" s="60">
        <v>0</v>
      </c>
      <c r="FM15" s="60">
        <v>0</v>
      </c>
      <c r="FN15" s="72">
        <v>0</v>
      </c>
      <c r="FO15" s="60">
        <v>0</v>
      </c>
      <c r="FP15" s="60">
        <v>0</v>
      </c>
      <c r="FQ15" s="72">
        <v>0</v>
      </c>
      <c r="FR15" s="60">
        <v>0</v>
      </c>
      <c r="FS15" s="60">
        <v>0</v>
      </c>
    </row>
    <row r="16" spans="1:175" hidden="1" x14ac:dyDescent="0.25">
      <c r="A16" t="e">
        <f>+M16&amp;#REF!</f>
        <v>#REF!</v>
      </c>
      <c r="B16" t="str">
        <f t="shared" si="0"/>
        <v>5G45DHS</v>
      </c>
      <c r="C16" t="str">
        <f t="shared" si="1"/>
        <v>5G45DST</v>
      </c>
      <c r="D16" t="str">
        <f t="shared" si="2"/>
        <v>5G45CHS</v>
      </c>
      <c r="E16" t="str">
        <f t="shared" si="3"/>
        <v>5G45DHS</v>
      </c>
      <c r="F16" s="10"/>
      <c r="G16" t="s">
        <v>0</v>
      </c>
      <c r="H16" t="s">
        <v>15</v>
      </c>
      <c r="I16" t="s">
        <v>23</v>
      </c>
      <c r="J16" t="s">
        <v>53</v>
      </c>
      <c r="K16" t="s">
        <v>25</v>
      </c>
      <c r="L16" t="s">
        <v>77</v>
      </c>
      <c r="M16" s="11" t="s">
        <v>78</v>
      </c>
      <c r="N16" s="12">
        <v>0.33</v>
      </c>
      <c r="O16" s="123">
        <v>8.27</v>
      </c>
      <c r="P16" s="129">
        <f t="shared" si="4"/>
        <v>8.27</v>
      </c>
      <c r="Q16" s="38">
        <v>0</v>
      </c>
      <c r="S16" s="132"/>
      <c r="T16" s="72">
        <v>0</v>
      </c>
      <c r="U16" s="60">
        <v>0</v>
      </c>
      <c r="V16" s="60">
        <v>0</v>
      </c>
      <c r="W16" s="72">
        <v>0</v>
      </c>
      <c r="X16" s="60">
        <v>0</v>
      </c>
      <c r="Y16" s="60">
        <v>0</v>
      </c>
      <c r="Z16" s="72">
        <v>0</v>
      </c>
      <c r="AA16" s="60">
        <v>0</v>
      </c>
      <c r="AB16" s="60">
        <v>0</v>
      </c>
      <c r="AC16" s="72">
        <v>0</v>
      </c>
      <c r="AD16" s="60">
        <v>0</v>
      </c>
      <c r="AE16" s="60">
        <v>0</v>
      </c>
      <c r="AF16" s="72">
        <v>0</v>
      </c>
      <c r="AG16" s="60">
        <v>0</v>
      </c>
      <c r="AH16" s="60">
        <v>0</v>
      </c>
      <c r="AI16" s="72">
        <v>0</v>
      </c>
      <c r="AJ16" s="60">
        <v>0</v>
      </c>
      <c r="AK16" s="60">
        <v>0</v>
      </c>
      <c r="AL16" s="72">
        <v>0</v>
      </c>
      <c r="AM16" s="60">
        <v>0</v>
      </c>
      <c r="AN16" s="60">
        <v>0</v>
      </c>
      <c r="AO16" s="72">
        <v>0</v>
      </c>
      <c r="AP16" s="60">
        <v>0</v>
      </c>
      <c r="AQ16" s="60">
        <v>0</v>
      </c>
      <c r="AR16" s="72">
        <v>0</v>
      </c>
      <c r="AS16" s="60">
        <v>0</v>
      </c>
      <c r="AT16" s="60">
        <v>0</v>
      </c>
      <c r="AU16" s="72">
        <v>0</v>
      </c>
      <c r="AV16" s="60">
        <v>0</v>
      </c>
      <c r="AW16" s="60">
        <v>0</v>
      </c>
      <c r="AX16" s="72">
        <v>0</v>
      </c>
      <c r="AY16" s="60">
        <v>0</v>
      </c>
      <c r="AZ16" s="60">
        <v>0</v>
      </c>
      <c r="BA16" s="72">
        <v>0</v>
      </c>
      <c r="BB16" s="60">
        <v>0</v>
      </c>
      <c r="BC16" s="60">
        <v>0</v>
      </c>
      <c r="BD16" s="72">
        <v>0</v>
      </c>
      <c r="BE16" s="60">
        <v>0</v>
      </c>
      <c r="BF16" s="60">
        <v>0</v>
      </c>
      <c r="BG16" s="72">
        <v>0</v>
      </c>
      <c r="BH16" s="60">
        <v>0</v>
      </c>
      <c r="BI16" s="60">
        <v>0</v>
      </c>
      <c r="BJ16" s="72">
        <v>0</v>
      </c>
      <c r="BK16" s="60">
        <v>0</v>
      </c>
      <c r="BL16" s="60">
        <v>0</v>
      </c>
      <c r="BM16" s="72">
        <v>0</v>
      </c>
      <c r="BN16" s="60">
        <v>0</v>
      </c>
      <c r="BO16" s="60">
        <v>0</v>
      </c>
      <c r="BP16" s="72">
        <v>0</v>
      </c>
      <c r="BQ16" s="60">
        <v>0</v>
      </c>
      <c r="BR16" s="60">
        <v>0</v>
      </c>
      <c r="BS16" s="72">
        <v>0</v>
      </c>
      <c r="BT16" s="60">
        <v>0</v>
      </c>
      <c r="BU16" s="60">
        <v>0</v>
      </c>
      <c r="BV16" s="72">
        <v>0</v>
      </c>
      <c r="BW16" s="60">
        <v>0</v>
      </c>
      <c r="BX16" s="60">
        <v>0</v>
      </c>
      <c r="BY16" s="72">
        <v>0</v>
      </c>
      <c r="BZ16" s="60">
        <v>0</v>
      </c>
      <c r="CA16" s="60">
        <v>0</v>
      </c>
      <c r="CB16" s="72">
        <v>0</v>
      </c>
      <c r="CC16" s="60">
        <v>0</v>
      </c>
      <c r="CD16" s="60">
        <v>0</v>
      </c>
      <c r="CE16" s="72">
        <v>0</v>
      </c>
      <c r="CF16" s="60">
        <v>0</v>
      </c>
      <c r="CG16" s="60">
        <v>0</v>
      </c>
      <c r="CH16" s="72">
        <v>0</v>
      </c>
      <c r="CI16" s="60">
        <v>0</v>
      </c>
      <c r="CJ16" s="60">
        <v>0</v>
      </c>
      <c r="CK16" s="72">
        <v>0</v>
      </c>
      <c r="CL16" s="60">
        <v>0</v>
      </c>
      <c r="CM16" s="60">
        <v>0</v>
      </c>
      <c r="CN16" s="72">
        <v>0</v>
      </c>
      <c r="CO16" s="60">
        <v>0</v>
      </c>
      <c r="CP16" s="60">
        <v>0</v>
      </c>
      <c r="CQ16" s="72">
        <v>0</v>
      </c>
      <c r="CR16" s="60">
        <v>0</v>
      </c>
      <c r="CS16" s="60">
        <v>0</v>
      </c>
      <c r="CT16" s="72">
        <v>0</v>
      </c>
      <c r="CU16" s="60">
        <v>0</v>
      </c>
      <c r="CV16" s="60">
        <v>0</v>
      </c>
      <c r="CW16" s="72">
        <v>0</v>
      </c>
      <c r="CX16" s="60">
        <v>0</v>
      </c>
      <c r="CY16" s="60">
        <v>0</v>
      </c>
      <c r="CZ16" s="72">
        <v>0</v>
      </c>
      <c r="DA16" s="60">
        <v>0</v>
      </c>
      <c r="DB16" s="60">
        <v>0</v>
      </c>
      <c r="DC16" s="72">
        <v>0</v>
      </c>
      <c r="DD16" s="60">
        <v>0</v>
      </c>
      <c r="DE16" s="60">
        <v>0</v>
      </c>
      <c r="DF16" s="72">
        <v>0</v>
      </c>
      <c r="DG16" s="60">
        <v>0</v>
      </c>
      <c r="DH16" s="60">
        <v>0</v>
      </c>
      <c r="DI16" s="72">
        <v>0</v>
      </c>
      <c r="DJ16" s="60">
        <v>0</v>
      </c>
      <c r="DK16" s="60">
        <v>0</v>
      </c>
      <c r="DL16" s="72">
        <v>0</v>
      </c>
      <c r="DM16" s="60">
        <v>0</v>
      </c>
      <c r="DN16" s="60">
        <v>0</v>
      </c>
      <c r="DO16" s="72">
        <v>0</v>
      </c>
      <c r="DP16" s="60">
        <v>0</v>
      </c>
      <c r="DQ16" s="60">
        <v>0</v>
      </c>
      <c r="DR16" s="72">
        <v>0</v>
      </c>
      <c r="DS16" s="60">
        <v>0</v>
      </c>
      <c r="DT16" s="60">
        <v>0</v>
      </c>
      <c r="DU16" s="72">
        <v>0</v>
      </c>
      <c r="DV16" s="60">
        <v>0</v>
      </c>
      <c r="DW16" s="60">
        <v>0</v>
      </c>
      <c r="DX16" s="72">
        <v>0</v>
      </c>
      <c r="DY16" s="60">
        <v>0</v>
      </c>
      <c r="DZ16" s="60">
        <v>0</v>
      </c>
      <c r="EA16" s="72">
        <v>0</v>
      </c>
      <c r="EB16" s="60">
        <v>0</v>
      </c>
      <c r="EC16" s="60">
        <v>0</v>
      </c>
      <c r="ED16" s="72">
        <v>0</v>
      </c>
      <c r="EE16" s="60">
        <v>0</v>
      </c>
      <c r="EF16" s="60">
        <v>0</v>
      </c>
      <c r="EG16" s="72">
        <v>0</v>
      </c>
      <c r="EH16" s="60">
        <v>0</v>
      </c>
      <c r="EI16" s="60">
        <v>0</v>
      </c>
      <c r="EJ16" s="72">
        <v>0</v>
      </c>
      <c r="EK16" s="60">
        <v>0</v>
      </c>
      <c r="EL16" s="60">
        <v>0</v>
      </c>
      <c r="EM16" s="72">
        <v>0</v>
      </c>
      <c r="EN16" s="60">
        <v>0</v>
      </c>
      <c r="EO16" s="60">
        <v>0</v>
      </c>
      <c r="EP16" s="72">
        <v>0</v>
      </c>
      <c r="EQ16" s="60">
        <v>0</v>
      </c>
      <c r="ER16" s="60">
        <v>0</v>
      </c>
      <c r="ES16" s="72">
        <v>0</v>
      </c>
      <c r="ET16" s="60">
        <v>0</v>
      </c>
      <c r="EU16" s="60">
        <v>0</v>
      </c>
      <c r="EV16" s="72">
        <v>0</v>
      </c>
      <c r="EW16" s="60">
        <v>0</v>
      </c>
      <c r="EX16" s="60">
        <v>0</v>
      </c>
      <c r="EY16" s="72">
        <v>0</v>
      </c>
      <c r="EZ16" s="60">
        <v>0</v>
      </c>
      <c r="FA16" s="60">
        <v>0</v>
      </c>
      <c r="FB16" s="72">
        <v>0</v>
      </c>
      <c r="FC16" s="60">
        <v>0</v>
      </c>
      <c r="FD16" s="60">
        <v>0</v>
      </c>
      <c r="FE16" s="72">
        <v>0</v>
      </c>
      <c r="FF16" s="60">
        <v>0</v>
      </c>
      <c r="FG16" s="60">
        <v>0</v>
      </c>
      <c r="FH16" s="72">
        <v>0</v>
      </c>
      <c r="FI16" s="60">
        <v>0</v>
      </c>
      <c r="FJ16" s="60">
        <v>0</v>
      </c>
      <c r="FK16" s="72">
        <v>0</v>
      </c>
      <c r="FL16" s="60">
        <v>0</v>
      </c>
      <c r="FM16" s="60">
        <v>0</v>
      </c>
      <c r="FN16" s="72">
        <v>0</v>
      </c>
      <c r="FO16" s="60">
        <v>0</v>
      </c>
      <c r="FP16" s="60">
        <v>0</v>
      </c>
      <c r="FQ16" s="72">
        <v>0</v>
      </c>
      <c r="FR16" s="60">
        <v>0</v>
      </c>
      <c r="FS16" s="60">
        <v>0</v>
      </c>
    </row>
    <row r="17" spans="1:175" hidden="1" x14ac:dyDescent="0.25">
      <c r="A17" t="e">
        <f>+M17&amp;#REF!</f>
        <v>#REF!</v>
      </c>
      <c r="B17" t="str">
        <f t="shared" si="0"/>
        <v>5G5DHS</v>
      </c>
      <c r="C17" t="str">
        <f t="shared" si="1"/>
        <v>5G5DST</v>
      </c>
      <c r="D17" t="str">
        <f t="shared" si="2"/>
        <v>5G5CHS</v>
      </c>
      <c r="E17" t="str">
        <f t="shared" si="3"/>
        <v>5G5DHS</v>
      </c>
      <c r="F17" s="10"/>
      <c r="G17" t="s">
        <v>0</v>
      </c>
      <c r="H17" t="s">
        <v>15</v>
      </c>
      <c r="I17" t="s">
        <v>23</v>
      </c>
      <c r="J17" t="s">
        <v>53</v>
      </c>
      <c r="K17" t="s">
        <v>30</v>
      </c>
      <c r="L17" t="s">
        <v>55</v>
      </c>
      <c r="M17" s="11" t="s">
        <v>79</v>
      </c>
      <c r="N17" s="12">
        <v>5.58</v>
      </c>
      <c r="O17" s="123">
        <v>10.39</v>
      </c>
      <c r="P17" s="129">
        <f t="shared" si="4"/>
        <v>10.39</v>
      </c>
      <c r="Q17" s="38">
        <v>0</v>
      </c>
      <c r="S17" s="132"/>
      <c r="T17" s="72">
        <v>0</v>
      </c>
      <c r="U17" s="60">
        <v>0</v>
      </c>
      <c r="V17" s="60">
        <v>0</v>
      </c>
      <c r="W17" s="72">
        <v>0</v>
      </c>
      <c r="X17" s="60">
        <v>0</v>
      </c>
      <c r="Y17" s="60">
        <v>0</v>
      </c>
      <c r="Z17" s="72">
        <v>0</v>
      </c>
      <c r="AA17" s="60">
        <v>0</v>
      </c>
      <c r="AB17" s="60">
        <v>0</v>
      </c>
      <c r="AC17" s="72">
        <v>0</v>
      </c>
      <c r="AD17" s="60">
        <v>0</v>
      </c>
      <c r="AE17" s="60">
        <v>0</v>
      </c>
      <c r="AF17" s="72">
        <v>0</v>
      </c>
      <c r="AG17" s="60">
        <v>0</v>
      </c>
      <c r="AH17" s="60">
        <v>0</v>
      </c>
      <c r="AI17" s="72">
        <v>0</v>
      </c>
      <c r="AJ17" s="60">
        <v>0</v>
      </c>
      <c r="AK17" s="60">
        <v>0</v>
      </c>
      <c r="AL17" s="72">
        <v>0</v>
      </c>
      <c r="AM17" s="60">
        <v>0</v>
      </c>
      <c r="AN17" s="60">
        <v>0</v>
      </c>
      <c r="AO17" s="72">
        <v>0</v>
      </c>
      <c r="AP17" s="60">
        <v>0</v>
      </c>
      <c r="AQ17" s="60">
        <v>0</v>
      </c>
      <c r="AR17" s="72">
        <v>0</v>
      </c>
      <c r="AS17" s="60">
        <v>0</v>
      </c>
      <c r="AT17" s="60">
        <v>0</v>
      </c>
      <c r="AU17" s="72">
        <v>0</v>
      </c>
      <c r="AV17" s="60">
        <v>0</v>
      </c>
      <c r="AW17" s="60">
        <v>0</v>
      </c>
      <c r="AX17" s="72">
        <v>0</v>
      </c>
      <c r="AY17" s="60">
        <v>0</v>
      </c>
      <c r="AZ17" s="60">
        <v>0</v>
      </c>
      <c r="BA17" s="72">
        <v>0</v>
      </c>
      <c r="BB17" s="60">
        <v>0</v>
      </c>
      <c r="BC17" s="60">
        <v>0</v>
      </c>
      <c r="BD17" s="72">
        <v>0</v>
      </c>
      <c r="BE17" s="60">
        <v>0</v>
      </c>
      <c r="BF17" s="60">
        <v>0</v>
      </c>
      <c r="BG17" s="72">
        <v>0</v>
      </c>
      <c r="BH17" s="60">
        <v>0</v>
      </c>
      <c r="BI17" s="60">
        <v>0</v>
      </c>
      <c r="BJ17" s="72">
        <v>0</v>
      </c>
      <c r="BK17" s="60">
        <v>0</v>
      </c>
      <c r="BL17" s="60">
        <v>0</v>
      </c>
      <c r="BM17" s="72">
        <v>0</v>
      </c>
      <c r="BN17" s="60">
        <v>0</v>
      </c>
      <c r="BO17" s="60">
        <v>0</v>
      </c>
      <c r="BP17" s="72">
        <v>0</v>
      </c>
      <c r="BQ17" s="60">
        <v>0</v>
      </c>
      <c r="BR17" s="60">
        <v>0</v>
      </c>
      <c r="BS17" s="72">
        <v>0</v>
      </c>
      <c r="BT17" s="60">
        <v>0</v>
      </c>
      <c r="BU17" s="60">
        <v>0</v>
      </c>
      <c r="BV17" s="72">
        <v>0</v>
      </c>
      <c r="BW17" s="60">
        <v>0</v>
      </c>
      <c r="BX17" s="60">
        <v>0</v>
      </c>
      <c r="BY17" s="72">
        <v>0</v>
      </c>
      <c r="BZ17" s="60">
        <v>0</v>
      </c>
      <c r="CA17" s="60">
        <v>0</v>
      </c>
      <c r="CB17" s="72">
        <v>0</v>
      </c>
      <c r="CC17" s="60">
        <v>0</v>
      </c>
      <c r="CD17" s="60">
        <v>0</v>
      </c>
      <c r="CE17" s="72">
        <v>0</v>
      </c>
      <c r="CF17" s="60">
        <v>0</v>
      </c>
      <c r="CG17" s="60">
        <v>0</v>
      </c>
      <c r="CH17" s="72">
        <v>0</v>
      </c>
      <c r="CI17" s="60">
        <v>0</v>
      </c>
      <c r="CJ17" s="60">
        <v>0</v>
      </c>
      <c r="CK17" s="72">
        <v>0</v>
      </c>
      <c r="CL17" s="60">
        <v>0</v>
      </c>
      <c r="CM17" s="60">
        <v>0</v>
      </c>
      <c r="CN17" s="72">
        <v>0</v>
      </c>
      <c r="CO17" s="60">
        <v>0</v>
      </c>
      <c r="CP17" s="60">
        <v>0</v>
      </c>
      <c r="CQ17" s="72">
        <v>0</v>
      </c>
      <c r="CR17" s="60">
        <v>0</v>
      </c>
      <c r="CS17" s="60">
        <v>0</v>
      </c>
      <c r="CT17" s="72">
        <v>0</v>
      </c>
      <c r="CU17" s="60">
        <v>0</v>
      </c>
      <c r="CV17" s="60">
        <v>0</v>
      </c>
      <c r="CW17" s="72">
        <v>0</v>
      </c>
      <c r="CX17" s="60">
        <v>0</v>
      </c>
      <c r="CY17" s="60">
        <v>0</v>
      </c>
      <c r="CZ17" s="72">
        <v>0</v>
      </c>
      <c r="DA17" s="60">
        <v>0</v>
      </c>
      <c r="DB17" s="60">
        <v>0</v>
      </c>
      <c r="DC17" s="72">
        <v>0</v>
      </c>
      <c r="DD17" s="60">
        <v>0</v>
      </c>
      <c r="DE17" s="60">
        <v>0</v>
      </c>
      <c r="DF17" s="72">
        <v>0</v>
      </c>
      <c r="DG17" s="60">
        <v>0</v>
      </c>
      <c r="DH17" s="60">
        <v>0</v>
      </c>
      <c r="DI17" s="72">
        <v>0</v>
      </c>
      <c r="DJ17" s="60">
        <v>0</v>
      </c>
      <c r="DK17" s="60">
        <v>0</v>
      </c>
      <c r="DL17" s="72">
        <v>0</v>
      </c>
      <c r="DM17" s="60">
        <v>0</v>
      </c>
      <c r="DN17" s="60">
        <v>0</v>
      </c>
      <c r="DO17" s="72">
        <v>0</v>
      </c>
      <c r="DP17" s="60">
        <v>0</v>
      </c>
      <c r="DQ17" s="60">
        <v>0</v>
      </c>
      <c r="DR17" s="72">
        <v>0</v>
      </c>
      <c r="DS17" s="60">
        <v>0</v>
      </c>
      <c r="DT17" s="60">
        <v>0</v>
      </c>
      <c r="DU17" s="72">
        <v>0</v>
      </c>
      <c r="DV17" s="60">
        <v>0</v>
      </c>
      <c r="DW17" s="60">
        <v>0</v>
      </c>
      <c r="DX17" s="72">
        <v>0</v>
      </c>
      <c r="DY17" s="60">
        <v>0</v>
      </c>
      <c r="DZ17" s="60">
        <v>0</v>
      </c>
      <c r="EA17" s="72">
        <v>0</v>
      </c>
      <c r="EB17" s="60">
        <v>0</v>
      </c>
      <c r="EC17" s="60">
        <v>0</v>
      </c>
      <c r="ED17" s="72">
        <v>0</v>
      </c>
      <c r="EE17" s="60">
        <v>0</v>
      </c>
      <c r="EF17" s="60">
        <v>0</v>
      </c>
      <c r="EG17" s="72">
        <v>0</v>
      </c>
      <c r="EH17" s="60">
        <v>0</v>
      </c>
      <c r="EI17" s="60">
        <v>0</v>
      </c>
      <c r="EJ17" s="72">
        <v>0</v>
      </c>
      <c r="EK17" s="60">
        <v>0</v>
      </c>
      <c r="EL17" s="60">
        <v>0</v>
      </c>
      <c r="EM17" s="72">
        <v>0</v>
      </c>
      <c r="EN17" s="60">
        <v>0</v>
      </c>
      <c r="EO17" s="60">
        <v>0</v>
      </c>
      <c r="EP17" s="72">
        <v>0</v>
      </c>
      <c r="EQ17" s="60">
        <v>0</v>
      </c>
      <c r="ER17" s="60">
        <v>0</v>
      </c>
      <c r="ES17" s="72">
        <v>0</v>
      </c>
      <c r="ET17" s="60">
        <v>0</v>
      </c>
      <c r="EU17" s="60">
        <v>0</v>
      </c>
      <c r="EV17" s="72">
        <v>0</v>
      </c>
      <c r="EW17" s="60">
        <v>0</v>
      </c>
      <c r="EX17" s="60">
        <v>0</v>
      </c>
      <c r="EY17" s="72">
        <v>0</v>
      </c>
      <c r="EZ17" s="60">
        <v>0</v>
      </c>
      <c r="FA17" s="60">
        <v>0</v>
      </c>
      <c r="FB17" s="72">
        <v>0</v>
      </c>
      <c r="FC17" s="60">
        <v>0</v>
      </c>
      <c r="FD17" s="60">
        <v>0</v>
      </c>
      <c r="FE17" s="72">
        <v>0</v>
      </c>
      <c r="FF17" s="60">
        <v>0</v>
      </c>
      <c r="FG17" s="60">
        <v>0</v>
      </c>
      <c r="FH17" s="72">
        <v>0</v>
      </c>
      <c r="FI17" s="60">
        <v>0</v>
      </c>
      <c r="FJ17" s="60">
        <v>0</v>
      </c>
      <c r="FK17" s="72">
        <v>0</v>
      </c>
      <c r="FL17" s="60">
        <v>0</v>
      </c>
      <c r="FM17" s="60">
        <v>0</v>
      </c>
      <c r="FN17" s="72">
        <v>0</v>
      </c>
      <c r="FO17" s="60">
        <v>0</v>
      </c>
      <c r="FP17" s="60">
        <v>0</v>
      </c>
      <c r="FQ17" s="72">
        <v>0</v>
      </c>
      <c r="FR17" s="60">
        <v>0</v>
      </c>
      <c r="FS17" s="60">
        <v>0</v>
      </c>
    </row>
    <row r="18" spans="1:175" hidden="1" x14ac:dyDescent="0.25">
      <c r="A18" t="e">
        <f>+M18&amp;#REF!</f>
        <v>#REF!</v>
      </c>
      <c r="B18" t="str">
        <f t="shared" si="0"/>
        <v>5G69DHS</v>
      </c>
      <c r="C18" t="str">
        <f t="shared" si="1"/>
        <v>5G69DST</v>
      </c>
      <c r="D18" t="str">
        <f t="shared" si="2"/>
        <v>5G69CHS</v>
      </c>
      <c r="E18" t="str">
        <f t="shared" si="3"/>
        <v>5G69DHS</v>
      </c>
      <c r="F18" s="10"/>
      <c r="G18" t="s">
        <v>0</v>
      </c>
      <c r="H18" t="s">
        <v>15</v>
      </c>
      <c r="I18" t="s">
        <v>23</v>
      </c>
      <c r="J18" t="s">
        <v>53</v>
      </c>
      <c r="K18" t="s">
        <v>25</v>
      </c>
      <c r="L18" t="s">
        <v>55</v>
      </c>
      <c r="M18" s="11" t="s">
        <v>80</v>
      </c>
      <c r="N18" s="12">
        <v>3.34</v>
      </c>
      <c r="O18" s="123">
        <v>11.62</v>
      </c>
      <c r="P18" s="129">
        <f t="shared" si="4"/>
        <v>11.62</v>
      </c>
      <c r="Q18" s="38">
        <v>0</v>
      </c>
      <c r="S18" s="132"/>
      <c r="T18" s="72">
        <v>0</v>
      </c>
      <c r="U18" s="60">
        <v>0</v>
      </c>
      <c r="V18" s="60">
        <v>0</v>
      </c>
      <c r="W18" s="72">
        <v>0</v>
      </c>
      <c r="X18" s="60">
        <v>0</v>
      </c>
      <c r="Y18" s="60">
        <v>0</v>
      </c>
      <c r="Z18" s="72">
        <v>0</v>
      </c>
      <c r="AA18" s="60">
        <v>0</v>
      </c>
      <c r="AB18" s="60">
        <v>0</v>
      </c>
      <c r="AC18" s="72">
        <v>0</v>
      </c>
      <c r="AD18" s="60">
        <v>0</v>
      </c>
      <c r="AE18" s="60">
        <v>0</v>
      </c>
      <c r="AF18" s="72">
        <v>0</v>
      </c>
      <c r="AG18" s="60">
        <v>0</v>
      </c>
      <c r="AH18" s="60">
        <v>0</v>
      </c>
      <c r="AI18" s="72">
        <v>0</v>
      </c>
      <c r="AJ18" s="60">
        <v>0</v>
      </c>
      <c r="AK18" s="60">
        <v>0</v>
      </c>
      <c r="AL18" s="72">
        <v>0</v>
      </c>
      <c r="AM18" s="60">
        <v>0</v>
      </c>
      <c r="AN18" s="60">
        <v>0</v>
      </c>
      <c r="AO18" s="72">
        <v>0</v>
      </c>
      <c r="AP18" s="60">
        <v>0</v>
      </c>
      <c r="AQ18" s="60">
        <v>0</v>
      </c>
      <c r="AR18" s="72">
        <v>0</v>
      </c>
      <c r="AS18" s="60">
        <v>0</v>
      </c>
      <c r="AT18" s="60">
        <v>0</v>
      </c>
      <c r="AU18" s="72">
        <v>0</v>
      </c>
      <c r="AV18" s="60">
        <v>0</v>
      </c>
      <c r="AW18" s="60">
        <v>0</v>
      </c>
      <c r="AX18" s="72">
        <v>0</v>
      </c>
      <c r="AY18" s="60">
        <v>0</v>
      </c>
      <c r="AZ18" s="60">
        <v>0</v>
      </c>
      <c r="BA18" s="72">
        <v>0</v>
      </c>
      <c r="BB18" s="60">
        <v>0</v>
      </c>
      <c r="BC18" s="60">
        <v>0</v>
      </c>
      <c r="BD18" s="72">
        <v>0</v>
      </c>
      <c r="BE18" s="60">
        <v>0</v>
      </c>
      <c r="BF18" s="60">
        <v>0</v>
      </c>
      <c r="BG18" s="72">
        <v>0</v>
      </c>
      <c r="BH18" s="60">
        <v>0</v>
      </c>
      <c r="BI18" s="60">
        <v>0</v>
      </c>
      <c r="BJ18" s="72">
        <v>0</v>
      </c>
      <c r="BK18" s="60">
        <v>0</v>
      </c>
      <c r="BL18" s="60">
        <v>0</v>
      </c>
      <c r="BM18" s="72">
        <v>0</v>
      </c>
      <c r="BN18" s="60">
        <v>0</v>
      </c>
      <c r="BO18" s="60">
        <v>0</v>
      </c>
      <c r="BP18" s="72">
        <v>0</v>
      </c>
      <c r="BQ18" s="60">
        <v>0</v>
      </c>
      <c r="BR18" s="60">
        <v>0</v>
      </c>
      <c r="BS18" s="72">
        <v>0</v>
      </c>
      <c r="BT18" s="60">
        <v>0</v>
      </c>
      <c r="BU18" s="60">
        <v>0</v>
      </c>
      <c r="BV18" s="72">
        <v>0</v>
      </c>
      <c r="BW18" s="60">
        <v>0</v>
      </c>
      <c r="BX18" s="60">
        <v>0</v>
      </c>
      <c r="BY18" s="72">
        <v>0</v>
      </c>
      <c r="BZ18" s="60">
        <v>0</v>
      </c>
      <c r="CA18" s="60">
        <v>0</v>
      </c>
      <c r="CB18" s="72">
        <v>0</v>
      </c>
      <c r="CC18" s="60">
        <v>0</v>
      </c>
      <c r="CD18" s="60">
        <v>0</v>
      </c>
      <c r="CE18" s="72">
        <v>0</v>
      </c>
      <c r="CF18" s="60">
        <v>0</v>
      </c>
      <c r="CG18" s="60">
        <v>0</v>
      </c>
      <c r="CH18" s="72">
        <v>0</v>
      </c>
      <c r="CI18" s="60">
        <v>0</v>
      </c>
      <c r="CJ18" s="60">
        <v>0</v>
      </c>
      <c r="CK18" s="72">
        <v>0</v>
      </c>
      <c r="CL18" s="60">
        <v>0</v>
      </c>
      <c r="CM18" s="60">
        <v>0</v>
      </c>
      <c r="CN18" s="72">
        <v>0</v>
      </c>
      <c r="CO18" s="60">
        <v>0</v>
      </c>
      <c r="CP18" s="60">
        <v>0</v>
      </c>
      <c r="CQ18" s="72">
        <v>0</v>
      </c>
      <c r="CR18" s="60">
        <v>0</v>
      </c>
      <c r="CS18" s="60">
        <v>0</v>
      </c>
      <c r="CT18" s="72">
        <v>0</v>
      </c>
      <c r="CU18" s="60">
        <v>0</v>
      </c>
      <c r="CV18" s="60">
        <v>0</v>
      </c>
      <c r="CW18" s="72">
        <v>0</v>
      </c>
      <c r="CX18" s="60">
        <v>0</v>
      </c>
      <c r="CY18" s="60">
        <v>0</v>
      </c>
      <c r="CZ18" s="72">
        <v>0</v>
      </c>
      <c r="DA18" s="60">
        <v>0</v>
      </c>
      <c r="DB18" s="60">
        <v>0</v>
      </c>
      <c r="DC18" s="72">
        <v>0</v>
      </c>
      <c r="DD18" s="60">
        <v>0</v>
      </c>
      <c r="DE18" s="60">
        <v>0</v>
      </c>
      <c r="DF18" s="72">
        <v>0</v>
      </c>
      <c r="DG18" s="60">
        <v>0</v>
      </c>
      <c r="DH18" s="60">
        <v>0</v>
      </c>
      <c r="DI18" s="72">
        <v>0</v>
      </c>
      <c r="DJ18" s="60">
        <v>0</v>
      </c>
      <c r="DK18" s="60">
        <v>0</v>
      </c>
      <c r="DL18" s="72">
        <v>0</v>
      </c>
      <c r="DM18" s="60">
        <v>0</v>
      </c>
      <c r="DN18" s="60">
        <v>0</v>
      </c>
      <c r="DO18" s="72">
        <v>0</v>
      </c>
      <c r="DP18" s="60">
        <v>0</v>
      </c>
      <c r="DQ18" s="60">
        <v>0</v>
      </c>
      <c r="DR18" s="72">
        <v>0</v>
      </c>
      <c r="DS18" s="60">
        <v>0</v>
      </c>
      <c r="DT18" s="60">
        <v>0</v>
      </c>
      <c r="DU18" s="72">
        <v>0</v>
      </c>
      <c r="DV18" s="60">
        <v>0</v>
      </c>
      <c r="DW18" s="60">
        <v>0</v>
      </c>
      <c r="DX18" s="72">
        <v>0</v>
      </c>
      <c r="DY18" s="60">
        <v>0</v>
      </c>
      <c r="DZ18" s="60">
        <v>0</v>
      </c>
      <c r="EA18" s="72">
        <v>0</v>
      </c>
      <c r="EB18" s="60">
        <v>0</v>
      </c>
      <c r="EC18" s="60">
        <v>0</v>
      </c>
      <c r="ED18" s="72">
        <v>0</v>
      </c>
      <c r="EE18" s="60">
        <v>0</v>
      </c>
      <c r="EF18" s="60">
        <v>0</v>
      </c>
      <c r="EG18" s="72">
        <v>0</v>
      </c>
      <c r="EH18" s="60">
        <v>0</v>
      </c>
      <c r="EI18" s="60">
        <v>0</v>
      </c>
      <c r="EJ18" s="72">
        <v>0</v>
      </c>
      <c r="EK18" s="60">
        <v>0</v>
      </c>
      <c r="EL18" s="60">
        <v>0</v>
      </c>
      <c r="EM18" s="72">
        <v>0</v>
      </c>
      <c r="EN18" s="60">
        <v>0</v>
      </c>
      <c r="EO18" s="60">
        <v>0</v>
      </c>
      <c r="EP18" s="72">
        <v>0</v>
      </c>
      <c r="EQ18" s="60">
        <v>0</v>
      </c>
      <c r="ER18" s="60">
        <v>0</v>
      </c>
      <c r="ES18" s="72">
        <v>0</v>
      </c>
      <c r="ET18" s="60">
        <v>0</v>
      </c>
      <c r="EU18" s="60">
        <v>0</v>
      </c>
      <c r="EV18" s="72">
        <v>0</v>
      </c>
      <c r="EW18" s="60">
        <v>0</v>
      </c>
      <c r="EX18" s="60">
        <v>0</v>
      </c>
      <c r="EY18" s="72">
        <v>0</v>
      </c>
      <c r="EZ18" s="60">
        <v>0</v>
      </c>
      <c r="FA18" s="60">
        <v>0</v>
      </c>
      <c r="FB18" s="72">
        <v>0</v>
      </c>
      <c r="FC18" s="60">
        <v>0</v>
      </c>
      <c r="FD18" s="60">
        <v>0</v>
      </c>
      <c r="FE18" s="72">
        <v>0</v>
      </c>
      <c r="FF18" s="60">
        <v>0</v>
      </c>
      <c r="FG18" s="60">
        <v>0</v>
      </c>
      <c r="FH18" s="72">
        <v>0</v>
      </c>
      <c r="FI18" s="60">
        <v>0</v>
      </c>
      <c r="FJ18" s="60">
        <v>0</v>
      </c>
      <c r="FK18" s="72">
        <v>0</v>
      </c>
      <c r="FL18" s="60">
        <v>0</v>
      </c>
      <c r="FM18" s="60">
        <v>0</v>
      </c>
      <c r="FN18" s="72">
        <v>0</v>
      </c>
      <c r="FO18" s="60">
        <v>0</v>
      </c>
      <c r="FP18" s="60">
        <v>0</v>
      </c>
      <c r="FQ18" s="72">
        <v>0</v>
      </c>
      <c r="FR18" s="60">
        <v>0</v>
      </c>
      <c r="FS18" s="60">
        <v>0</v>
      </c>
    </row>
    <row r="19" spans="1:175" x14ac:dyDescent="0.25">
      <c r="A19" t="e">
        <f>+M19&amp;#REF!</f>
        <v>#REF!</v>
      </c>
      <c r="B19" t="str">
        <f t="shared" si="0"/>
        <v>5G7DHS</v>
      </c>
      <c r="C19" t="str">
        <f t="shared" si="1"/>
        <v>5G7DST</v>
      </c>
      <c r="D19" t="str">
        <f t="shared" si="2"/>
        <v>5G7CHS</v>
      </c>
      <c r="E19" t="str">
        <f t="shared" si="3"/>
        <v>5G7DST</v>
      </c>
      <c r="F19" s="10"/>
      <c r="G19" t="s">
        <v>1</v>
      </c>
      <c r="H19" t="s">
        <v>15</v>
      </c>
      <c r="I19" t="s">
        <v>23</v>
      </c>
      <c r="J19" t="s">
        <v>53</v>
      </c>
      <c r="K19" t="s">
        <v>30</v>
      </c>
      <c r="L19" t="s">
        <v>55</v>
      </c>
      <c r="M19" s="11" t="s">
        <v>81</v>
      </c>
      <c r="N19" s="12">
        <v>65.62</v>
      </c>
      <c r="O19" s="123">
        <v>66.34</v>
      </c>
      <c r="P19" s="129">
        <f t="shared" si="4"/>
        <v>66.34</v>
      </c>
      <c r="Q19" s="42">
        <v>66.34</v>
      </c>
      <c r="R19" s="133">
        <f>Q19/P19</f>
        <v>1</v>
      </c>
      <c r="S19" s="132">
        <f>Q19-P19</f>
        <v>0</v>
      </c>
      <c r="T19" s="71">
        <v>0</v>
      </c>
      <c r="U19" s="68">
        <v>0</v>
      </c>
      <c r="V19" s="68">
        <v>0</v>
      </c>
      <c r="W19" s="71">
        <v>0</v>
      </c>
      <c r="X19" s="68">
        <v>66.3</v>
      </c>
      <c r="Y19" s="68">
        <v>0</v>
      </c>
      <c r="Z19" s="71">
        <v>0</v>
      </c>
      <c r="AA19" s="68">
        <v>66.3</v>
      </c>
      <c r="AB19" s="68">
        <v>0</v>
      </c>
      <c r="AC19" s="71">
        <v>0</v>
      </c>
      <c r="AD19" s="68">
        <v>66.3</v>
      </c>
      <c r="AE19" s="68">
        <v>0</v>
      </c>
      <c r="AF19" s="71">
        <v>0</v>
      </c>
      <c r="AG19" s="68">
        <v>66.3</v>
      </c>
      <c r="AH19" s="68">
        <v>0</v>
      </c>
      <c r="AI19" s="71">
        <v>0</v>
      </c>
      <c r="AJ19" s="68">
        <v>65.92</v>
      </c>
      <c r="AK19" s="68">
        <v>0</v>
      </c>
      <c r="AL19" s="71">
        <v>0</v>
      </c>
      <c r="AM19" s="68">
        <v>65.92</v>
      </c>
      <c r="AN19" s="68">
        <v>0</v>
      </c>
      <c r="AO19" s="71">
        <v>0</v>
      </c>
      <c r="AP19" s="68">
        <v>65.92</v>
      </c>
      <c r="AQ19" s="68">
        <v>0</v>
      </c>
      <c r="AR19" s="71">
        <v>0</v>
      </c>
      <c r="AS19" s="68">
        <v>65.92</v>
      </c>
      <c r="AT19" s="68">
        <v>0</v>
      </c>
      <c r="AU19" s="71">
        <v>0</v>
      </c>
      <c r="AV19" s="68">
        <v>65.92</v>
      </c>
      <c r="AW19" s="68">
        <v>0</v>
      </c>
      <c r="AX19" s="71">
        <v>0</v>
      </c>
      <c r="AY19" s="68">
        <v>64.680000000000007</v>
      </c>
      <c r="AZ19" s="68">
        <v>0</v>
      </c>
      <c r="BA19" s="71">
        <v>0</v>
      </c>
      <c r="BB19" s="68">
        <v>64.05</v>
      </c>
      <c r="BC19" s="68">
        <v>0</v>
      </c>
      <c r="BD19" s="71">
        <v>0</v>
      </c>
      <c r="BE19" s="68">
        <v>63.63</v>
      </c>
      <c r="BF19" s="68">
        <v>0</v>
      </c>
      <c r="BG19" s="71">
        <v>0</v>
      </c>
      <c r="BH19" s="68">
        <v>63.63</v>
      </c>
      <c r="BI19" s="68">
        <v>0</v>
      </c>
      <c r="BJ19" s="71">
        <v>0</v>
      </c>
      <c r="BK19" s="68">
        <v>63.63</v>
      </c>
      <c r="BL19" s="68">
        <v>0</v>
      </c>
      <c r="BM19" s="71">
        <v>0</v>
      </c>
      <c r="BN19" s="68">
        <v>40.32</v>
      </c>
      <c r="BO19" s="68">
        <v>0</v>
      </c>
      <c r="BP19" s="71">
        <v>0</v>
      </c>
      <c r="BQ19" s="68">
        <v>16.38</v>
      </c>
      <c r="BR19" s="68">
        <v>0</v>
      </c>
      <c r="BS19" s="71">
        <v>0</v>
      </c>
      <c r="BT19" s="68">
        <v>2.73</v>
      </c>
      <c r="BU19" s="68">
        <v>0</v>
      </c>
      <c r="BV19" s="71">
        <v>0</v>
      </c>
      <c r="BW19" s="68">
        <v>0</v>
      </c>
      <c r="BX19" s="68">
        <v>0</v>
      </c>
      <c r="BY19" s="71">
        <v>0</v>
      </c>
      <c r="BZ19" s="68">
        <v>0</v>
      </c>
      <c r="CA19" s="68">
        <v>0</v>
      </c>
      <c r="CB19" s="71">
        <v>0</v>
      </c>
      <c r="CC19" s="68">
        <v>0</v>
      </c>
      <c r="CD19" s="68">
        <v>0</v>
      </c>
      <c r="CE19" s="71">
        <v>0</v>
      </c>
      <c r="CF19" s="68">
        <v>0</v>
      </c>
      <c r="CG19" s="68">
        <v>0</v>
      </c>
      <c r="CH19" s="71">
        <v>0</v>
      </c>
      <c r="CI19" s="68">
        <v>0</v>
      </c>
      <c r="CJ19" s="68">
        <v>0</v>
      </c>
      <c r="CK19" s="71">
        <v>0</v>
      </c>
      <c r="CL19" s="68">
        <v>0</v>
      </c>
      <c r="CM19" s="68">
        <v>0</v>
      </c>
      <c r="CN19" s="71">
        <v>0</v>
      </c>
      <c r="CO19" s="68">
        <v>0</v>
      </c>
      <c r="CP19" s="68">
        <v>0</v>
      </c>
      <c r="CQ19" s="71">
        <v>0</v>
      </c>
      <c r="CR19" s="68">
        <v>0</v>
      </c>
      <c r="CS19" s="68">
        <v>0</v>
      </c>
      <c r="CT19" s="71">
        <v>0</v>
      </c>
      <c r="CU19" s="68">
        <v>0</v>
      </c>
      <c r="CV19" s="68">
        <v>0</v>
      </c>
      <c r="CW19" s="71">
        <v>0</v>
      </c>
      <c r="CX19" s="68">
        <v>0</v>
      </c>
      <c r="CY19" s="68">
        <v>0</v>
      </c>
      <c r="CZ19" s="71">
        <v>0</v>
      </c>
      <c r="DA19" s="68">
        <v>0</v>
      </c>
      <c r="DB19" s="68">
        <v>0</v>
      </c>
      <c r="DC19" s="71">
        <v>0</v>
      </c>
      <c r="DD19" s="68">
        <v>0</v>
      </c>
      <c r="DE19" s="68">
        <v>0</v>
      </c>
      <c r="DF19" s="71">
        <v>0</v>
      </c>
      <c r="DG19" s="68">
        <v>0</v>
      </c>
      <c r="DH19" s="68">
        <v>0</v>
      </c>
      <c r="DI19" s="71">
        <v>0</v>
      </c>
      <c r="DJ19" s="68">
        <v>0</v>
      </c>
      <c r="DK19" s="68">
        <v>0</v>
      </c>
      <c r="DL19" s="71">
        <v>0</v>
      </c>
      <c r="DM19" s="68">
        <v>0</v>
      </c>
      <c r="DN19" s="68">
        <v>0</v>
      </c>
      <c r="DO19" s="71">
        <v>0</v>
      </c>
      <c r="DP19" s="68">
        <v>0</v>
      </c>
      <c r="DQ19" s="68">
        <v>0</v>
      </c>
      <c r="DR19" s="71">
        <v>0</v>
      </c>
      <c r="DS19" s="68">
        <v>0</v>
      </c>
      <c r="DT19" s="68">
        <v>0</v>
      </c>
      <c r="DU19" s="71">
        <v>0</v>
      </c>
      <c r="DV19" s="68">
        <v>0</v>
      </c>
      <c r="DW19" s="68">
        <v>0</v>
      </c>
      <c r="DX19" s="71">
        <v>0</v>
      </c>
      <c r="DY19" s="68">
        <v>0</v>
      </c>
      <c r="DZ19" s="68">
        <v>0</v>
      </c>
      <c r="EA19" s="71">
        <v>0</v>
      </c>
      <c r="EB19" s="68">
        <v>0</v>
      </c>
      <c r="EC19" s="68">
        <v>0</v>
      </c>
      <c r="ED19" s="71">
        <v>0</v>
      </c>
      <c r="EE19" s="68">
        <v>0</v>
      </c>
      <c r="EF19" s="68">
        <v>0</v>
      </c>
      <c r="EG19" s="71">
        <v>0</v>
      </c>
      <c r="EH19" s="68">
        <v>0</v>
      </c>
      <c r="EI19" s="68">
        <v>0</v>
      </c>
      <c r="EJ19" s="71">
        <v>0</v>
      </c>
      <c r="EK19" s="68">
        <v>0</v>
      </c>
      <c r="EL19" s="68">
        <v>0</v>
      </c>
      <c r="EM19" s="71">
        <v>0</v>
      </c>
      <c r="EN19" s="68">
        <v>0</v>
      </c>
      <c r="EO19" s="68">
        <v>0</v>
      </c>
      <c r="EP19" s="71">
        <v>0</v>
      </c>
      <c r="EQ19" s="68">
        <v>0</v>
      </c>
      <c r="ER19" s="68">
        <v>0</v>
      </c>
      <c r="ES19" s="71">
        <v>0</v>
      </c>
      <c r="ET19" s="68">
        <v>0</v>
      </c>
      <c r="EU19" s="68">
        <v>0</v>
      </c>
      <c r="EV19" s="71">
        <v>0</v>
      </c>
      <c r="EW19" s="68">
        <v>0</v>
      </c>
      <c r="EX19" s="68">
        <v>0</v>
      </c>
      <c r="EY19" s="71">
        <v>0</v>
      </c>
      <c r="EZ19" s="68">
        <v>0</v>
      </c>
      <c r="FA19" s="68">
        <v>0</v>
      </c>
      <c r="FB19" s="71">
        <v>0</v>
      </c>
      <c r="FC19" s="68">
        <v>0</v>
      </c>
      <c r="FD19" s="68">
        <v>0</v>
      </c>
      <c r="FE19" s="71">
        <v>0</v>
      </c>
      <c r="FF19" s="68">
        <v>0</v>
      </c>
      <c r="FG19" s="68">
        <v>0</v>
      </c>
      <c r="FH19" s="71">
        <v>0</v>
      </c>
      <c r="FI19" s="68">
        <v>0</v>
      </c>
      <c r="FJ19" s="68">
        <v>0</v>
      </c>
      <c r="FK19" s="71">
        <v>0</v>
      </c>
      <c r="FL19" s="68">
        <v>0</v>
      </c>
      <c r="FM19" s="68">
        <v>0</v>
      </c>
      <c r="FN19" s="71">
        <v>0</v>
      </c>
      <c r="FO19" s="68">
        <v>0</v>
      </c>
      <c r="FP19" s="68">
        <v>0</v>
      </c>
      <c r="FQ19" s="71">
        <v>0</v>
      </c>
      <c r="FR19" s="68">
        <v>0</v>
      </c>
      <c r="FS19" s="68">
        <v>0</v>
      </c>
    </row>
    <row r="20" spans="1:175" x14ac:dyDescent="0.25">
      <c r="A20" t="e">
        <f>+M20&amp;#REF!</f>
        <v>#REF!</v>
      </c>
      <c r="B20" t="str">
        <f t="shared" si="0"/>
        <v>5G83DHS</v>
      </c>
      <c r="C20" t="str">
        <f t="shared" si="1"/>
        <v>5G83DST</v>
      </c>
      <c r="D20" t="str">
        <f t="shared" si="2"/>
        <v>5G83CHS</v>
      </c>
      <c r="E20" t="str">
        <f t="shared" si="3"/>
        <v>5G83DST</v>
      </c>
      <c r="F20" s="10"/>
      <c r="G20" t="s">
        <v>1</v>
      </c>
      <c r="H20" t="s">
        <v>15</v>
      </c>
      <c r="I20" t="s">
        <v>23</v>
      </c>
      <c r="J20" t="s">
        <v>53</v>
      </c>
      <c r="K20" t="s">
        <v>25</v>
      </c>
      <c r="L20" t="s">
        <v>55</v>
      </c>
      <c r="M20" s="11" t="s">
        <v>82</v>
      </c>
      <c r="N20" s="12">
        <v>68.989999999999995</v>
      </c>
      <c r="O20" s="123">
        <v>79.89</v>
      </c>
      <c r="P20" s="129">
        <f t="shared" si="4"/>
        <v>79.89</v>
      </c>
      <c r="Q20" s="42">
        <v>79.89</v>
      </c>
      <c r="R20" s="133">
        <f>Q20/P20</f>
        <v>1</v>
      </c>
      <c r="S20" s="132">
        <f>Q20-P20</f>
        <v>0</v>
      </c>
      <c r="T20" s="71">
        <v>0</v>
      </c>
      <c r="U20" s="68">
        <v>0</v>
      </c>
      <c r="V20" s="68">
        <v>0</v>
      </c>
      <c r="W20" s="71">
        <v>0</v>
      </c>
      <c r="X20" s="68">
        <v>79.900000000000006</v>
      </c>
      <c r="Y20" s="68">
        <v>0</v>
      </c>
      <c r="Z20" s="71">
        <v>0</v>
      </c>
      <c r="AA20" s="68">
        <v>79.900000000000006</v>
      </c>
      <c r="AB20" s="68">
        <v>0</v>
      </c>
      <c r="AC20" s="71">
        <v>0</v>
      </c>
      <c r="AD20" s="68">
        <v>79.900000000000006</v>
      </c>
      <c r="AE20" s="68">
        <v>0</v>
      </c>
      <c r="AF20" s="71">
        <v>0</v>
      </c>
      <c r="AG20" s="68">
        <v>79.900000000000006</v>
      </c>
      <c r="AH20" s="68">
        <v>0</v>
      </c>
      <c r="AI20" s="71">
        <v>0</v>
      </c>
      <c r="AJ20" s="68">
        <v>79.28</v>
      </c>
      <c r="AK20" s="68">
        <v>0</v>
      </c>
      <c r="AL20" s="71">
        <v>0</v>
      </c>
      <c r="AM20" s="68">
        <v>79.28</v>
      </c>
      <c r="AN20" s="68">
        <v>0</v>
      </c>
      <c r="AO20" s="71">
        <v>0</v>
      </c>
      <c r="AP20" s="68">
        <v>79.28</v>
      </c>
      <c r="AQ20" s="68">
        <v>0</v>
      </c>
      <c r="AR20" s="71">
        <v>0</v>
      </c>
      <c r="AS20" s="68">
        <v>79.28</v>
      </c>
      <c r="AT20" s="68">
        <v>0</v>
      </c>
      <c r="AU20" s="71">
        <v>0</v>
      </c>
      <c r="AV20" s="68">
        <v>79.28</v>
      </c>
      <c r="AW20" s="68">
        <v>0</v>
      </c>
      <c r="AX20" s="71">
        <v>0</v>
      </c>
      <c r="AY20" s="68">
        <v>76.44</v>
      </c>
      <c r="AZ20" s="68">
        <v>0</v>
      </c>
      <c r="BA20" s="71">
        <v>0</v>
      </c>
      <c r="BB20" s="68">
        <v>69.5</v>
      </c>
      <c r="BC20" s="68">
        <v>0</v>
      </c>
      <c r="BD20" s="71">
        <v>0</v>
      </c>
      <c r="BE20" s="68">
        <v>55.5</v>
      </c>
      <c r="BF20" s="68">
        <v>0</v>
      </c>
      <c r="BG20" s="71">
        <v>0</v>
      </c>
      <c r="BH20" s="68">
        <v>35.75</v>
      </c>
      <c r="BI20" s="68">
        <v>0</v>
      </c>
      <c r="BJ20" s="71">
        <v>0</v>
      </c>
      <c r="BK20" s="68">
        <v>15.5</v>
      </c>
      <c r="BL20" s="68">
        <v>0</v>
      </c>
      <c r="BM20" s="71">
        <v>0</v>
      </c>
      <c r="BN20" s="68">
        <v>13</v>
      </c>
      <c r="BO20" s="68">
        <v>0</v>
      </c>
      <c r="BP20" s="71">
        <v>0</v>
      </c>
      <c r="BQ20" s="68">
        <v>0</v>
      </c>
      <c r="BR20" s="68">
        <v>0</v>
      </c>
      <c r="BS20" s="71">
        <v>0</v>
      </c>
      <c r="BT20" s="68">
        <v>0</v>
      </c>
      <c r="BU20" s="68">
        <v>0</v>
      </c>
      <c r="BV20" s="71">
        <v>0</v>
      </c>
      <c r="BW20" s="68">
        <v>0</v>
      </c>
      <c r="BX20" s="68">
        <v>0</v>
      </c>
      <c r="BY20" s="71">
        <v>0</v>
      </c>
      <c r="BZ20" s="68">
        <v>0</v>
      </c>
      <c r="CA20" s="68">
        <v>0</v>
      </c>
      <c r="CB20" s="71">
        <v>0</v>
      </c>
      <c r="CC20" s="68">
        <v>0</v>
      </c>
      <c r="CD20" s="68">
        <v>0</v>
      </c>
      <c r="CE20" s="71">
        <v>0</v>
      </c>
      <c r="CF20" s="68">
        <v>0</v>
      </c>
      <c r="CG20" s="68">
        <v>0</v>
      </c>
      <c r="CH20" s="71">
        <v>0</v>
      </c>
      <c r="CI20" s="68">
        <v>0</v>
      </c>
      <c r="CJ20" s="68">
        <v>0</v>
      </c>
      <c r="CK20" s="71">
        <v>0</v>
      </c>
      <c r="CL20" s="68">
        <v>0</v>
      </c>
      <c r="CM20" s="68">
        <v>0</v>
      </c>
      <c r="CN20" s="71">
        <v>0</v>
      </c>
      <c r="CO20" s="68">
        <v>0</v>
      </c>
      <c r="CP20" s="68">
        <v>0</v>
      </c>
      <c r="CQ20" s="71">
        <v>0</v>
      </c>
      <c r="CR20" s="68">
        <v>0</v>
      </c>
      <c r="CS20" s="68">
        <v>0</v>
      </c>
      <c r="CT20" s="71">
        <v>0</v>
      </c>
      <c r="CU20" s="68">
        <v>0</v>
      </c>
      <c r="CV20" s="68">
        <v>0</v>
      </c>
      <c r="CW20" s="71">
        <v>0</v>
      </c>
      <c r="CX20" s="68">
        <v>0</v>
      </c>
      <c r="CY20" s="68">
        <v>0</v>
      </c>
      <c r="CZ20" s="71">
        <v>0</v>
      </c>
      <c r="DA20" s="68">
        <v>0</v>
      </c>
      <c r="DB20" s="68">
        <v>0</v>
      </c>
      <c r="DC20" s="71">
        <v>0</v>
      </c>
      <c r="DD20" s="68">
        <v>0</v>
      </c>
      <c r="DE20" s="68">
        <v>0</v>
      </c>
      <c r="DF20" s="71">
        <v>0</v>
      </c>
      <c r="DG20" s="68">
        <v>0</v>
      </c>
      <c r="DH20" s="68">
        <v>0</v>
      </c>
      <c r="DI20" s="71">
        <v>0</v>
      </c>
      <c r="DJ20" s="68">
        <v>0</v>
      </c>
      <c r="DK20" s="68">
        <v>0</v>
      </c>
      <c r="DL20" s="71">
        <v>0</v>
      </c>
      <c r="DM20" s="68">
        <v>0</v>
      </c>
      <c r="DN20" s="68">
        <v>0</v>
      </c>
      <c r="DO20" s="71">
        <v>0</v>
      </c>
      <c r="DP20" s="68">
        <v>0</v>
      </c>
      <c r="DQ20" s="68">
        <v>0</v>
      </c>
      <c r="DR20" s="71">
        <v>0</v>
      </c>
      <c r="DS20" s="68">
        <v>0</v>
      </c>
      <c r="DT20" s="68">
        <v>0</v>
      </c>
      <c r="DU20" s="71">
        <v>0</v>
      </c>
      <c r="DV20" s="68">
        <v>0</v>
      </c>
      <c r="DW20" s="68">
        <v>0</v>
      </c>
      <c r="DX20" s="71">
        <v>0</v>
      </c>
      <c r="DY20" s="68">
        <v>0</v>
      </c>
      <c r="DZ20" s="68">
        <v>0</v>
      </c>
      <c r="EA20" s="71">
        <v>0</v>
      </c>
      <c r="EB20" s="68">
        <v>0</v>
      </c>
      <c r="EC20" s="68">
        <v>0</v>
      </c>
      <c r="ED20" s="71">
        <v>0</v>
      </c>
      <c r="EE20" s="68">
        <v>0</v>
      </c>
      <c r="EF20" s="68">
        <v>0</v>
      </c>
      <c r="EG20" s="71">
        <v>0</v>
      </c>
      <c r="EH20" s="68">
        <v>0</v>
      </c>
      <c r="EI20" s="68">
        <v>0</v>
      </c>
      <c r="EJ20" s="71">
        <v>0</v>
      </c>
      <c r="EK20" s="68">
        <v>0</v>
      </c>
      <c r="EL20" s="68">
        <v>0</v>
      </c>
      <c r="EM20" s="71">
        <v>0</v>
      </c>
      <c r="EN20" s="68">
        <v>0</v>
      </c>
      <c r="EO20" s="68">
        <v>0</v>
      </c>
      <c r="EP20" s="71">
        <v>0</v>
      </c>
      <c r="EQ20" s="68">
        <v>0</v>
      </c>
      <c r="ER20" s="68">
        <v>0</v>
      </c>
      <c r="ES20" s="71">
        <v>0</v>
      </c>
      <c r="ET20" s="68">
        <v>0</v>
      </c>
      <c r="EU20" s="68">
        <v>0</v>
      </c>
      <c r="EV20" s="71">
        <v>0</v>
      </c>
      <c r="EW20" s="68">
        <v>0</v>
      </c>
      <c r="EX20" s="68">
        <v>0</v>
      </c>
      <c r="EY20" s="71">
        <v>0</v>
      </c>
      <c r="EZ20" s="68">
        <v>0</v>
      </c>
      <c r="FA20" s="68">
        <v>0</v>
      </c>
      <c r="FB20" s="71">
        <v>0</v>
      </c>
      <c r="FC20" s="68">
        <v>0</v>
      </c>
      <c r="FD20" s="68">
        <v>0</v>
      </c>
      <c r="FE20" s="71">
        <v>0</v>
      </c>
      <c r="FF20" s="68">
        <v>0</v>
      </c>
      <c r="FG20" s="68">
        <v>0</v>
      </c>
      <c r="FH20" s="71">
        <v>0</v>
      </c>
      <c r="FI20" s="68">
        <v>0</v>
      </c>
      <c r="FJ20" s="68">
        <v>0</v>
      </c>
      <c r="FK20" s="71">
        <v>0</v>
      </c>
      <c r="FL20" s="68">
        <v>0</v>
      </c>
      <c r="FM20" s="68">
        <v>0</v>
      </c>
      <c r="FN20" s="71">
        <v>0</v>
      </c>
      <c r="FO20" s="68">
        <v>0</v>
      </c>
      <c r="FP20" s="68">
        <v>0</v>
      </c>
      <c r="FQ20" s="71">
        <v>0</v>
      </c>
      <c r="FR20" s="68">
        <v>0</v>
      </c>
      <c r="FS20" s="68">
        <v>0</v>
      </c>
    </row>
    <row r="21" spans="1:175" hidden="1" x14ac:dyDescent="0.25">
      <c r="A21" t="e">
        <f>+M21&amp;#REF!</f>
        <v>#REF!</v>
      </c>
      <c r="B21" t="str">
        <f t="shared" si="0"/>
        <v>5L20ADHS</v>
      </c>
      <c r="C21" t="str">
        <f t="shared" si="1"/>
        <v>5L20ADST</v>
      </c>
      <c r="D21" t="str">
        <f t="shared" si="2"/>
        <v>5L20ACHS</v>
      </c>
      <c r="E21" t="str">
        <f t="shared" si="3"/>
        <v>5L20ADHS</v>
      </c>
      <c r="F21" s="10"/>
      <c r="G21" t="s">
        <v>0</v>
      </c>
      <c r="H21" t="s">
        <v>15</v>
      </c>
      <c r="I21" t="s">
        <v>16</v>
      </c>
      <c r="J21" t="s">
        <v>53</v>
      </c>
      <c r="K21" t="s">
        <v>29</v>
      </c>
      <c r="L21"/>
      <c r="M21" s="11" t="s">
        <v>83</v>
      </c>
      <c r="N21" s="12"/>
      <c r="O21" s="123">
        <v>24.6</v>
      </c>
      <c r="P21" s="129">
        <f t="shared" si="4"/>
        <v>24.6</v>
      </c>
      <c r="Q21" s="38">
        <v>0</v>
      </c>
      <c r="S21" s="132"/>
      <c r="T21" s="72">
        <v>0</v>
      </c>
      <c r="U21" s="60">
        <v>0</v>
      </c>
      <c r="V21" s="60">
        <v>0</v>
      </c>
      <c r="W21" s="72">
        <v>0</v>
      </c>
      <c r="X21" s="60">
        <v>0</v>
      </c>
      <c r="Y21" s="60">
        <v>0</v>
      </c>
      <c r="Z21" s="72">
        <v>0</v>
      </c>
      <c r="AA21" s="60">
        <v>0</v>
      </c>
      <c r="AB21" s="60">
        <v>0</v>
      </c>
      <c r="AC21" s="72">
        <v>0</v>
      </c>
      <c r="AD21" s="60">
        <v>0</v>
      </c>
      <c r="AE21" s="60">
        <v>0</v>
      </c>
      <c r="AF21" s="72">
        <v>0</v>
      </c>
      <c r="AG21" s="60">
        <v>0</v>
      </c>
      <c r="AH21" s="60">
        <v>0</v>
      </c>
      <c r="AI21" s="72">
        <v>0</v>
      </c>
      <c r="AJ21" s="60">
        <v>0</v>
      </c>
      <c r="AK21" s="60">
        <v>0</v>
      </c>
      <c r="AL21" s="72">
        <v>0</v>
      </c>
      <c r="AM21" s="60">
        <v>0</v>
      </c>
      <c r="AN21" s="60">
        <v>0</v>
      </c>
      <c r="AO21" s="72">
        <v>0</v>
      </c>
      <c r="AP21" s="60">
        <v>0</v>
      </c>
      <c r="AQ21" s="60">
        <v>0</v>
      </c>
      <c r="AR21" s="72">
        <v>0</v>
      </c>
      <c r="AS21" s="60">
        <v>0</v>
      </c>
      <c r="AT21" s="60">
        <v>0</v>
      </c>
      <c r="AU21" s="72">
        <v>0</v>
      </c>
      <c r="AV21" s="60">
        <v>0</v>
      </c>
      <c r="AW21" s="60">
        <v>0</v>
      </c>
      <c r="AX21" s="72">
        <v>0</v>
      </c>
      <c r="AY21" s="60">
        <v>0</v>
      </c>
      <c r="AZ21" s="60">
        <v>0</v>
      </c>
      <c r="BA21" s="72">
        <v>0</v>
      </c>
      <c r="BB21" s="60">
        <v>0</v>
      </c>
      <c r="BC21" s="60">
        <v>0</v>
      </c>
      <c r="BD21" s="72">
        <v>0</v>
      </c>
      <c r="BE21" s="60">
        <v>0</v>
      </c>
      <c r="BF21" s="60">
        <v>0</v>
      </c>
      <c r="BG21" s="72">
        <v>0</v>
      </c>
      <c r="BH21" s="60">
        <v>0</v>
      </c>
      <c r="BI21" s="60">
        <v>0</v>
      </c>
      <c r="BJ21" s="72">
        <v>0</v>
      </c>
      <c r="BK21" s="60">
        <v>0</v>
      </c>
      <c r="BL21" s="60">
        <v>0</v>
      </c>
      <c r="BM21" s="72">
        <v>0</v>
      </c>
      <c r="BN21" s="60">
        <v>0</v>
      </c>
      <c r="BO21" s="60">
        <v>0</v>
      </c>
      <c r="BP21" s="72">
        <v>0</v>
      </c>
      <c r="BQ21" s="60">
        <v>0</v>
      </c>
      <c r="BR21" s="60">
        <v>0</v>
      </c>
      <c r="BS21" s="72">
        <v>0</v>
      </c>
      <c r="BT21" s="60">
        <v>0</v>
      </c>
      <c r="BU21" s="60">
        <v>0</v>
      </c>
      <c r="BV21" s="72">
        <v>0</v>
      </c>
      <c r="BW21" s="60">
        <v>0</v>
      </c>
      <c r="BX21" s="60">
        <v>0</v>
      </c>
      <c r="BY21" s="72">
        <v>0</v>
      </c>
      <c r="BZ21" s="60">
        <v>0</v>
      </c>
      <c r="CA21" s="60">
        <v>0</v>
      </c>
      <c r="CB21" s="72">
        <v>0</v>
      </c>
      <c r="CC21" s="60">
        <v>0</v>
      </c>
      <c r="CD21" s="60">
        <v>0</v>
      </c>
      <c r="CE21" s="72">
        <v>0</v>
      </c>
      <c r="CF21" s="60">
        <v>0</v>
      </c>
      <c r="CG21" s="60">
        <v>0</v>
      </c>
      <c r="CH21" s="72">
        <v>0</v>
      </c>
      <c r="CI21" s="60">
        <v>0</v>
      </c>
      <c r="CJ21" s="60">
        <v>0</v>
      </c>
      <c r="CK21" s="72">
        <v>0</v>
      </c>
      <c r="CL21" s="60">
        <v>0</v>
      </c>
      <c r="CM21" s="60">
        <v>0</v>
      </c>
      <c r="CN21" s="72">
        <v>0</v>
      </c>
      <c r="CO21" s="60">
        <v>0</v>
      </c>
      <c r="CP21" s="60">
        <v>0</v>
      </c>
      <c r="CQ21" s="72">
        <v>0</v>
      </c>
      <c r="CR21" s="60">
        <v>0</v>
      </c>
      <c r="CS21" s="60">
        <v>0</v>
      </c>
      <c r="CT21" s="72">
        <v>0</v>
      </c>
      <c r="CU21" s="60">
        <v>0</v>
      </c>
      <c r="CV21" s="60">
        <v>0</v>
      </c>
      <c r="CW21" s="72">
        <v>0</v>
      </c>
      <c r="CX21" s="60">
        <v>0</v>
      </c>
      <c r="CY21" s="60">
        <v>0</v>
      </c>
      <c r="CZ21" s="72">
        <v>0</v>
      </c>
      <c r="DA21" s="60">
        <v>0</v>
      </c>
      <c r="DB21" s="60">
        <v>0</v>
      </c>
      <c r="DC21" s="72">
        <v>0</v>
      </c>
      <c r="DD21" s="60">
        <v>0</v>
      </c>
      <c r="DE21" s="60">
        <v>0</v>
      </c>
      <c r="DF21" s="72">
        <v>0</v>
      </c>
      <c r="DG21" s="60">
        <v>0</v>
      </c>
      <c r="DH21" s="60">
        <v>0</v>
      </c>
      <c r="DI21" s="72">
        <v>0</v>
      </c>
      <c r="DJ21" s="60">
        <v>0</v>
      </c>
      <c r="DK21" s="60">
        <v>0</v>
      </c>
      <c r="DL21" s="72">
        <v>0</v>
      </c>
      <c r="DM21" s="60">
        <v>0</v>
      </c>
      <c r="DN21" s="60">
        <v>0</v>
      </c>
      <c r="DO21" s="72">
        <v>0</v>
      </c>
      <c r="DP21" s="60">
        <v>0</v>
      </c>
      <c r="DQ21" s="60">
        <v>0</v>
      </c>
      <c r="DR21" s="72">
        <v>0</v>
      </c>
      <c r="DS21" s="60">
        <v>0</v>
      </c>
      <c r="DT21" s="60">
        <v>0</v>
      </c>
      <c r="DU21" s="72">
        <v>0</v>
      </c>
      <c r="DV21" s="60">
        <v>0</v>
      </c>
      <c r="DW21" s="60">
        <v>0</v>
      </c>
      <c r="DX21" s="72">
        <v>0</v>
      </c>
      <c r="DY21" s="60">
        <v>0</v>
      </c>
      <c r="DZ21" s="60">
        <v>0</v>
      </c>
      <c r="EA21" s="72">
        <v>0</v>
      </c>
      <c r="EB21" s="60">
        <v>0</v>
      </c>
      <c r="EC21" s="60">
        <v>0</v>
      </c>
      <c r="ED21" s="72">
        <v>0</v>
      </c>
      <c r="EE21" s="60">
        <v>0</v>
      </c>
      <c r="EF21" s="60">
        <v>0</v>
      </c>
      <c r="EG21" s="72">
        <v>0</v>
      </c>
      <c r="EH21" s="60">
        <v>0</v>
      </c>
      <c r="EI21" s="60">
        <v>0</v>
      </c>
      <c r="EJ21" s="72">
        <v>0</v>
      </c>
      <c r="EK21" s="60">
        <v>0</v>
      </c>
      <c r="EL21" s="60">
        <v>0</v>
      </c>
      <c r="EM21" s="72">
        <v>0</v>
      </c>
      <c r="EN21" s="60">
        <v>0</v>
      </c>
      <c r="EO21" s="60">
        <v>0</v>
      </c>
      <c r="EP21" s="72">
        <v>0</v>
      </c>
      <c r="EQ21" s="60">
        <v>0</v>
      </c>
      <c r="ER21" s="60">
        <v>0</v>
      </c>
      <c r="ES21" s="72">
        <v>0</v>
      </c>
      <c r="ET21" s="60">
        <v>0</v>
      </c>
      <c r="EU21" s="60">
        <v>0</v>
      </c>
      <c r="EV21" s="72">
        <v>0</v>
      </c>
      <c r="EW21" s="60">
        <v>0</v>
      </c>
      <c r="EX21" s="60">
        <v>0</v>
      </c>
      <c r="EY21" s="72">
        <v>0</v>
      </c>
      <c r="EZ21" s="60">
        <v>0</v>
      </c>
      <c r="FA21" s="60">
        <v>0</v>
      </c>
      <c r="FB21" s="72">
        <v>0</v>
      </c>
      <c r="FC21" s="60">
        <v>0</v>
      </c>
      <c r="FD21" s="60">
        <v>0</v>
      </c>
      <c r="FE21" s="72">
        <v>0</v>
      </c>
      <c r="FF21" s="60">
        <v>0</v>
      </c>
      <c r="FG21" s="60">
        <v>0</v>
      </c>
      <c r="FH21" s="72">
        <v>0</v>
      </c>
      <c r="FI21" s="60">
        <v>0</v>
      </c>
      <c r="FJ21" s="60">
        <v>0</v>
      </c>
      <c r="FK21" s="72">
        <v>0</v>
      </c>
      <c r="FL21" s="60">
        <v>0</v>
      </c>
      <c r="FM21" s="60">
        <v>0</v>
      </c>
      <c r="FN21" s="72">
        <v>0</v>
      </c>
      <c r="FO21" s="60">
        <v>0</v>
      </c>
      <c r="FP21" s="60">
        <v>0</v>
      </c>
      <c r="FQ21" s="72">
        <v>0</v>
      </c>
      <c r="FR21" s="60">
        <v>0</v>
      </c>
      <c r="FS21" s="60">
        <v>0</v>
      </c>
    </row>
    <row r="22" spans="1:175" hidden="1" x14ac:dyDescent="0.25">
      <c r="A22" t="e">
        <f>+M22&amp;#REF!</f>
        <v>#REF!</v>
      </c>
      <c r="B22" t="str">
        <f t="shared" si="0"/>
        <v>5L62DHS</v>
      </c>
      <c r="C22" t="str">
        <f t="shared" si="1"/>
        <v>5L62DST</v>
      </c>
      <c r="D22" t="str">
        <f t="shared" si="2"/>
        <v>5L62CHS</v>
      </c>
      <c r="E22" t="str">
        <f t="shared" si="3"/>
        <v>5L62DHS</v>
      </c>
      <c r="F22" s="10"/>
      <c r="G22" t="s">
        <v>0</v>
      </c>
      <c r="H22" t="s">
        <v>15</v>
      </c>
      <c r="I22" t="s">
        <v>16</v>
      </c>
      <c r="J22" t="s">
        <v>53</v>
      </c>
      <c r="K22" t="s">
        <v>29</v>
      </c>
      <c r="L22"/>
      <c r="M22" s="11" t="s">
        <v>84</v>
      </c>
      <c r="N22" s="12"/>
      <c r="O22" s="123">
        <v>57.23</v>
      </c>
      <c r="P22" s="129">
        <f t="shared" si="4"/>
        <v>57.23</v>
      </c>
      <c r="Q22" s="38">
        <v>0</v>
      </c>
      <c r="S22" s="132"/>
      <c r="T22" s="72">
        <v>0</v>
      </c>
      <c r="U22" s="60">
        <v>0</v>
      </c>
      <c r="V22" s="60">
        <v>0</v>
      </c>
      <c r="W22" s="72">
        <v>0</v>
      </c>
      <c r="X22" s="60">
        <v>0</v>
      </c>
      <c r="Y22" s="60">
        <v>0</v>
      </c>
      <c r="Z22" s="72">
        <v>0</v>
      </c>
      <c r="AA22" s="60">
        <v>0</v>
      </c>
      <c r="AB22" s="60">
        <v>0</v>
      </c>
      <c r="AC22" s="72">
        <v>0</v>
      </c>
      <c r="AD22" s="60">
        <v>0</v>
      </c>
      <c r="AE22" s="60">
        <v>0</v>
      </c>
      <c r="AF22" s="72">
        <v>0</v>
      </c>
      <c r="AG22" s="60">
        <v>0</v>
      </c>
      <c r="AH22" s="60">
        <v>0</v>
      </c>
      <c r="AI22" s="72">
        <v>0</v>
      </c>
      <c r="AJ22" s="60">
        <v>0</v>
      </c>
      <c r="AK22" s="60">
        <v>0</v>
      </c>
      <c r="AL22" s="72">
        <v>0</v>
      </c>
      <c r="AM22" s="60">
        <v>0</v>
      </c>
      <c r="AN22" s="60">
        <v>0</v>
      </c>
      <c r="AO22" s="72">
        <v>0</v>
      </c>
      <c r="AP22" s="60">
        <v>0</v>
      </c>
      <c r="AQ22" s="60">
        <v>0</v>
      </c>
      <c r="AR22" s="72">
        <v>0</v>
      </c>
      <c r="AS22" s="60">
        <v>0</v>
      </c>
      <c r="AT22" s="60">
        <v>0</v>
      </c>
      <c r="AU22" s="72">
        <v>0</v>
      </c>
      <c r="AV22" s="60">
        <v>0</v>
      </c>
      <c r="AW22" s="60">
        <v>0</v>
      </c>
      <c r="AX22" s="72">
        <v>0</v>
      </c>
      <c r="AY22" s="60">
        <v>0</v>
      </c>
      <c r="AZ22" s="60">
        <v>0</v>
      </c>
      <c r="BA22" s="72">
        <v>0</v>
      </c>
      <c r="BB22" s="60">
        <v>0</v>
      </c>
      <c r="BC22" s="60">
        <v>0</v>
      </c>
      <c r="BD22" s="72">
        <v>0</v>
      </c>
      <c r="BE22" s="60">
        <v>0</v>
      </c>
      <c r="BF22" s="60">
        <v>0</v>
      </c>
      <c r="BG22" s="72">
        <v>0</v>
      </c>
      <c r="BH22" s="60">
        <v>0</v>
      </c>
      <c r="BI22" s="60">
        <v>0</v>
      </c>
      <c r="BJ22" s="72">
        <v>0</v>
      </c>
      <c r="BK22" s="60">
        <v>0</v>
      </c>
      <c r="BL22" s="60">
        <v>0</v>
      </c>
      <c r="BM22" s="72">
        <v>0</v>
      </c>
      <c r="BN22" s="60">
        <v>0</v>
      </c>
      <c r="BO22" s="60">
        <v>0</v>
      </c>
      <c r="BP22" s="72">
        <v>0</v>
      </c>
      <c r="BQ22" s="60">
        <v>0</v>
      </c>
      <c r="BR22" s="60">
        <v>0</v>
      </c>
      <c r="BS22" s="72">
        <v>0</v>
      </c>
      <c r="BT22" s="60">
        <v>0</v>
      </c>
      <c r="BU22" s="60">
        <v>0</v>
      </c>
      <c r="BV22" s="72">
        <v>0</v>
      </c>
      <c r="BW22" s="60">
        <v>0</v>
      </c>
      <c r="BX22" s="60">
        <v>0</v>
      </c>
      <c r="BY22" s="72">
        <v>0</v>
      </c>
      <c r="BZ22" s="60">
        <v>0</v>
      </c>
      <c r="CA22" s="60">
        <v>0</v>
      </c>
      <c r="CB22" s="72">
        <v>0</v>
      </c>
      <c r="CC22" s="60">
        <v>0</v>
      </c>
      <c r="CD22" s="60">
        <v>0</v>
      </c>
      <c r="CE22" s="72">
        <v>0</v>
      </c>
      <c r="CF22" s="60">
        <v>0</v>
      </c>
      <c r="CG22" s="60">
        <v>0</v>
      </c>
      <c r="CH22" s="72">
        <v>0</v>
      </c>
      <c r="CI22" s="60">
        <v>0</v>
      </c>
      <c r="CJ22" s="60">
        <v>0</v>
      </c>
      <c r="CK22" s="72">
        <v>0</v>
      </c>
      <c r="CL22" s="60">
        <v>0</v>
      </c>
      <c r="CM22" s="60">
        <v>0</v>
      </c>
      <c r="CN22" s="72">
        <v>0</v>
      </c>
      <c r="CO22" s="60">
        <v>0</v>
      </c>
      <c r="CP22" s="60">
        <v>0</v>
      </c>
      <c r="CQ22" s="72">
        <v>0</v>
      </c>
      <c r="CR22" s="60">
        <v>0</v>
      </c>
      <c r="CS22" s="60">
        <v>0</v>
      </c>
      <c r="CT22" s="72">
        <v>0</v>
      </c>
      <c r="CU22" s="60">
        <v>0</v>
      </c>
      <c r="CV22" s="60">
        <v>0</v>
      </c>
      <c r="CW22" s="72">
        <v>0</v>
      </c>
      <c r="CX22" s="60">
        <v>0</v>
      </c>
      <c r="CY22" s="60">
        <v>0</v>
      </c>
      <c r="CZ22" s="72">
        <v>0</v>
      </c>
      <c r="DA22" s="60">
        <v>0</v>
      </c>
      <c r="DB22" s="60">
        <v>0</v>
      </c>
      <c r="DC22" s="72">
        <v>0</v>
      </c>
      <c r="DD22" s="60">
        <v>0</v>
      </c>
      <c r="DE22" s="60">
        <v>0</v>
      </c>
      <c r="DF22" s="72">
        <v>0</v>
      </c>
      <c r="DG22" s="60">
        <v>0</v>
      </c>
      <c r="DH22" s="60">
        <v>0</v>
      </c>
      <c r="DI22" s="72">
        <v>0</v>
      </c>
      <c r="DJ22" s="60">
        <v>0</v>
      </c>
      <c r="DK22" s="60">
        <v>0</v>
      </c>
      <c r="DL22" s="72">
        <v>0</v>
      </c>
      <c r="DM22" s="60">
        <v>0</v>
      </c>
      <c r="DN22" s="60">
        <v>0</v>
      </c>
      <c r="DO22" s="72">
        <v>0</v>
      </c>
      <c r="DP22" s="60">
        <v>0</v>
      </c>
      <c r="DQ22" s="60">
        <v>0</v>
      </c>
      <c r="DR22" s="72">
        <v>0</v>
      </c>
      <c r="DS22" s="60">
        <v>0</v>
      </c>
      <c r="DT22" s="60">
        <v>0</v>
      </c>
      <c r="DU22" s="72">
        <v>0</v>
      </c>
      <c r="DV22" s="60">
        <v>0</v>
      </c>
      <c r="DW22" s="60">
        <v>0</v>
      </c>
      <c r="DX22" s="72">
        <v>0</v>
      </c>
      <c r="DY22" s="60">
        <v>0</v>
      </c>
      <c r="DZ22" s="60">
        <v>0</v>
      </c>
      <c r="EA22" s="72">
        <v>0</v>
      </c>
      <c r="EB22" s="60">
        <v>0</v>
      </c>
      <c r="EC22" s="60">
        <v>0</v>
      </c>
      <c r="ED22" s="72">
        <v>0</v>
      </c>
      <c r="EE22" s="60">
        <v>0</v>
      </c>
      <c r="EF22" s="60">
        <v>0</v>
      </c>
      <c r="EG22" s="72">
        <v>0</v>
      </c>
      <c r="EH22" s="60">
        <v>0</v>
      </c>
      <c r="EI22" s="60">
        <v>0</v>
      </c>
      <c r="EJ22" s="72">
        <v>0</v>
      </c>
      <c r="EK22" s="60">
        <v>0</v>
      </c>
      <c r="EL22" s="60">
        <v>0</v>
      </c>
      <c r="EM22" s="72">
        <v>0</v>
      </c>
      <c r="EN22" s="60">
        <v>0</v>
      </c>
      <c r="EO22" s="60">
        <v>0</v>
      </c>
      <c r="EP22" s="72">
        <v>0</v>
      </c>
      <c r="EQ22" s="60">
        <v>0</v>
      </c>
      <c r="ER22" s="60">
        <v>0</v>
      </c>
      <c r="ES22" s="72">
        <v>0</v>
      </c>
      <c r="ET22" s="60">
        <v>0</v>
      </c>
      <c r="EU22" s="60">
        <v>0</v>
      </c>
      <c r="EV22" s="72">
        <v>0</v>
      </c>
      <c r="EW22" s="60">
        <v>0</v>
      </c>
      <c r="EX22" s="60">
        <v>0</v>
      </c>
      <c r="EY22" s="72">
        <v>0</v>
      </c>
      <c r="EZ22" s="60">
        <v>0</v>
      </c>
      <c r="FA22" s="60">
        <v>0</v>
      </c>
      <c r="FB22" s="72">
        <v>0</v>
      </c>
      <c r="FC22" s="60">
        <v>0</v>
      </c>
      <c r="FD22" s="60">
        <v>0</v>
      </c>
      <c r="FE22" s="72">
        <v>0</v>
      </c>
      <c r="FF22" s="60">
        <v>0</v>
      </c>
      <c r="FG22" s="60">
        <v>0</v>
      </c>
      <c r="FH22" s="72">
        <v>0</v>
      </c>
      <c r="FI22" s="60">
        <v>0</v>
      </c>
      <c r="FJ22" s="60">
        <v>0</v>
      </c>
      <c r="FK22" s="72">
        <v>0</v>
      </c>
      <c r="FL22" s="60">
        <v>0</v>
      </c>
      <c r="FM22" s="60">
        <v>0</v>
      </c>
      <c r="FN22" s="72">
        <v>0</v>
      </c>
      <c r="FO22" s="60">
        <v>0</v>
      </c>
      <c r="FP22" s="60">
        <v>0</v>
      </c>
      <c r="FQ22" s="72">
        <v>0</v>
      </c>
      <c r="FR22" s="60">
        <v>0</v>
      </c>
      <c r="FS22" s="60">
        <v>0</v>
      </c>
    </row>
    <row r="23" spans="1:175" hidden="1" x14ac:dyDescent="0.25">
      <c r="A23" t="e">
        <f>+M23&amp;#REF!</f>
        <v>#REF!</v>
      </c>
      <c r="B23" t="str">
        <f t="shared" si="0"/>
        <v>5L63DHS</v>
      </c>
      <c r="C23" t="str">
        <f t="shared" si="1"/>
        <v>5L63DST</v>
      </c>
      <c r="D23" t="str">
        <f t="shared" si="2"/>
        <v>5L63CHS</v>
      </c>
      <c r="E23" t="str">
        <f t="shared" si="3"/>
        <v>5L63DHS</v>
      </c>
      <c r="F23" s="10"/>
      <c r="G23" t="s">
        <v>0</v>
      </c>
      <c r="H23" t="s">
        <v>15</v>
      </c>
      <c r="I23" t="s">
        <v>16</v>
      </c>
      <c r="J23" t="s">
        <v>53</v>
      </c>
      <c r="K23" t="s">
        <v>29</v>
      </c>
      <c r="L23"/>
      <c r="M23" s="11" t="s">
        <v>85</v>
      </c>
      <c r="N23" s="12"/>
      <c r="O23" s="123">
        <v>37.46</v>
      </c>
      <c r="P23" s="129">
        <f t="shared" si="4"/>
        <v>37.46</v>
      </c>
      <c r="Q23" s="38">
        <v>0</v>
      </c>
      <c r="S23" s="132"/>
      <c r="T23" s="72">
        <v>0</v>
      </c>
      <c r="U23" s="60">
        <v>0</v>
      </c>
      <c r="V23" s="60">
        <v>0</v>
      </c>
      <c r="W23" s="72">
        <v>0</v>
      </c>
      <c r="X23" s="60">
        <v>0</v>
      </c>
      <c r="Y23" s="60">
        <v>0</v>
      </c>
      <c r="Z23" s="72">
        <v>0</v>
      </c>
      <c r="AA23" s="60">
        <v>0</v>
      </c>
      <c r="AB23" s="60">
        <v>0</v>
      </c>
      <c r="AC23" s="72">
        <v>0</v>
      </c>
      <c r="AD23" s="60">
        <v>0</v>
      </c>
      <c r="AE23" s="60">
        <v>0</v>
      </c>
      <c r="AF23" s="72">
        <v>0</v>
      </c>
      <c r="AG23" s="60">
        <v>0</v>
      </c>
      <c r="AH23" s="60">
        <v>0</v>
      </c>
      <c r="AI23" s="72">
        <v>0</v>
      </c>
      <c r="AJ23" s="60">
        <v>0</v>
      </c>
      <c r="AK23" s="60">
        <v>0</v>
      </c>
      <c r="AL23" s="72">
        <v>0</v>
      </c>
      <c r="AM23" s="60">
        <v>0</v>
      </c>
      <c r="AN23" s="60">
        <v>0</v>
      </c>
      <c r="AO23" s="72">
        <v>0</v>
      </c>
      <c r="AP23" s="60">
        <v>0</v>
      </c>
      <c r="AQ23" s="60">
        <v>0</v>
      </c>
      <c r="AR23" s="72">
        <v>0</v>
      </c>
      <c r="AS23" s="60">
        <v>0</v>
      </c>
      <c r="AT23" s="60">
        <v>0</v>
      </c>
      <c r="AU23" s="72">
        <v>0</v>
      </c>
      <c r="AV23" s="60">
        <v>0</v>
      </c>
      <c r="AW23" s="60">
        <v>0</v>
      </c>
      <c r="AX23" s="72">
        <v>0</v>
      </c>
      <c r="AY23" s="60">
        <v>0</v>
      </c>
      <c r="AZ23" s="60">
        <v>0</v>
      </c>
      <c r="BA23" s="72">
        <v>0</v>
      </c>
      <c r="BB23" s="60">
        <v>0</v>
      </c>
      <c r="BC23" s="60">
        <v>0</v>
      </c>
      <c r="BD23" s="72">
        <v>0</v>
      </c>
      <c r="BE23" s="60">
        <v>0</v>
      </c>
      <c r="BF23" s="60">
        <v>0</v>
      </c>
      <c r="BG23" s="72">
        <v>0</v>
      </c>
      <c r="BH23" s="60">
        <v>0</v>
      </c>
      <c r="BI23" s="60">
        <v>0</v>
      </c>
      <c r="BJ23" s="72">
        <v>0</v>
      </c>
      <c r="BK23" s="60">
        <v>0</v>
      </c>
      <c r="BL23" s="60">
        <v>0</v>
      </c>
      <c r="BM23" s="72">
        <v>0</v>
      </c>
      <c r="BN23" s="60">
        <v>0</v>
      </c>
      <c r="BO23" s="60">
        <v>0</v>
      </c>
      <c r="BP23" s="72">
        <v>0</v>
      </c>
      <c r="BQ23" s="60">
        <v>0</v>
      </c>
      <c r="BR23" s="60">
        <v>0</v>
      </c>
      <c r="BS23" s="72">
        <v>0</v>
      </c>
      <c r="BT23" s="60">
        <v>0</v>
      </c>
      <c r="BU23" s="60">
        <v>0</v>
      </c>
      <c r="BV23" s="72">
        <v>0</v>
      </c>
      <c r="BW23" s="60">
        <v>0</v>
      </c>
      <c r="BX23" s="60">
        <v>0</v>
      </c>
      <c r="BY23" s="72">
        <v>0</v>
      </c>
      <c r="BZ23" s="60">
        <v>0</v>
      </c>
      <c r="CA23" s="60">
        <v>0</v>
      </c>
      <c r="CB23" s="72">
        <v>0</v>
      </c>
      <c r="CC23" s="60">
        <v>0</v>
      </c>
      <c r="CD23" s="60">
        <v>0</v>
      </c>
      <c r="CE23" s="72">
        <v>0</v>
      </c>
      <c r="CF23" s="60">
        <v>0</v>
      </c>
      <c r="CG23" s="60">
        <v>0</v>
      </c>
      <c r="CH23" s="72">
        <v>0</v>
      </c>
      <c r="CI23" s="60">
        <v>0</v>
      </c>
      <c r="CJ23" s="60">
        <v>0</v>
      </c>
      <c r="CK23" s="72">
        <v>0</v>
      </c>
      <c r="CL23" s="60">
        <v>0</v>
      </c>
      <c r="CM23" s="60">
        <v>0</v>
      </c>
      <c r="CN23" s="72">
        <v>0</v>
      </c>
      <c r="CO23" s="60">
        <v>0</v>
      </c>
      <c r="CP23" s="60">
        <v>0</v>
      </c>
      <c r="CQ23" s="72">
        <v>0</v>
      </c>
      <c r="CR23" s="60">
        <v>0</v>
      </c>
      <c r="CS23" s="60">
        <v>0</v>
      </c>
      <c r="CT23" s="72">
        <v>0</v>
      </c>
      <c r="CU23" s="60">
        <v>0</v>
      </c>
      <c r="CV23" s="60">
        <v>0</v>
      </c>
      <c r="CW23" s="72">
        <v>0</v>
      </c>
      <c r="CX23" s="60">
        <v>0</v>
      </c>
      <c r="CY23" s="60">
        <v>0</v>
      </c>
      <c r="CZ23" s="72">
        <v>0</v>
      </c>
      <c r="DA23" s="60">
        <v>0</v>
      </c>
      <c r="DB23" s="60">
        <v>0</v>
      </c>
      <c r="DC23" s="72">
        <v>0</v>
      </c>
      <c r="DD23" s="60">
        <v>0</v>
      </c>
      <c r="DE23" s="60">
        <v>0</v>
      </c>
      <c r="DF23" s="72">
        <v>0</v>
      </c>
      <c r="DG23" s="60">
        <v>0</v>
      </c>
      <c r="DH23" s="60">
        <v>0</v>
      </c>
      <c r="DI23" s="72">
        <v>0</v>
      </c>
      <c r="DJ23" s="60">
        <v>0</v>
      </c>
      <c r="DK23" s="60">
        <v>0</v>
      </c>
      <c r="DL23" s="72">
        <v>0</v>
      </c>
      <c r="DM23" s="60">
        <v>0</v>
      </c>
      <c r="DN23" s="60">
        <v>0</v>
      </c>
      <c r="DO23" s="72">
        <v>0</v>
      </c>
      <c r="DP23" s="60">
        <v>0</v>
      </c>
      <c r="DQ23" s="60">
        <v>0</v>
      </c>
      <c r="DR23" s="72">
        <v>0</v>
      </c>
      <c r="DS23" s="60">
        <v>0</v>
      </c>
      <c r="DT23" s="60">
        <v>0</v>
      </c>
      <c r="DU23" s="72">
        <v>0</v>
      </c>
      <c r="DV23" s="60">
        <v>0</v>
      </c>
      <c r="DW23" s="60">
        <v>0</v>
      </c>
      <c r="DX23" s="72">
        <v>0</v>
      </c>
      <c r="DY23" s="60">
        <v>0</v>
      </c>
      <c r="DZ23" s="60">
        <v>0</v>
      </c>
      <c r="EA23" s="72">
        <v>0</v>
      </c>
      <c r="EB23" s="60">
        <v>0</v>
      </c>
      <c r="EC23" s="60">
        <v>0</v>
      </c>
      <c r="ED23" s="72">
        <v>0</v>
      </c>
      <c r="EE23" s="60">
        <v>0</v>
      </c>
      <c r="EF23" s="60">
        <v>0</v>
      </c>
      <c r="EG23" s="72">
        <v>0</v>
      </c>
      <c r="EH23" s="60">
        <v>0</v>
      </c>
      <c r="EI23" s="60">
        <v>0</v>
      </c>
      <c r="EJ23" s="72">
        <v>0</v>
      </c>
      <c r="EK23" s="60">
        <v>0</v>
      </c>
      <c r="EL23" s="60">
        <v>0</v>
      </c>
      <c r="EM23" s="72">
        <v>0</v>
      </c>
      <c r="EN23" s="60">
        <v>0</v>
      </c>
      <c r="EO23" s="60">
        <v>0</v>
      </c>
      <c r="EP23" s="72">
        <v>0</v>
      </c>
      <c r="EQ23" s="60">
        <v>0</v>
      </c>
      <c r="ER23" s="60">
        <v>0</v>
      </c>
      <c r="ES23" s="72">
        <v>0</v>
      </c>
      <c r="ET23" s="60">
        <v>0</v>
      </c>
      <c r="EU23" s="60">
        <v>0</v>
      </c>
      <c r="EV23" s="72">
        <v>0</v>
      </c>
      <c r="EW23" s="60">
        <v>0</v>
      </c>
      <c r="EX23" s="60">
        <v>0</v>
      </c>
      <c r="EY23" s="72">
        <v>0</v>
      </c>
      <c r="EZ23" s="60">
        <v>0</v>
      </c>
      <c r="FA23" s="60">
        <v>0</v>
      </c>
      <c r="FB23" s="72">
        <v>0</v>
      </c>
      <c r="FC23" s="60">
        <v>0</v>
      </c>
      <c r="FD23" s="60">
        <v>0</v>
      </c>
      <c r="FE23" s="72">
        <v>0</v>
      </c>
      <c r="FF23" s="60">
        <v>0</v>
      </c>
      <c r="FG23" s="60">
        <v>0</v>
      </c>
      <c r="FH23" s="72">
        <v>0</v>
      </c>
      <c r="FI23" s="60">
        <v>0</v>
      </c>
      <c r="FJ23" s="60">
        <v>0</v>
      </c>
      <c r="FK23" s="72">
        <v>0</v>
      </c>
      <c r="FL23" s="60">
        <v>0</v>
      </c>
      <c r="FM23" s="60">
        <v>0</v>
      </c>
      <c r="FN23" s="72">
        <v>0</v>
      </c>
      <c r="FO23" s="60">
        <v>0</v>
      </c>
      <c r="FP23" s="60">
        <v>0</v>
      </c>
      <c r="FQ23" s="72">
        <v>0</v>
      </c>
      <c r="FR23" s="60">
        <v>0</v>
      </c>
      <c r="FS23" s="60">
        <v>0</v>
      </c>
    </row>
    <row r="24" spans="1:175" x14ac:dyDescent="0.25">
      <c r="A24" t="e">
        <f>+M24&amp;#REF!</f>
        <v>#REF!</v>
      </c>
      <c r="B24" t="str">
        <f t="shared" si="0"/>
        <v>5L73DHS</v>
      </c>
      <c r="C24" t="str">
        <f t="shared" si="1"/>
        <v>5L73DST</v>
      </c>
      <c r="D24" t="str">
        <f t="shared" si="2"/>
        <v>5L73CHS</v>
      </c>
      <c r="E24" t="str">
        <f t="shared" si="3"/>
        <v>5L73DST</v>
      </c>
      <c r="F24" s="10"/>
      <c r="G24" t="s">
        <v>1</v>
      </c>
      <c r="H24" t="s">
        <v>15</v>
      </c>
      <c r="I24" t="s">
        <v>16</v>
      </c>
      <c r="J24" t="s">
        <v>53</v>
      </c>
      <c r="K24" t="s">
        <v>29</v>
      </c>
      <c r="L24"/>
      <c r="M24" s="11" t="s">
        <v>86</v>
      </c>
      <c r="N24" s="12"/>
      <c r="O24" s="123">
        <v>26.51</v>
      </c>
      <c r="P24" s="129">
        <f t="shared" si="4"/>
        <v>26.51</v>
      </c>
      <c r="Q24" s="42">
        <v>26.51</v>
      </c>
      <c r="R24" s="133">
        <f>Q24/P24</f>
        <v>1</v>
      </c>
      <c r="S24" s="132">
        <f>Q24-P24</f>
        <v>0</v>
      </c>
      <c r="T24" s="71">
        <v>0</v>
      </c>
      <c r="U24" s="68">
        <v>0</v>
      </c>
      <c r="V24" s="68">
        <v>0</v>
      </c>
      <c r="W24" s="71">
        <v>0</v>
      </c>
      <c r="X24" s="68">
        <v>26.5</v>
      </c>
      <c r="Y24" s="68">
        <v>0</v>
      </c>
      <c r="Z24" s="71">
        <v>0</v>
      </c>
      <c r="AA24" s="68">
        <v>26.5</v>
      </c>
      <c r="AB24" s="68">
        <v>0</v>
      </c>
      <c r="AC24" s="71">
        <v>0</v>
      </c>
      <c r="AD24" s="68">
        <v>26.5</v>
      </c>
      <c r="AE24" s="68">
        <v>0</v>
      </c>
      <c r="AF24" s="71">
        <v>0</v>
      </c>
      <c r="AG24" s="68">
        <v>26.5</v>
      </c>
      <c r="AH24" s="68">
        <v>0</v>
      </c>
      <c r="AI24" s="71">
        <v>0</v>
      </c>
      <c r="AJ24" s="68">
        <v>26.5</v>
      </c>
      <c r="AK24" s="68">
        <v>0</v>
      </c>
      <c r="AL24" s="71">
        <v>0</v>
      </c>
      <c r="AM24" s="68">
        <v>26.5</v>
      </c>
      <c r="AN24" s="68">
        <v>0</v>
      </c>
      <c r="AO24" s="71">
        <v>0</v>
      </c>
      <c r="AP24" s="68">
        <v>26.5</v>
      </c>
      <c r="AQ24" s="68">
        <v>0</v>
      </c>
      <c r="AR24" s="71">
        <v>0</v>
      </c>
      <c r="AS24" s="68">
        <v>26.5</v>
      </c>
      <c r="AT24" s="68">
        <v>0</v>
      </c>
      <c r="AU24" s="71">
        <v>0</v>
      </c>
      <c r="AV24" s="68">
        <v>26.5</v>
      </c>
      <c r="AW24" s="68">
        <v>0</v>
      </c>
      <c r="AX24" s="71">
        <v>0</v>
      </c>
      <c r="AY24" s="68">
        <v>26.5</v>
      </c>
      <c r="AZ24" s="68">
        <v>0</v>
      </c>
      <c r="BA24" s="71">
        <v>0</v>
      </c>
      <c r="BB24" s="68">
        <v>26.5</v>
      </c>
      <c r="BC24" s="68">
        <v>0</v>
      </c>
      <c r="BD24" s="71">
        <v>0</v>
      </c>
      <c r="BE24" s="68">
        <v>26.5</v>
      </c>
      <c r="BF24" s="68">
        <v>0</v>
      </c>
      <c r="BG24" s="71">
        <v>0</v>
      </c>
      <c r="BH24" s="68">
        <v>26.5</v>
      </c>
      <c r="BI24" s="68">
        <v>0</v>
      </c>
      <c r="BJ24" s="71">
        <v>0</v>
      </c>
      <c r="BK24" s="68">
        <v>26.5</v>
      </c>
      <c r="BL24" s="68">
        <v>0</v>
      </c>
      <c r="BM24" s="71">
        <v>0</v>
      </c>
      <c r="BN24" s="68">
        <v>26.5</v>
      </c>
      <c r="BO24" s="68">
        <v>0</v>
      </c>
      <c r="BP24" s="71">
        <v>0</v>
      </c>
      <c r="BQ24" s="68">
        <v>26.5</v>
      </c>
      <c r="BR24" s="68">
        <v>0</v>
      </c>
      <c r="BS24" s="71">
        <v>0</v>
      </c>
      <c r="BT24" s="68">
        <v>26.5</v>
      </c>
      <c r="BU24" s="68">
        <v>0</v>
      </c>
      <c r="BV24" s="71">
        <v>0</v>
      </c>
      <c r="BW24" s="68">
        <v>26.5</v>
      </c>
      <c r="BX24" s="68">
        <v>0</v>
      </c>
      <c r="BY24" s="71">
        <v>0</v>
      </c>
      <c r="BZ24" s="68">
        <v>0</v>
      </c>
      <c r="CA24" s="68">
        <v>0</v>
      </c>
      <c r="CB24" s="71">
        <v>0</v>
      </c>
      <c r="CC24" s="68">
        <v>0</v>
      </c>
      <c r="CD24" s="68">
        <v>0</v>
      </c>
      <c r="CE24" s="71">
        <v>0</v>
      </c>
      <c r="CF24" s="68">
        <v>0</v>
      </c>
      <c r="CG24" s="68">
        <v>0</v>
      </c>
      <c r="CH24" s="71">
        <v>0</v>
      </c>
      <c r="CI24" s="68">
        <v>0</v>
      </c>
      <c r="CJ24" s="68">
        <v>0</v>
      </c>
      <c r="CK24" s="71">
        <v>0</v>
      </c>
      <c r="CL24" s="68">
        <v>0</v>
      </c>
      <c r="CM24" s="68">
        <v>0</v>
      </c>
      <c r="CN24" s="71">
        <v>0</v>
      </c>
      <c r="CO24" s="68">
        <v>0</v>
      </c>
      <c r="CP24" s="68">
        <v>0</v>
      </c>
      <c r="CQ24" s="71">
        <v>0</v>
      </c>
      <c r="CR24" s="68">
        <v>0</v>
      </c>
      <c r="CS24" s="68">
        <v>0</v>
      </c>
      <c r="CT24" s="71">
        <v>0</v>
      </c>
      <c r="CU24" s="68">
        <v>0</v>
      </c>
      <c r="CV24" s="68">
        <v>0</v>
      </c>
      <c r="CW24" s="71">
        <v>0</v>
      </c>
      <c r="CX24" s="68">
        <v>0</v>
      </c>
      <c r="CY24" s="68">
        <v>0</v>
      </c>
      <c r="CZ24" s="71">
        <v>0</v>
      </c>
      <c r="DA24" s="68">
        <v>0</v>
      </c>
      <c r="DB24" s="68">
        <v>0</v>
      </c>
      <c r="DC24" s="71">
        <v>0</v>
      </c>
      <c r="DD24" s="68">
        <v>0</v>
      </c>
      <c r="DE24" s="68">
        <v>0</v>
      </c>
      <c r="DF24" s="71">
        <v>0</v>
      </c>
      <c r="DG24" s="68">
        <v>0</v>
      </c>
      <c r="DH24" s="68">
        <v>0</v>
      </c>
      <c r="DI24" s="71">
        <v>0</v>
      </c>
      <c r="DJ24" s="68">
        <v>0</v>
      </c>
      <c r="DK24" s="68">
        <v>0</v>
      </c>
      <c r="DL24" s="71">
        <v>0</v>
      </c>
      <c r="DM24" s="68">
        <v>0</v>
      </c>
      <c r="DN24" s="68">
        <v>0</v>
      </c>
      <c r="DO24" s="71">
        <v>0</v>
      </c>
      <c r="DP24" s="68">
        <v>0</v>
      </c>
      <c r="DQ24" s="68">
        <v>0</v>
      </c>
      <c r="DR24" s="71">
        <v>0</v>
      </c>
      <c r="DS24" s="68">
        <v>0</v>
      </c>
      <c r="DT24" s="68">
        <v>0</v>
      </c>
      <c r="DU24" s="71">
        <v>0</v>
      </c>
      <c r="DV24" s="68">
        <v>0</v>
      </c>
      <c r="DW24" s="68">
        <v>0</v>
      </c>
      <c r="DX24" s="71">
        <v>0</v>
      </c>
      <c r="DY24" s="68">
        <v>0</v>
      </c>
      <c r="DZ24" s="68">
        <v>0</v>
      </c>
      <c r="EA24" s="71">
        <v>0</v>
      </c>
      <c r="EB24" s="68">
        <v>0</v>
      </c>
      <c r="EC24" s="68">
        <v>0</v>
      </c>
      <c r="ED24" s="71">
        <v>0</v>
      </c>
      <c r="EE24" s="68">
        <v>0</v>
      </c>
      <c r="EF24" s="68">
        <v>0</v>
      </c>
      <c r="EG24" s="71">
        <v>0</v>
      </c>
      <c r="EH24" s="68">
        <v>0</v>
      </c>
      <c r="EI24" s="68">
        <v>0</v>
      </c>
      <c r="EJ24" s="71">
        <v>0</v>
      </c>
      <c r="EK24" s="68">
        <v>0</v>
      </c>
      <c r="EL24" s="68">
        <v>0</v>
      </c>
      <c r="EM24" s="71">
        <v>0</v>
      </c>
      <c r="EN24" s="68">
        <v>0</v>
      </c>
      <c r="EO24" s="68">
        <v>0</v>
      </c>
      <c r="EP24" s="71">
        <v>0</v>
      </c>
      <c r="EQ24" s="68">
        <v>0</v>
      </c>
      <c r="ER24" s="68">
        <v>0</v>
      </c>
      <c r="ES24" s="71">
        <v>0</v>
      </c>
      <c r="ET24" s="68">
        <v>0</v>
      </c>
      <c r="EU24" s="68">
        <v>0</v>
      </c>
      <c r="EV24" s="71">
        <v>0</v>
      </c>
      <c r="EW24" s="68">
        <v>0</v>
      </c>
      <c r="EX24" s="68">
        <v>0</v>
      </c>
      <c r="EY24" s="71">
        <v>0</v>
      </c>
      <c r="EZ24" s="68">
        <v>0</v>
      </c>
      <c r="FA24" s="68">
        <v>0</v>
      </c>
      <c r="FB24" s="71">
        <v>0</v>
      </c>
      <c r="FC24" s="68">
        <v>0</v>
      </c>
      <c r="FD24" s="68">
        <v>0</v>
      </c>
      <c r="FE24" s="71">
        <v>0</v>
      </c>
      <c r="FF24" s="68">
        <v>0</v>
      </c>
      <c r="FG24" s="68">
        <v>0</v>
      </c>
      <c r="FH24" s="71">
        <v>0</v>
      </c>
      <c r="FI24" s="68">
        <v>0</v>
      </c>
      <c r="FJ24" s="68">
        <v>0</v>
      </c>
      <c r="FK24" s="71">
        <v>0</v>
      </c>
      <c r="FL24" s="68">
        <v>0</v>
      </c>
      <c r="FM24" s="68">
        <v>0</v>
      </c>
      <c r="FN24" s="71">
        <v>0</v>
      </c>
      <c r="FO24" s="68">
        <v>0</v>
      </c>
      <c r="FP24" s="68">
        <v>0</v>
      </c>
      <c r="FQ24" s="71">
        <v>0</v>
      </c>
      <c r="FR24" s="68">
        <v>0</v>
      </c>
      <c r="FS24" s="68">
        <v>0</v>
      </c>
    </row>
    <row r="25" spans="1:175" hidden="1" x14ac:dyDescent="0.25">
      <c r="A25" t="e">
        <f>+M25&amp;#REF!</f>
        <v>#REF!</v>
      </c>
      <c r="B25" t="str">
        <f t="shared" si="0"/>
        <v>5L78DHS</v>
      </c>
      <c r="C25" t="str">
        <f t="shared" si="1"/>
        <v>5L78DST</v>
      </c>
      <c r="D25" t="str">
        <f t="shared" si="2"/>
        <v>5L78CHS</v>
      </c>
      <c r="E25" t="str">
        <f t="shared" si="3"/>
        <v>5L78DHS</v>
      </c>
      <c r="F25" s="10"/>
      <c r="G25" t="s">
        <v>0</v>
      </c>
      <c r="H25" t="s">
        <v>15</v>
      </c>
      <c r="I25" t="s">
        <v>16</v>
      </c>
      <c r="J25" t="s">
        <v>53</v>
      </c>
      <c r="K25" t="s">
        <v>29</v>
      </c>
      <c r="L25"/>
      <c r="M25" s="11" t="s">
        <v>87</v>
      </c>
      <c r="N25" s="12"/>
      <c r="O25" s="123">
        <v>79.75</v>
      </c>
      <c r="P25" s="129">
        <f t="shared" si="4"/>
        <v>79.75</v>
      </c>
      <c r="Q25" s="38">
        <v>0</v>
      </c>
      <c r="S25" s="132"/>
      <c r="T25" s="72">
        <v>0</v>
      </c>
      <c r="U25" s="60">
        <v>0</v>
      </c>
      <c r="V25" s="60">
        <v>0</v>
      </c>
      <c r="W25" s="72">
        <v>0</v>
      </c>
      <c r="X25" s="60">
        <v>0</v>
      </c>
      <c r="Y25" s="60">
        <v>0</v>
      </c>
      <c r="Z25" s="72">
        <v>0</v>
      </c>
      <c r="AA25" s="60">
        <v>0</v>
      </c>
      <c r="AB25" s="60">
        <v>0</v>
      </c>
      <c r="AC25" s="72">
        <v>0</v>
      </c>
      <c r="AD25" s="60">
        <v>0</v>
      </c>
      <c r="AE25" s="60">
        <v>0</v>
      </c>
      <c r="AF25" s="72">
        <v>0</v>
      </c>
      <c r="AG25" s="60">
        <v>0</v>
      </c>
      <c r="AH25" s="60">
        <v>0</v>
      </c>
      <c r="AI25" s="72">
        <v>0</v>
      </c>
      <c r="AJ25" s="60">
        <v>0</v>
      </c>
      <c r="AK25" s="60">
        <v>0</v>
      </c>
      <c r="AL25" s="72">
        <v>0</v>
      </c>
      <c r="AM25" s="60">
        <v>0</v>
      </c>
      <c r="AN25" s="60">
        <v>0</v>
      </c>
      <c r="AO25" s="72">
        <v>0</v>
      </c>
      <c r="AP25" s="60">
        <v>0</v>
      </c>
      <c r="AQ25" s="60">
        <v>0</v>
      </c>
      <c r="AR25" s="72">
        <v>0</v>
      </c>
      <c r="AS25" s="60">
        <v>0</v>
      </c>
      <c r="AT25" s="60">
        <v>0</v>
      </c>
      <c r="AU25" s="72">
        <v>0</v>
      </c>
      <c r="AV25" s="60">
        <v>0</v>
      </c>
      <c r="AW25" s="60">
        <v>0</v>
      </c>
      <c r="AX25" s="72">
        <v>0</v>
      </c>
      <c r="AY25" s="60">
        <v>0</v>
      </c>
      <c r="AZ25" s="60">
        <v>0</v>
      </c>
      <c r="BA25" s="72">
        <v>0</v>
      </c>
      <c r="BB25" s="60">
        <v>0</v>
      </c>
      <c r="BC25" s="60">
        <v>0</v>
      </c>
      <c r="BD25" s="72">
        <v>0</v>
      </c>
      <c r="BE25" s="60">
        <v>0</v>
      </c>
      <c r="BF25" s="60">
        <v>0</v>
      </c>
      <c r="BG25" s="72">
        <v>0</v>
      </c>
      <c r="BH25" s="60">
        <v>0</v>
      </c>
      <c r="BI25" s="60">
        <v>0</v>
      </c>
      <c r="BJ25" s="72">
        <v>0</v>
      </c>
      <c r="BK25" s="60">
        <v>0</v>
      </c>
      <c r="BL25" s="60">
        <v>0</v>
      </c>
      <c r="BM25" s="72">
        <v>0</v>
      </c>
      <c r="BN25" s="60">
        <v>0</v>
      </c>
      <c r="BO25" s="60">
        <v>0</v>
      </c>
      <c r="BP25" s="72">
        <v>0</v>
      </c>
      <c r="BQ25" s="60">
        <v>0</v>
      </c>
      <c r="BR25" s="60">
        <v>0</v>
      </c>
      <c r="BS25" s="72">
        <v>0</v>
      </c>
      <c r="BT25" s="60">
        <v>0</v>
      </c>
      <c r="BU25" s="60">
        <v>0</v>
      </c>
      <c r="BV25" s="72">
        <v>0</v>
      </c>
      <c r="BW25" s="60">
        <v>0</v>
      </c>
      <c r="BX25" s="60">
        <v>0</v>
      </c>
      <c r="BY25" s="72">
        <v>0</v>
      </c>
      <c r="BZ25" s="60">
        <v>0</v>
      </c>
      <c r="CA25" s="60">
        <v>0</v>
      </c>
      <c r="CB25" s="72">
        <v>0</v>
      </c>
      <c r="CC25" s="60">
        <v>0</v>
      </c>
      <c r="CD25" s="60">
        <v>0</v>
      </c>
      <c r="CE25" s="72">
        <v>0</v>
      </c>
      <c r="CF25" s="60">
        <v>0</v>
      </c>
      <c r="CG25" s="60">
        <v>0</v>
      </c>
      <c r="CH25" s="72">
        <v>0</v>
      </c>
      <c r="CI25" s="60">
        <v>0</v>
      </c>
      <c r="CJ25" s="60">
        <v>0</v>
      </c>
      <c r="CK25" s="72">
        <v>0</v>
      </c>
      <c r="CL25" s="60">
        <v>0</v>
      </c>
      <c r="CM25" s="60">
        <v>0</v>
      </c>
      <c r="CN25" s="72">
        <v>0</v>
      </c>
      <c r="CO25" s="60">
        <v>0</v>
      </c>
      <c r="CP25" s="60">
        <v>0</v>
      </c>
      <c r="CQ25" s="72">
        <v>0</v>
      </c>
      <c r="CR25" s="60">
        <v>0</v>
      </c>
      <c r="CS25" s="60">
        <v>0</v>
      </c>
      <c r="CT25" s="72">
        <v>0</v>
      </c>
      <c r="CU25" s="60">
        <v>0</v>
      </c>
      <c r="CV25" s="60">
        <v>0</v>
      </c>
      <c r="CW25" s="72">
        <v>0</v>
      </c>
      <c r="CX25" s="60">
        <v>0</v>
      </c>
      <c r="CY25" s="60">
        <v>0</v>
      </c>
      <c r="CZ25" s="72">
        <v>0</v>
      </c>
      <c r="DA25" s="60">
        <v>0</v>
      </c>
      <c r="DB25" s="60">
        <v>0</v>
      </c>
      <c r="DC25" s="72">
        <v>0</v>
      </c>
      <c r="DD25" s="60">
        <v>0</v>
      </c>
      <c r="DE25" s="60">
        <v>0</v>
      </c>
      <c r="DF25" s="72">
        <v>0</v>
      </c>
      <c r="DG25" s="60">
        <v>0</v>
      </c>
      <c r="DH25" s="60">
        <v>0</v>
      </c>
      <c r="DI25" s="72">
        <v>0</v>
      </c>
      <c r="DJ25" s="60">
        <v>0</v>
      </c>
      <c r="DK25" s="60">
        <v>0</v>
      </c>
      <c r="DL25" s="72">
        <v>0</v>
      </c>
      <c r="DM25" s="60">
        <v>0</v>
      </c>
      <c r="DN25" s="60">
        <v>0</v>
      </c>
      <c r="DO25" s="72">
        <v>0</v>
      </c>
      <c r="DP25" s="60">
        <v>0</v>
      </c>
      <c r="DQ25" s="60">
        <v>0</v>
      </c>
      <c r="DR25" s="72">
        <v>0</v>
      </c>
      <c r="DS25" s="60">
        <v>0</v>
      </c>
      <c r="DT25" s="60">
        <v>0</v>
      </c>
      <c r="DU25" s="72">
        <v>0</v>
      </c>
      <c r="DV25" s="60">
        <v>0</v>
      </c>
      <c r="DW25" s="60">
        <v>0</v>
      </c>
      <c r="DX25" s="72">
        <v>0</v>
      </c>
      <c r="DY25" s="60">
        <v>0</v>
      </c>
      <c r="DZ25" s="60">
        <v>0</v>
      </c>
      <c r="EA25" s="72">
        <v>0</v>
      </c>
      <c r="EB25" s="60">
        <v>0</v>
      </c>
      <c r="EC25" s="60">
        <v>0</v>
      </c>
      <c r="ED25" s="72">
        <v>0</v>
      </c>
      <c r="EE25" s="60">
        <v>0</v>
      </c>
      <c r="EF25" s="60">
        <v>0</v>
      </c>
      <c r="EG25" s="72">
        <v>0</v>
      </c>
      <c r="EH25" s="60">
        <v>0</v>
      </c>
      <c r="EI25" s="60">
        <v>0</v>
      </c>
      <c r="EJ25" s="72">
        <v>0</v>
      </c>
      <c r="EK25" s="60">
        <v>0</v>
      </c>
      <c r="EL25" s="60">
        <v>0</v>
      </c>
      <c r="EM25" s="72">
        <v>0</v>
      </c>
      <c r="EN25" s="60">
        <v>0</v>
      </c>
      <c r="EO25" s="60">
        <v>0</v>
      </c>
      <c r="EP25" s="72">
        <v>0</v>
      </c>
      <c r="EQ25" s="60">
        <v>0</v>
      </c>
      <c r="ER25" s="60">
        <v>0</v>
      </c>
      <c r="ES25" s="72">
        <v>0</v>
      </c>
      <c r="ET25" s="60">
        <v>0</v>
      </c>
      <c r="EU25" s="60">
        <v>0</v>
      </c>
      <c r="EV25" s="72">
        <v>0</v>
      </c>
      <c r="EW25" s="60">
        <v>0</v>
      </c>
      <c r="EX25" s="60">
        <v>0</v>
      </c>
      <c r="EY25" s="72">
        <v>0</v>
      </c>
      <c r="EZ25" s="60">
        <v>0</v>
      </c>
      <c r="FA25" s="60">
        <v>0</v>
      </c>
      <c r="FB25" s="72">
        <v>0</v>
      </c>
      <c r="FC25" s="60">
        <v>0</v>
      </c>
      <c r="FD25" s="60">
        <v>0</v>
      </c>
      <c r="FE25" s="72">
        <v>0</v>
      </c>
      <c r="FF25" s="60">
        <v>0</v>
      </c>
      <c r="FG25" s="60">
        <v>0</v>
      </c>
      <c r="FH25" s="72">
        <v>0</v>
      </c>
      <c r="FI25" s="60">
        <v>0</v>
      </c>
      <c r="FJ25" s="60">
        <v>0</v>
      </c>
      <c r="FK25" s="72">
        <v>0</v>
      </c>
      <c r="FL25" s="60">
        <v>0</v>
      </c>
      <c r="FM25" s="60">
        <v>0</v>
      </c>
      <c r="FN25" s="72">
        <v>0</v>
      </c>
      <c r="FO25" s="60">
        <v>0</v>
      </c>
      <c r="FP25" s="60">
        <v>0</v>
      </c>
      <c r="FQ25" s="72">
        <v>0</v>
      </c>
      <c r="FR25" s="60">
        <v>0</v>
      </c>
      <c r="FS25" s="60">
        <v>0</v>
      </c>
    </row>
    <row r="26" spans="1:175" x14ac:dyDescent="0.25">
      <c r="A26" t="e">
        <f>+M26&amp;#REF!</f>
        <v>#REF!</v>
      </c>
      <c r="B26" t="str">
        <f t="shared" si="0"/>
        <v>5L97DHS</v>
      </c>
      <c r="C26" t="str">
        <f t="shared" si="1"/>
        <v>5L97DST</v>
      </c>
      <c r="D26" t="str">
        <f t="shared" si="2"/>
        <v>5L97CHS</v>
      </c>
      <c r="E26" t="str">
        <f t="shared" si="3"/>
        <v>5L97DST</v>
      </c>
      <c r="F26" s="10"/>
      <c r="G26" t="s">
        <v>1</v>
      </c>
      <c r="H26" t="s">
        <v>15</v>
      </c>
      <c r="I26" t="s">
        <v>16</v>
      </c>
      <c r="J26" t="s">
        <v>53</v>
      </c>
      <c r="K26" t="s">
        <v>17</v>
      </c>
      <c r="L26" t="s">
        <v>55</v>
      </c>
      <c r="M26" s="11" t="s">
        <v>88</v>
      </c>
      <c r="N26" s="12">
        <v>6.89</v>
      </c>
      <c r="O26" s="123">
        <v>18.600000000000001</v>
      </c>
      <c r="P26" s="129">
        <f t="shared" si="4"/>
        <v>18.600000000000001</v>
      </c>
      <c r="Q26" s="42">
        <v>18.600000000000001</v>
      </c>
      <c r="R26" s="133">
        <f>Q26/P26</f>
        <v>1</v>
      </c>
      <c r="S26" s="132">
        <f>Q26-P26</f>
        <v>0</v>
      </c>
      <c r="T26" s="71">
        <v>0</v>
      </c>
      <c r="U26" s="68">
        <v>0</v>
      </c>
      <c r="V26" s="68">
        <v>0</v>
      </c>
      <c r="W26" s="71">
        <v>0</v>
      </c>
      <c r="X26" s="68">
        <v>18.600000000000001</v>
      </c>
      <c r="Y26" s="68">
        <v>0</v>
      </c>
      <c r="Z26" s="71">
        <v>0</v>
      </c>
      <c r="AA26" s="68">
        <v>18.600000000000001</v>
      </c>
      <c r="AB26" s="68">
        <v>0</v>
      </c>
      <c r="AC26" s="71">
        <v>0</v>
      </c>
      <c r="AD26" s="68">
        <v>18.600000000000001</v>
      </c>
      <c r="AE26" s="68">
        <v>0</v>
      </c>
      <c r="AF26" s="71">
        <v>0</v>
      </c>
      <c r="AG26" s="68">
        <v>18.600000000000001</v>
      </c>
      <c r="AH26" s="68">
        <v>0</v>
      </c>
      <c r="AI26" s="71">
        <v>0</v>
      </c>
      <c r="AJ26" s="68">
        <v>18.600000000000001</v>
      </c>
      <c r="AK26" s="68">
        <v>0</v>
      </c>
      <c r="AL26" s="71">
        <v>0</v>
      </c>
      <c r="AM26" s="68">
        <v>18.600000000000001</v>
      </c>
      <c r="AN26" s="68">
        <v>0</v>
      </c>
      <c r="AO26" s="71">
        <v>0</v>
      </c>
      <c r="AP26" s="68">
        <v>18.600000000000001</v>
      </c>
      <c r="AQ26" s="68">
        <v>0</v>
      </c>
      <c r="AR26" s="71">
        <v>0</v>
      </c>
      <c r="AS26" s="68">
        <v>18.600000000000001</v>
      </c>
      <c r="AT26" s="68">
        <v>0</v>
      </c>
      <c r="AU26" s="71">
        <v>0</v>
      </c>
      <c r="AV26" s="68">
        <v>18.600000000000001</v>
      </c>
      <c r="AW26" s="68">
        <v>0</v>
      </c>
      <c r="AX26" s="71">
        <v>0</v>
      </c>
      <c r="AY26" s="68">
        <v>18.600000000000001</v>
      </c>
      <c r="AZ26" s="68">
        <v>0</v>
      </c>
      <c r="BA26" s="71">
        <v>0</v>
      </c>
      <c r="BB26" s="68">
        <v>18.600000000000001</v>
      </c>
      <c r="BC26" s="68">
        <v>0</v>
      </c>
      <c r="BD26" s="71">
        <v>0</v>
      </c>
      <c r="BE26" s="68">
        <v>18.600000000000001</v>
      </c>
      <c r="BF26" s="68">
        <v>0</v>
      </c>
      <c r="BG26" s="71">
        <v>0</v>
      </c>
      <c r="BH26" s="68">
        <v>18.600000000000001</v>
      </c>
      <c r="BI26" s="68">
        <v>0</v>
      </c>
      <c r="BJ26" s="71">
        <v>0</v>
      </c>
      <c r="BK26" s="68">
        <v>18.600000000000001</v>
      </c>
      <c r="BL26" s="68">
        <v>0</v>
      </c>
      <c r="BM26" s="71">
        <v>0</v>
      </c>
      <c r="BN26" s="68">
        <v>18.600000000000001</v>
      </c>
      <c r="BO26" s="68">
        <v>0</v>
      </c>
      <c r="BP26" s="71">
        <v>0</v>
      </c>
      <c r="BQ26" s="68">
        <v>18.600000000000001</v>
      </c>
      <c r="BR26" s="68">
        <v>0</v>
      </c>
      <c r="BS26" s="71">
        <v>0</v>
      </c>
      <c r="BT26" s="68">
        <v>18.600000000000001</v>
      </c>
      <c r="BU26" s="68">
        <v>0</v>
      </c>
      <c r="BV26" s="71">
        <v>0</v>
      </c>
      <c r="BW26" s="68">
        <v>18.600000000000001</v>
      </c>
      <c r="BX26" s="68">
        <v>0</v>
      </c>
      <c r="BY26" s="71">
        <v>0</v>
      </c>
      <c r="BZ26" s="68">
        <v>18.600000000000001</v>
      </c>
      <c r="CA26" s="68">
        <v>0</v>
      </c>
      <c r="CB26" s="71">
        <v>0</v>
      </c>
      <c r="CC26" s="68">
        <v>18.600000000000001</v>
      </c>
      <c r="CD26" s="68">
        <v>0</v>
      </c>
      <c r="CE26" s="71">
        <v>0</v>
      </c>
      <c r="CF26" s="68">
        <v>18.600000000000001</v>
      </c>
      <c r="CG26" s="68">
        <v>0</v>
      </c>
      <c r="CH26" s="71">
        <v>0</v>
      </c>
      <c r="CI26" s="68">
        <v>18.600000000000001</v>
      </c>
      <c r="CJ26" s="68">
        <v>0</v>
      </c>
      <c r="CK26" s="71">
        <v>0</v>
      </c>
      <c r="CL26" s="68">
        <v>18.600000000000001</v>
      </c>
      <c r="CM26" s="68">
        <v>0</v>
      </c>
      <c r="CN26" s="71">
        <v>0</v>
      </c>
      <c r="CO26" s="68">
        <v>18.600000000000001</v>
      </c>
      <c r="CP26" s="68">
        <v>0</v>
      </c>
      <c r="CQ26" s="71">
        <v>0</v>
      </c>
      <c r="CR26" s="68">
        <v>14</v>
      </c>
      <c r="CS26" s="68">
        <v>0</v>
      </c>
      <c r="CT26" s="71">
        <v>0</v>
      </c>
      <c r="CU26" s="68">
        <v>8</v>
      </c>
      <c r="CV26" s="68">
        <v>0</v>
      </c>
      <c r="CW26" s="71">
        <v>0</v>
      </c>
      <c r="CX26" s="68">
        <v>4</v>
      </c>
      <c r="CY26" s="68">
        <v>0</v>
      </c>
      <c r="CZ26" s="71">
        <v>0</v>
      </c>
      <c r="DA26" s="68">
        <v>0</v>
      </c>
      <c r="DB26" s="68">
        <v>0</v>
      </c>
      <c r="DC26" s="71">
        <v>0</v>
      </c>
      <c r="DD26" s="68">
        <v>0</v>
      </c>
      <c r="DE26" s="68">
        <v>0</v>
      </c>
      <c r="DF26" s="71">
        <v>0</v>
      </c>
      <c r="DG26" s="68">
        <v>0</v>
      </c>
      <c r="DH26" s="68">
        <v>0</v>
      </c>
      <c r="DI26" s="71">
        <v>0</v>
      </c>
      <c r="DJ26" s="68">
        <v>0</v>
      </c>
      <c r="DK26" s="68">
        <v>0</v>
      </c>
      <c r="DL26" s="71">
        <v>0</v>
      </c>
      <c r="DM26" s="68">
        <v>0</v>
      </c>
      <c r="DN26" s="68">
        <v>0</v>
      </c>
      <c r="DO26" s="71">
        <v>0</v>
      </c>
      <c r="DP26" s="68">
        <v>0</v>
      </c>
      <c r="DQ26" s="68">
        <v>0</v>
      </c>
      <c r="DR26" s="71">
        <v>0</v>
      </c>
      <c r="DS26" s="68">
        <v>0</v>
      </c>
      <c r="DT26" s="68">
        <v>0</v>
      </c>
      <c r="DU26" s="71">
        <v>0</v>
      </c>
      <c r="DV26" s="68">
        <v>0</v>
      </c>
      <c r="DW26" s="68">
        <v>0</v>
      </c>
      <c r="DX26" s="71">
        <v>0</v>
      </c>
      <c r="DY26" s="68">
        <v>0</v>
      </c>
      <c r="DZ26" s="68">
        <v>0</v>
      </c>
      <c r="EA26" s="71">
        <v>0</v>
      </c>
      <c r="EB26" s="68">
        <v>0</v>
      </c>
      <c r="EC26" s="68">
        <v>0</v>
      </c>
      <c r="ED26" s="71">
        <v>0</v>
      </c>
      <c r="EE26" s="68">
        <v>0</v>
      </c>
      <c r="EF26" s="68">
        <v>0</v>
      </c>
      <c r="EG26" s="71">
        <v>0</v>
      </c>
      <c r="EH26" s="68">
        <v>0</v>
      </c>
      <c r="EI26" s="68">
        <v>0</v>
      </c>
      <c r="EJ26" s="71">
        <v>0</v>
      </c>
      <c r="EK26" s="68">
        <v>0</v>
      </c>
      <c r="EL26" s="68">
        <v>0</v>
      </c>
      <c r="EM26" s="71">
        <v>0</v>
      </c>
      <c r="EN26" s="68">
        <v>0</v>
      </c>
      <c r="EO26" s="68">
        <v>0</v>
      </c>
      <c r="EP26" s="71">
        <v>0</v>
      </c>
      <c r="EQ26" s="68">
        <v>0</v>
      </c>
      <c r="ER26" s="68">
        <v>0</v>
      </c>
      <c r="ES26" s="71">
        <v>0</v>
      </c>
      <c r="ET26" s="68">
        <v>0</v>
      </c>
      <c r="EU26" s="68">
        <v>0</v>
      </c>
      <c r="EV26" s="71">
        <v>0</v>
      </c>
      <c r="EW26" s="68">
        <v>0</v>
      </c>
      <c r="EX26" s="68">
        <v>0</v>
      </c>
      <c r="EY26" s="71">
        <v>0</v>
      </c>
      <c r="EZ26" s="68">
        <v>0</v>
      </c>
      <c r="FA26" s="68">
        <v>0</v>
      </c>
      <c r="FB26" s="71">
        <v>0</v>
      </c>
      <c r="FC26" s="68">
        <v>0</v>
      </c>
      <c r="FD26" s="68">
        <v>0</v>
      </c>
      <c r="FE26" s="71">
        <v>0</v>
      </c>
      <c r="FF26" s="68">
        <v>0</v>
      </c>
      <c r="FG26" s="68">
        <v>0</v>
      </c>
      <c r="FH26" s="71">
        <v>0</v>
      </c>
      <c r="FI26" s="68">
        <v>0</v>
      </c>
      <c r="FJ26" s="68">
        <v>0</v>
      </c>
      <c r="FK26" s="71">
        <v>0</v>
      </c>
      <c r="FL26" s="68">
        <v>0</v>
      </c>
      <c r="FM26" s="68">
        <v>0</v>
      </c>
      <c r="FN26" s="71">
        <v>0</v>
      </c>
      <c r="FO26" s="68">
        <v>0</v>
      </c>
      <c r="FP26" s="68">
        <v>0</v>
      </c>
      <c r="FQ26" s="71">
        <v>0</v>
      </c>
      <c r="FR26" s="68">
        <v>0</v>
      </c>
      <c r="FS26" s="68">
        <v>0</v>
      </c>
    </row>
    <row r="27" spans="1:175" hidden="1" x14ac:dyDescent="0.25">
      <c r="A27" t="e">
        <f>+M27&amp;#REF!</f>
        <v>#REF!</v>
      </c>
      <c r="B27" t="str">
        <f t="shared" si="0"/>
        <v>5R106CDHS</v>
      </c>
      <c r="C27" t="str">
        <f t="shared" si="1"/>
        <v>5R106CDST</v>
      </c>
      <c r="D27" t="str">
        <f t="shared" si="2"/>
        <v>5R106CCHS</v>
      </c>
      <c r="E27" t="str">
        <f t="shared" si="3"/>
        <v>5R106CDHS</v>
      </c>
      <c r="F27" s="10"/>
      <c r="G27" t="s">
        <v>0</v>
      </c>
      <c r="H27" t="s">
        <v>15</v>
      </c>
      <c r="I27" t="s">
        <v>19</v>
      </c>
      <c r="J27" t="s">
        <v>49</v>
      </c>
      <c r="K27" t="s">
        <v>21</v>
      </c>
      <c r="L27" t="s">
        <v>55</v>
      </c>
      <c r="M27" s="11" t="s">
        <v>56</v>
      </c>
      <c r="N27" s="12">
        <v>3.59</v>
      </c>
      <c r="O27" s="123">
        <v>3.59</v>
      </c>
      <c r="P27" s="129">
        <f t="shared" si="4"/>
        <v>3.59</v>
      </c>
      <c r="Q27" s="38">
        <v>0</v>
      </c>
      <c r="S27" s="132"/>
      <c r="T27" s="72">
        <v>0</v>
      </c>
      <c r="U27" s="60">
        <v>0</v>
      </c>
      <c r="V27" s="60">
        <v>0</v>
      </c>
      <c r="W27" s="72">
        <v>0</v>
      </c>
      <c r="X27" s="60">
        <v>0</v>
      </c>
      <c r="Y27" s="60">
        <v>0</v>
      </c>
      <c r="Z27" s="72">
        <v>0</v>
      </c>
      <c r="AA27" s="60">
        <v>0</v>
      </c>
      <c r="AB27" s="60">
        <v>0</v>
      </c>
      <c r="AC27" s="72">
        <v>0</v>
      </c>
      <c r="AD27" s="60">
        <v>0</v>
      </c>
      <c r="AE27" s="60">
        <v>0</v>
      </c>
      <c r="AF27" s="72">
        <v>0</v>
      </c>
      <c r="AG27" s="60">
        <v>0</v>
      </c>
      <c r="AH27" s="60">
        <v>0</v>
      </c>
      <c r="AI27" s="72">
        <v>0</v>
      </c>
      <c r="AJ27" s="60">
        <v>0</v>
      </c>
      <c r="AK27" s="60">
        <v>0</v>
      </c>
      <c r="AL27" s="72">
        <v>0</v>
      </c>
      <c r="AM27" s="60">
        <v>0</v>
      </c>
      <c r="AN27" s="60">
        <v>0</v>
      </c>
      <c r="AO27" s="72">
        <v>0</v>
      </c>
      <c r="AP27" s="60">
        <v>0</v>
      </c>
      <c r="AQ27" s="60">
        <v>0</v>
      </c>
      <c r="AR27" s="72">
        <v>0</v>
      </c>
      <c r="AS27" s="60">
        <v>0</v>
      </c>
      <c r="AT27" s="60">
        <v>0</v>
      </c>
      <c r="AU27" s="72">
        <v>0</v>
      </c>
      <c r="AV27" s="60">
        <v>0</v>
      </c>
      <c r="AW27" s="60">
        <v>0</v>
      </c>
      <c r="AX27" s="72">
        <v>0</v>
      </c>
      <c r="AY27" s="60">
        <v>0</v>
      </c>
      <c r="AZ27" s="60">
        <v>0</v>
      </c>
      <c r="BA27" s="72">
        <v>0</v>
      </c>
      <c r="BB27" s="60">
        <v>0</v>
      </c>
      <c r="BC27" s="60">
        <v>0</v>
      </c>
      <c r="BD27" s="72">
        <v>0</v>
      </c>
      <c r="BE27" s="60">
        <v>0</v>
      </c>
      <c r="BF27" s="60">
        <v>0</v>
      </c>
      <c r="BG27" s="72">
        <v>0</v>
      </c>
      <c r="BH27" s="60">
        <v>0</v>
      </c>
      <c r="BI27" s="60">
        <v>0</v>
      </c>
      <c r="BJ27" s="72">
        <v>0</v>
      </c>
      <c r="BK27" s="60">
        <v>0</v>
      </c>
      <c r="BL27" s="60">
        <v>0</v>
      </c>
      <c r="BM27" s="72">
        <v>0</v>
      </c>
      <c r="BN27" s="60">
        <v>0</v>
      </c>
      <c r="BO27" s="60">
        <v>0</v>
      </c>
      <c r="BP27" s="72">
        <v>0</v>
      </c>
      <c r="BQ27" s="60">
        <v>0</v>
      </c>
      <c r="BR27" s="60">
        <v>0</v>
      </c>
      <c r="BS27" s="72">
        <v>0</v>
      </c>
      <c r="BT27" s="60">
        <v>0</v>
      </c>
      <c r="BU27" s="60">
        <v>0</v>
      </c>
      <c r="BV27" s="72">
        <v>0</v>
      </c>
      <c r="BW27" s="60">
        <v>0</v>
      </c>
      <c r="BX27" s="60">
        <v>0</v>
      </c>
      <c r="BY27" s="72">
        <v>0</v>
      </c>
      <c r="BZ27" s="60">
        <v>0</v>
      </c>
      <c r="CA27" s="60">
        <v>0</v>
      </c>
      <c r="CB27" s="72">
        <v>0</v>
      </c>
      <c r="CC27" s="60">
        <v>0</v>
      </c>
      <c r="CD27" s="60">
        <v>0</v>
      </c>
      <c r="CE27" s="72">
        <v>0</v>
      </c>
      <c r="CF27" s="60">
        <v>0</v>
      </c>
      <c r="CG27" s="60">
        <v>0</v>
      </c>
      <c r="CH27" s="72">
        <v>0</v>
      </c>
      <c r="CI27" s="60">
        <v>0</v>
      </c>
      <c r="CJ27" s="60">
        <v>0</v>
      </c>
      <c r="CK27" s="72">
        <v>0</v>
      </c>
      <c r="CL27" s="60">
        <v>0</v>
      </c>
      <c r="CM27" s="60">
        <v>0</v>
      </c>
      <c r="CN27" s="72">
        <v>0</v>
      </c>
      <c r="CO27" s="60">
        <v>0</v>
      </c>
      <c r="CP27" s="60">
        <v>0</v>
      </c>
      <c r="CQ27" s="72">
        <v>0</v>
      </c>
      <c r="CR27" s="60">
        <v>0</v>
      </c>
      <c r="CS27" s="60">
        <v>0</v>
      </c>
      <c r="CT27" s="72">
        <v>0</v>
      </c>
      <c r="CU27" s="60">
        <v>0</v>
      </c>
      <c r="CV27" s="60">
        <v>0</v>
      </c>
      <c r="CW27" s="72">
        <v>0</v>
      </c>
      <c r="CX27" s="60">
        <v>0</v>
      </c>
      <c r="CY27" s="60">
        <v>0</v>
      </c>
      <c r="CZ27" s="72">
        <v>0</v>
      </c>
      <c r="DA27" s="60">
        <v>0</v>
      </c>
      <c r="DB27" s="60">
        <v>0</v>
      </c>
      <c r="DC27" s="72">
        <v>0</v>
      </c>
      <c r="DD27" s="60">
        <v>0</v>
      </c>
      <c r="DE27" s="60">
        <v>0</v>
      </c>
      <c r="DF27" s="72">
        <v>0</v>
      </c>
      <c r="DG27" s="60">
        <v>0</v>
      </c>
      <c r="DH27" s="60">
        <v>0</v>
      </c>
      <c r="DI27" s="72">
        <v>0</v>
      </c>
      <c r="DJ27" s="60">
        <v>0</v>
      </c>
      <c r="DK27" s="60">
        <v>0</v>
      </c>
      <c r="DL27" s="72">
        <v>0</v>
      </c>
      <c r="DM27" s="60">
        <v>0</v>
      </c>
      <c r="DN27" s="60">
        <v>0</v>
      </c>
      <c r="DO27" s="72">
        <v>0</v>
      </c>
      <c r="DP27" s="60">
        <v>0</v>
      </c>
      <c r="DQ27" s="60">
        <v>0</v>
      </c>
      <c r="DR27" s="72">
        <v>0</v>
      </c>
      <c r="DS27" s="60">
        <v>0</v>
      </c>
      <c r="DT27" s="60">
        <v>0</v>
      </c>
      <c r="DU27" s="72">
        <v>0</v>
      </c>
      <c r="DV27" s="60">
        <v>0</v>
      </c>
      <c r="DW27" s="60">
        <v>0</v>
      </c>
      <c r="DX27" s="72">
        <v>0</v>
      </c>
      <c r="DY27" s="60">
        <v>0</v>
      </c>
      <c r="DZ27" s="60">
        <v>0</v>
      </c>
      <c r="EA27" s="72">
        <v>0</v>
      </c>
      <c r="EB27" s="60">
        <v>0</v>
      </c>
      <c r="EC27" s="60">
        <v>0</v>
      </c>
      <c r="ED27" s="72">
        <v>0</v>
      </c>
      <c r="EE27" s="60">
        <v>0</v>
      </c>
      <c r="EF27" s="60">
        <v>0</v>
      </c>
      <c r="EG27" s="72">
        <v>0</v>
      </c>
      <c r="EH27" s="60">
        <v>0</v>
      </c>
      <c r="EI27" s="60">
        <v>0</v>
      </c>
      <c r="EJ27" s="72">
        <v>0</v>
      </c>
      <c r="EK27" s="60">
        <v>0</v>
      </c>
      <c r="EL27" s="60">
        <v>0</v>
      </c>
      <c r="EM27" s="72">
        <v>0</v>
      </c>
      <c r="EN27" s="60">
        <v>0</v>
      </c>
      <c r="EO27" s="60">
        <v>0</v>
      </c>
      <c r="EP27" s="72">
        <v>0</v>
      </c>
      <c r="EQ27" s="60">
        <v>0</v>
      </c>
      <c r="ER27" s="60">
        <v>0</v>
      </c>
      <c r="ES27" s="72">
        <v>0</v>
      </c>
      <c r="ET27" s="60">
        <v>0</v>
      </c>
      <c r="EU27" s="60">
        <v>0</v>
      </c>
      <c r="EV27" s="72">
        <v>0</v>
      </c>
      <c r="EW27" s="60">
        <v>0</v>
      </c>
      <c r="EX27" s="60">
        <v>0</v>
      </c>
      <c r="EY27" s="72">
        <v>0</v>
      </c>
      <c r="EZ27" s="60">
        <v>0</v>
      </c>
      <c r="FA27" s="60">
        <v>0</v>
      </c>
      <c r="FB27" s="72">
        <v>0</v>
      </c>
      <c r="FC27" s="60">
        <v>0</v>
      </c>
      <c r="FD27" s="60">
        <v>0</v>
      </c>
      <c r="FE27" s="72">
        <v>0</v>
      </c>
      <c r="FF27" s="60">
        <v>0</v>
      </c>
      <c r="FG27" s="60">
        <v>0</v>
      </c>
      <c r="FH27" s="72">
        <v>0</v>
      </c>
      <c r="FI27" s="60">
        <v>0</v>
      </c>
      <c r="FJ27" s="60">
        <v>0</v>
      </c>
      <c r="FK27" s="72">
        <v>0</v>
      </c>
      <c r="FL27" s="60">
        <v>0</v>
      </c>
      <c r="FM27" s="60">
        <v>0</v>
      </c>
      <c r="FN27" s="72">
        <v>0</v>
      </c>
      <c r="FO27" s="60">
        <v>0</v>
      </c>
      <c r="FP27" s="60">
        <v>0</v>
      </c>
      <c r="FQ27" s="72">
        <v>0</v>
      </c>
      <c r="FR27" s="60">
        <v>0</v>
      </c>
      <c r="FS27" s="60">
        <v>0</v>
      </c>
    </row>
    <row r="28" spans="1:175" hidden="1" x14ac:dyDescent="0.25">
      <c r="A28" t="e">
        <f>+M28&amp;#REF!</f>
        <v>#REF!</v>
      </c>
      <c r="B28" t="str">
        <f t="shared" si="0"/>
        <v>5R147DHS</v>
      </c>
      <c r="C28" t="str">
        <f t="shared" si="1"/>
        <v>5R147DST</v>
      </c>
      <c r="D28" t="str">
        <f t="shared" si="2"/>
        <v>5R147CHS</v>
      </c>
      <c r="E28" t="str">
        <f t="shared" si="3"/>
        <v>5R147DHS</v>
      </c>
      <c r="F28" s="10"/>
      <c r="G28" t="s">
        <v>0</v>
      </c>
      <c r="H28" t="s">
        <v>15</v>
      </c>
      <c r="I28" t="s">
        <v>19</v>
      </c>
      <c r="J28" t="s">
        <v>49</v>
      </c>
      <c r="K28" t="s">
        <v>21</v>
      </c>
      <c r="L28"/>
      <c r="M28" s="11" t="s">
        <v>57</v>
      </c>
      <c r="N28" s="12"/>
      <c r="O28" s="123">
        <v>13.98</v>
      </c>
      <c r="P28" s="129">
        <f t="shared" si="4"/>
        <v>13.98</v>
      </c>
      <c r="Q28" s="38">
        <v>0</v>
      </c>
      <c r="S28" s="132"/>
      <c r="T28" s="72">
        <v>0</v>
      </c>
      <c r="U28" s="60">
        <v>0</v>
      </c>
      <c r="V28" s="60">
        <v>0</v>
      </c>
      <c r="W28" s="72">
        <v>0</v>
      </c>
      <c r="X28" s="60">
        <v>0</v>
      </c>
      <c r="Y28" s="60">
        <v>0</v>
      </c>
      <c r="Z28" s="72">
        <v>0</v>
      </c>
      <c r="AA28" s="60">
        <v>0</v>
      </c>
      <c r="AB28" s="60">
        <v>0</v>
      </c>
      <c r="AC28" s="72">
        <v>0</v>
      </c>
      <c r="AD28" s="60">
        <v>0</v>
      </c>
      <c r="AE28" s="60">
        <v>0</v>
      </c>
      <c r="AF28" s="72">
        <v>0</v>
      </c>
      <c r="AG28" s="60">
        <v>0</v>
      </c>
      <c r="AH28" s="60">
        <v>0</v>
      </c>
      <c r="AI28" s="72">
        <v>0</v>
      </c>
      <c r="AJ28" s="60">
        <v>0</v>
      </c>
      <c r="AK28" s="60">
        <v>0</v>
      </c>
      <c r="AL28" s="72">
        <v>0</v>
      </c>
      <c r="AM28" s="60">
        <v>0</v>
      </c>
      <c r="AN28" s="60">
        <v>0</v>
      </c>
      <c r="AO28" s="72">
        <v>0</v>
      </c>
      <c r="AP28" s="60">
        <v>0</v>
      </c>
      <c r="AQ28" s="60">
        <v>0</v>
      </c>
      <c r="AR28" s="72">
        <v>0</v>
      </c>
      <c r="AS28" s="60">
        <v>0</v>
      </c>
      <c r="AT28" s="60">
        <v>0</v>
      </c>
      <c r="AU28" s="72">
        <v>0</v>
      </c>
      <c r="AV28" s="60">
        <v>0</v>
      </c>
      <c r="AW28" s="60">
        <v>0</v>
      </c>
      <c r="AX28" s="72">
        <v>0</v>
      </c>
      <c r="AY28" s="60">
        <v>0</v>
      </c>
      <c r="AZ28" s="60">
        <v>0</v>
      </c>
      <c r="BA28" s="72">
        <v>0</v>
      </c>
      <c r="BB28" s="60">
        <v>0</v>
      </c>
      <c r="BC28" s="60">
        <v>0</v>
      </c>
      <c r="BD28" s="72">
        <v>0</v>
      </c>
      <c r="BE28" s="60">
        <v>0</v>
      </c>
      <c r="BF28" s="60">
        <v>0</v>
      </c>
      <c r="BG28" s="72">
        <v>0</v>
      </c>
      <c r="BH28" s="60">
        <v>0</v>
      </c>
      <c r="BI28" s="60">
        <v>0</v>
      </c>
      <c r="BJ28" s="72">
        <v>0</v>
      </c>
      <c r="BK28" s="60">
        <v>0</v>
      </c>
      <c r="BL28" s="60">
        <v>0</v>
      </c>
      <c r="BM28" s="72">
        <v>0</v>
      </c>
      <c r="BN28" s="60">
        <v>0</v>
      </c>
      <c r="BO28" s="60">
        <v>0</v>
      </c>
      <c r="BP28" s="72">
        <v>0</v>
      </c>
      <c r="BQ28" s="60">
        <v>0</v>
      </c>
      <c r="BR28" s="60">
        <v>0</v>
      </c>
      <c r="BS28" s="72">
        <v>0</v>
      </c>
      <c r="BT28" s="60">
        <v>0</v>
      </c>
      <c r="BU28" s="60">
        <v>0</v>
      </c>
      <c r="BV28" s="72">
        <v>0</v>
      </c>
      <c r="BW28" s="60">
        <v>0</v>
      </c>
      <c r="BX28" s="60">
        <v>0</v>
      </c>
      <c r="BY28" s="72">
        <v>0</v>
      </c>
      <c r="BZ28" s="60">
        <v>0</v>
      </c>
      <c r="CA28" s="60">
        <v>0</v>
      </c>
      <c r="CB28" s="72">
        <v>0</v>
      </c>
      <c r="CC28" s="60">
        <v>0</v>
      </c>
      <c r="CD28" s="60">
        <v>0</v>
      </c>
      <c r="CE28" s="72">
        <v>0</v>
      </c>
      <c r="CF28" s="60">
        <v>0</v>
      </c>
      <c r="CG28" s="60">
        <v>0</v>
      </c>
      <c r="CH28" s="72">
        <v>0</v>
      </c>
      <c r="CI28" s="60">
        <v>0</v>
      </c>
      <c r="CJ28" s="60">
        <v>0</v>
      </c>
      <c r="CK28" s="72">
        <v>0</v>
      </c>
      <c r="CL28" s="60">
        <v>0</v>
      </c>
      <c r="CM28" s="60">
        <v>0</v>
      </c>
      <c r="CN28" s="72">
        <v>0</v>
      </c>
      <c r="CO28" s="60">
        <v>0</v>
      </c>
      <c r="CP28" s="60">
        <v>0</v>
      </c>
      <c r="CQ28" s="72">
        <v>0</v>
      </c>
      <c r="CR28" s="60">
        <v>0</v>
      </c>
      <c r="CS28" s="60">
        <v>0</v>
      </c>
      <c r="CT28" s="72">
        <v>0</v>
      </c>
      <c r="CU28" s="60">
        <v>0</v>
      </c>
      <c r="CV28" s="60">
        <v>0</v>
      </c>
      <c r="CW28" s="72">
        <v>0</v>
      </c>
      <c r="CX28" s="60">
        <v>0</v>
      </c>
      <c r="CY28" s="60">
        <v>0</v>
      </c>
      <c r="CZ28" s="72">
        <v>0</v>
      </c>
      <c r="DA28" s="60">
        <v>0</v>
      </c>
      <c r="DB28" s="60">
        <v>0</v>
      </c>
      <c r="DC28" s="72">
        <v>0</v>
      </c>
      <c r="DD28" s="60">
        <v>0</v>
      </c>
      <c r="DE28" s="60">
        <v>0</v>
      </c>
      <c r="DF28" s="72">
        <v>0</v>
      </c>
      <c r="DG28" s="60">
        <v>0</v>
      </c>
      <c r="DH28" s="60">
        <v>0</v>
      </c>
      <c r="DI28" s="72">
        <v>0</v>
      </c>
      <c r="DJ28" s="60">
        <v>0</v>
      </c>
      <c r="DK28" s="60">
        <v>0</v>
      </c>
      <c r="DL28" s="72">
        <v>0</v>
      </c>
      <c r="DM28" s="60">
        <v>0</v>
      </c>
      <c r="DN28" s="60">
        <v>0</v>
      </c>
      <c r="DO28" s="72">
        <v>0</v>
      </c>
      <c r="DP28" s="60">
        <v>0</v>
      </c>
      <c r="DQ28" s="60">
        <v>0</v>
      </c>
      <c r="DR28" s="72">
        <v>0</v>
      </c>
      <c r="DS28" s="60">
        <v>0</v>
      </c>
      <c r="DT28" s="60">
        <v>0</v>
      </c>
      <c r="DU28" s="72">
        <v>0</v>
      </c>
      <c r="DV28" s="60">
        <v>0</v>
      </c>
      <c r="DW28" s="60">
        <v>0</v>
      </c>
      <c r="DX28" s="72">
        <v>0</v>
      </c>
      <c r="DY28" s="60">
        <v>0</v>
      </c>
      <c r="DZ28" s="60">
        <v>0</v>
      </c>
      <c r="EA28" s="72">
        <v>0</v>
      </c>
      <c r="EB28" s="60">
        <v>0</v>
      </c>
      <c r="EC28" s="60">
        <v>0</v>
      </c>
      <c r="ED28" s="72">
        <v>0</v>
      </c>
      <c r="EE28" s="60">
        <v>0</v>
      </c>
      <c r="EF28" s="60">
        <v>0</v>
      </c>
      <c r="EG28" s="72">
        <v>0</v>
      </c>
      <c r="EH28" s="60">
        <v>0</v>
      </c>
      <c r="EI28" s="60">
        <v>0</v>
      </c>
      <c r="EJ28" s="72">
        <v>0</v>
      </c>
      <c r="EK28" s="60">
        <v>0</v>
      </c>
      <c r="EL28" s="60">
        <v>0</v>
      </c>
      <c r="EM28" s="72">
        <v>0</v>
      </c>
      <c r="EN28" s="60">
        <v>0</v>
      </c>
      <c r="EO28" s="60">
        <v>0</v>
      </c>
      <c r="EP28" s="72">
        <v>0</v>
      </c>
      <c r="EQ28" s="60">
        <v>0</v>
      </c>
      <c r="ER28" s="60">
        <v>0</v>
      </c>
      <c r="ES28" s="72">
        <v>0</v>
      </c>
      <c r="ET28" s="60">
        <v>0</v>
      </c>
      <c r="EU28" s="60">
        <v>0</v>
      </c>
      <c r="EV28" s="72">
        <v>0</v>
      </c>
      <c r="EW28" s="60">
        <v>0</v>
      </c>
      <c r="EX28" s="60">
        <v>0</v>
      </c>
      <c r="EY28" s="72">
        <v>0</v>
      </c>
      <c r="EZ28" s="60">
        <v>0</v>
      </c>
      <c r="FA28" s="60">
        <v>0</v>
      </c>
      <c r="FB28" s="72">
        <v>0</v>
      </c>
      <c r="FC28" s="60">
        <v>0</v>
      </c>
      <c r="FD28" s="60">
        <v>0</v>
      </c>
      <c r="FE28" s="72">
        <v>0</v>
      </c>
      <c r="FF28" s="60">
        <v>0</v>
      </c>
      <c r="FG28" s="60">
        <v>0</v>
      </c>
      <c r="FH28" s="72">
        <v>0</v>
      </c>
      <c r="FI28" s="60">
        <v>0</v>
      </c>
      <c r="FJ28" s="60">
        <v>0</v>
      </c>
      <c r="FK28" s="72">
        <v>0</v>
      </c>
      <c r="FL28" s="60">
        <v>0</v>
      </c>
      <c r="FM28" s="60">
        <v>0</v>
      </c>
      <c r="FN28" s="72">
        <v>0</v>
      </c>
      <c r="FO28" s="60">
        <v>0</v>
      </c>
      <c r="FP28" s="60">
        <v>0</v>
      </c>
      <c r="FQ28" s="72">
        <v>0</v>
      </c>
      <c r="FR28" s="60">
        <v>0</v>
      </c>
      <c r="FS28" s="60">
        <v>0</v>
      </c>
    </row>
    <row r="29" spans="1:175" x14ac:dyDescent="0.25">
      <c r="A29" t="e">
        <f>+M29&amp;#REF!</f>
        <v>#REF!</v>
      </c>
      <c r="B29" t="str">
        <f t="shared" si="0"/>
        <v>5R153DHS</v>
      </c>
      <c r="C29" t="str">
        <f t="shared" si="1"/>
        <v>5R153DST</v>
      </c>
      <c r="D29" t="str">
        <f t="shared" si="2"/>
        <v>5R153CHS</v>
      </c>
      <c r="E29" t="str">
        <f t="shared" si="3"/>
        <v>5R153DST</v>
      </c>
      <c r="F29" s="10"/>
      <c r="G29" t="s">
        <v>1</v>
      </c>
      <c r="H29" t="s">
        <v>15</v>
      </c>
      <c r="I29" t="s">
        <v>19</v>
      </c>
      <c r="J29" t="s">
        <v>49</v>
      </c>
      <c r="K29" t="s">
        <v>21</v>
      </c>
      <c r="L29"/>
      <c r="M29" s="11" t="s">
        <v>59</v>
      </c>
      <c r="N29" s="12"/>
      <c r="O29" s="123">
        <v>10.59</v>
      </c>
      <c r="P29" s="129">
        <f t="shared" si="4"/>
        <v>10.59</v>
      </c>
      <c r="Q29" s="42">
        <v>10.59</v>
      </c>
      <c r="R29" s="133">
        <f>Q29/P29</f>
        <v>1</v>
      </c>
      <c r="S29" s="132">
        <f>Q29-P29</f>
        <v>0</v>
      </c>
      <c r="T29" s="71">
        <v>0</v>
      </c>
      <c r="U29" s="68">
        <v>0</v>
      </c>
      <c r="V29" s="68">
        <v>10.6</v>
      </c>
      <c r="W29" s="71">
        <v>0</v>
      </c>
      <c r="X29" s="68">
        <v>0</v>
      </c>
      <c r="Y29" s="68">
        <v>10.6</v>
      </c>
      <c r="Z29" s="71">
        <v>0</v>
      </c>
      <c r="AA29" s="68">
        <v>0</v>
      </c>
      <c r="AB29" s="68">
        <v>10.6</v>
      </c>
      <c r="AC29" s="71">
        <v>0</v>
      </c>
      <c r="AD29" s="68">
        <v>0</v>
      </c>
      <c r="AE29" s="68">
        <v>10.6</v>
      </c>
      <c r="AF29" s="71">
        <v>0</v>
      </c>
      <c r="AG29" s="68">
        <v>0</v>
      </c>
      <c r="AH29" s="68">
        <v>10.6</v>
      </c>
      <c r="AI29" s="71">
        <v>0</v>
      </c>
      <c r="AJ29" s="68">
        <v>0</v>
      </c>
      <c r="AK29" s="68">
        <v>10.6</v>
      </c>
      <c r="AL29" s="71">
        <v>0</v>
      </c>
      <c r="AM29" s="68">
        <v>0</v>
      </c>
      <c r="AN29" s="68">
        <v>10.6</v>
      </c>
      <c r="AO29" s="71">
        <v>0</v>
      </c>
      <c r="AP29" s="68">
        <v>0</v>
      </c>
      <c r="AQ29" s="68">
        <v>10.6</v>
      </c>
      <c r="AR29" s="71">
        <v>0</v>
      </c>
      <c r="AS29" s="68">
        <v>0</v>
      </c>
      <c r="AT29" s="68">
        <v>10.6</v>
      </c>
      <c r="AU29" s="71">
        <v>0</v>
      </c>
      <c r="AV29" s="68">
        <v>0</v>
      </c>
      <c r="AW29" s="68">
        <v>10.6</v>
      </c>
      <c r="AX29" s="71">
        <v>0</v>
      </c>
      <c r="AY29" s="68">
        <v>0</v>
      </c>
      <c r="AZ29" s="68">
        <v>10.6</v>
      </c>
      <c r="BA29" s="71">
        <v>0</v>
      </c>
      <c r="BB29" s="68">
        <v>0</v>
      </c>
      <c r="BC29" s="68">
        <v>10.6</v>
      </c>
      <c r="BD29" s="71">
        <v>0</v>
      </c>
      <c r="BE29" s="68">
        <v>0</v>
      </c>
      <c r="BF29" s="68">
        <v>10.6</v>
      </c>
      <c r="BG29" s="71">
        <v>0</v>
      </c>
      <c r="BH29" s="68">
        <v>0</v>
      </c>
      <c r="BI29" s="68">
        <v>10.6</v>
      </c>
      <c r="BJ29" s="71">
        <v>0</v>
      </c>
      <c r="BK29" s="68">
        <v>0</v>
      </c>
      <c r="BL29" s="68">
        <v>10.6</v>
      </c>
      <c r="BM29" s="71">
        <v>0</v>
      </c>
      <c r="BN29" s="68">
        <v>0</v>
      </c>
      <c r="BO29" s="68">
        <v>10.6</v>
      </c>
      <c r="BP29" s="71">
        <v>0</v>
      </c>
      <c r="BQ29" s="68">
        <v>0</v>
      </c>
      <c r="BR29" s="68">
        <v>10.6</v>
      </c>
      <c r="BS29" s="71">
        <v>0</v>
      </c>
      <c r="BT29" s="68">
        <v>0</v>
      </c>
      <c r="BU29" s="68">
        <v>10.6</v>
      </c>
      <c r="BV29" s="71">
        <v>0</v>
      </c>
      <c r="BW29" s="68">
        <v>0</v>
      </c>
      <c r="BX29" s="68">
        <v>10.6</v>
      </c>
      <c r="BY29" s="71">
        <v>0</v>
      </c>
      <c r="BZ29" s="68">
        <v>0</v>
      </c>
      <c r="CA29" s="68">
        <v>10.6</v>
      </c>
      <c r="CB29" s="71">
        <v>0</v>
      </c>
      <c r="CC29" s="68">
        <v>0</v>
      </c>
      <c r="CD29" s="68">
        <v>10.6</v>
      </c>
      <c r="CE29" s="71">
        <v>0</v>
      </c>
      <c r="CF29" s="68">
        <v>0</v>
      </c>
      <c r="CG29" s="68">
        <v>10.6</v>
      </c>
      <c r="CH29" s="71">
        <v>0</v>
      </c>
      <c r="CI29" s="68">
        <v>0</v>
      </c>
      <c r="CJ29" s="68">
        <v>10.6</v>
      </c>
      <c r="CK29" s="71">
        <v>0</v>
      </c>
      <c r="CL29" s="68">
        <v>0</v>
      </c>
      <c r="CM29" s="68">
        <v>10.6</v>
      </c>
      <c r="CN29" s="71">
        <v>0</v>
      </c>
      <c r="CO29" s="68">
        <v>0</v>
      </c>
      <c r="CP29" s="68">
        <v>10.6</v>
      </c>
      <c r="CQ29" s="71">
        <v>0</v>
      </c>
      <c r="CR29" s="68">
        <v>0</v>
      </c>
      <c r="CS29" s="68">
        <v>10.6</v>
      </c>
      <c r="CT29" s="71">
        <v>0</v>
      </c>
      <c r="CU29" s="68">
        <v>0</v>
      </c>
      <c r="CV29" s="68">
        <v>10.6</v>
      </c>
      <c r="CW29" s="71">
        <v>0</v>
      </c>
      <c r="CX29" s="68">
        <v>0</v>
      </c>
      <c r="CY29" s="68">
        <v>10.6</v>
      </c>
      <c r="CZ29" s="71">
        <v>0</v>
      </c>
      <c r="DA29" s="68">
        <v>0</v>
      </c>
      <c r="DB29" s="68">
        <v>10.6</v>
      </c>
      <c r="DC29" s="71">
        <v>0</v>
      </c>
      <c r="DD29" s="68">
        <v>0</v>
      </c>
      <c r="DE29" s="68">
        <v>10.6</v>
      </c>
      <c r="DF29" s="71">
        <v>0</v>
      </c>
      <c r="DG29" s="68">
        <v>0</v>
      </c>
      <c r="DH29" s="68">
        <v>10.6</v>
      </c>
      <c r="DI29" s="71">
        <v>0</v>
      </c>
      <c r="DJ29" s="68">
        <v>0</v>
      </c>
      <c r="DK29" s="68">
        <v>10.6</v>
      </c>
      <c r="DL29" s="71">
        <v>0</v>
      </c>
      <c r="DM29" s="68">
        <v>0</v>
      </c>
      <c r="DN29" s="68">
        <v>10.6</v>
      </c>
      <c r="DO29" s="71">
        <v>0</v>
      </c>
      <c r="DP29" s="68">
        <v>0</v>
      </c>
      <c r="DQ29" s="68">
        <v>10.6</v>
      </c>
      <c r="DR29" s="71">
        <v>0</v>
      </c>
      <c r="DS29" s="68">
        <v>0</v>
      </c>
      <c r="DT29" s="68">
        <v>10.6</v>
      </c>
      <c r="DU29" s="71">
        <v>0</v>
      </c>
      <c r="DV29" s="68">
        <v>0</v>
      </c>
      <c r="DW29" s="68">
        <v>10.6</v>
      </c>
      <c r="DX29" s="71">
        <v>0</v>
      </c>
      <c r="DY29" s="68">
        <v>0</v>
      </c>
      <c r="DZ29" s="68">
        <v>10.6</v>
      </c>
      <c r="EA29" s="71">
        <v>0</v>
      </c>
      <c r="EB29" s="68">
        <v>0</v>
      </c>
      <c r="EC29" s="68">
        <v>10.6</v>
      </c>
      <c r="ED29" s="71">
        <v>0</v>
      </c>
      <c r="EE29" s="68">
        <v>0</v>
      </c>
      <c r="EF29" s="68">
        <v>10.6</v>
      </c>
      <c r="EG29" s="71">
        <v>0</v>
      </c>
      <c r="EH29" s="68">
        <v>0</v>
      </c>
      <c r="EI29" s="68">
        <v>10.6</v>
      </c>
      <c r="EJ29" s="71">
        <v>0</v>
      </c>
      <c r="EK29" s="68">
        <v>0</v>
      </c>
      <c r="EL29" s="68">
        <v>10.6</v>
      </c>
      <c r="EM29" s="71">
        <v>0</v>
      </c>
      <c r="EN29" s="68">
        <v>0</v>
      </c>
      <c r="EO29" s="68">
        <v>10.6</v>
      </c>
      <c r="EP29" s="71">
        <v>0</v>
      </c>
      <c r="EQ29" s="68">
        <v>0</v>
      </c>
      <c r="ER29" s="68">
        <v>10.6</v>
      </c>
      <c r="ES29" s="71">
        <v>0</v>
      </c>
      <c r="ET29" s="68">
        <v>0</v>
      </c>
      <c r="EU29" s="68">
        <v>10.07</v>
      </c>
      <c r="EV29" s="71">
        <v>0</v>
      </c>
      <c r="EW29" s="68">
        <v>0</v>
      </c>
      <c r="EX29" s="68">
        <v>8.48</v>
      </c>
      <c r="EY29" s="71">
        <v>0</v>
      </c>
      <c r="EZ29" s="68">
        <v>0</v>
      </c>
      <c r="FA29" s="68">
        <v>7.42</v>
      </c>
      <c r="FB29" s="71">
        <v>0</v>
      </c>
      <c r="FC29" s="68">
        <v>0</v>
      </c>
      <c r="FD29" s="68">
        <v>5.3</v>
      </c>
      <c r="FE29" s="71">
        <v>0</v>
      </c>
      <c r="FF29" s="68">
        <v>0</v>
      </c>
      <c r="FG29" s="68">
        <v>3.3</v>
      </c>
      <c r="FH29" s="71">
        <v>0</v>
      </c>
      <c r="FI29" s="68">
        <v>0</v>
      </c>
      <c r="FJ29" s="68">
        <v>1.38</v>
      </c>
      <c r="FK29" s="71">
        <v>0</v>
      </c>
      <c r="FL29" s="68">
        <v>0</v>
      </c>
      <c r="FM29" s="68">
        <v>0.32</v>
      </c>
      <c r="FN29" s="71">
        <v>0</v>
      </c>
      <c r="FO29" s="68">
        <v>0</v>
      </c>
      <c r="FP29" s="68">
        <v>0.11</v>
      </c>
      <c r="FQ29" s="71">
        <v>0</v>
      </c>
      <c r="FR29" s="68">
        <v>0</v>
      </c>
      <c r="FS29" s="68">
        <v>0.11</v>
      </c>
    </row>
    <row r="30" spans="1:175" hidden="1" x14ac:dyDescent="0.25">
      <c r="A30" t="e">
        <f>+M30&amp;#REF!</f>
        <v>#REF!</v>
      </c>
      <c r="B30" t="str">
        <f t="shared" si="0"/>
        <v>5R160DHS</v>
      </c>
      <c r="C30" t="str">
        <f t="shared" si="1"/>
        <v>5R160DST</v>
      </c>
      <c r="D30" t="str">
        <f t="shared" si="2"/>
        <v>5R160CHS</v>
      </c>
      <c r="E30" t="str">
        <f t="shared" si="3"/>
        <v>5R160DHS</v>
      </c>
      <c r="F30" s="10"/>
      <c r="G30" t="s">
        <v>0</v>
      </c>
      <c r="H30" t="s">
        <v>15</v>
      </c>
      <c r="I30" t="s">
        <v>19</v>
      </c>
      <c r="J30" t="s">
        <v>49</v>
      </c>
      <c r="K30" t="s">
        <v>21</v>
      </c>
      <c r="L30"/>
      <c r="M30" s="11" t="s">
        <v>60</v>
      </c>
      <c r="N30" s="12"/>
      <c r="O30" s="123">
        <v>11.52</v>
      </c>
      <c r="P30" s="129">
        <f t="shared" si="4"/>
        <v>11.52</v>
      </c>
      <c r="Q30" s="38">
        <v>0</v>
      </c>
      <c r="S30" s="132"/>
      <c r="T30" s="72">
        <v>0</v>
      </c>
      <c r="U30" s="60">
        <v>0</v>
      </c>
      <c r="V30" s="60">
        <v>0</v>
      </c>
      <c r="W30" s="72">
        <v>0</v>
      </c>
      <c r="X30" s="60">
        <v>0</v>
      </c>
      <c r="Y30" s="60">
        <v>0</v>
      </c>
      <c r="Z30" s="72">
        <v>0</v>
      </c>
      <c r="AA30" s="60">
        <v>0</v>
      </c>
      <c r="AB30" s="60">
        <v>0</v>
      </c>
      <c r="AC30" s="72">
        <v>0</v>
      </c>
      <c r="AD30" s="60">
        <v>0</v>
      </c>
      <c r="AE30" s="60">
        <v>0</v>
      </c>
      <c r="AF30" s="72">
        <v>0</v>
      </c>
      <c r="AG30" s="60">
        <v>0</v>
      </c>
      <c r="AH30" s="60">
        <v>0</v>
      </c>
      <c r="AI30" s="72">
        <v>0</v>
      </c>
      <c r="AJ30" s="60">
        <v>0</v>
      </c>
      <c r="AK30" s="60">
        <v>0</v>
      </c>
      <c r="AL30" s="72">
        <v>0</v>
      </c>
      <c r="AM30" s="60">
        <v>0</v>
      </c>
      <c r="AN30" s="60">
        <v>0</v>
      </c>
      <c r="AO30" s="72">
        <v>0</v>
      </c>
      <c r="AP30" s="60">
        <v>0</v>
      </c>
      <c r="AQ30" s="60">
        <v>0</v>
      </c>
      <c r="AR30" s="72">
        <v>0</v>
      </c>
      <c r="AS30" s="60">
        <v>0</v>
      </c>
      <c r="AT30" s="60">
        <v>0</v>
      </c>
      <c r="AU30" s="72">
        <v>0</v>
      </c>
      <c r="AV30" s="60">
        <v>0</v>
      </c>
      <c r="AW30" s="60">
        <v>0</v>
      </c>
      <c r="AX30" s="72">
        <v>0</v>
      </c>
      <c r="AY30" s="60">
        <v>0</v>
      </c>
      <c r="AZ30" s="60">
        <v>0</v>
      </c>
      <c r="BA30" s="72">
        <v>0</v>
      </c>
      <c r="BB30" s="60">
        <v>0</v>
      </c>
      <c r="BC30" s="60">
        <v>0</v>
      </c>
      <c r="BD30" s="72">
        <v>0</v>
      </c>
      <c r="BE30" s="60">
        <v>0</v>
      </c>
      <c r="BF30" s="60">
        <v>0</v>
      </c>
      <c r="BG30" s="72">
        <v>0</v>
      </c>
      <c r="BH30" s="60">
        <v>0</v>
      </c>
      <c r="BI30" s="60">
        <v>0</v>
      </c>
      <c r="BJ30" s="72">
        <v>0</v>
      </c>
      <c r="BK30" s="60">
        <v>0</v>
      </c>
      <c r="BL30" s="60">
        <v>0</v>
      </c>
      <c r="BM30" s="72">
        <v>0</v>
      </c>
      <c r="BN30" s="60">
        <v>0</v>
      </c>
      <c r="BO30" s="60">
        <v>0</v>
      </c>
      <c r="BP30" s="72">
        <v>0</v>
      </c>
      <c r="BQ30" s="60">
        <v>0</v>
      </c>
      <c r="BR30" s="60">
        <v>0</v>
      </c>
      <c r="BS30" s="72">
        <v>0</v>
      </c>
      <c r="BT30" s="60">
        <v>0</v>
      </c>
      <c r="BU30" s="60">
        <v>0</v>
      </c>
      <c r="BV30" s="72">
        <v>0</v>
      </c>
      <c r="BW30" s="60">
        <v>0</v>
      </c>
      <c r="BX30" s="60">
        <v>0</v>
      </c>
      <c r="BY30" s="72">
        <v>0</v>
      </c>
      <c r="BZ30" s="60">
        <v>0</v>
      </c>
      <c r="CA30" s="60">
        <v>0</v>
      </c>
      <c r="CB30" s="72">
        <v>0</v>
      </c>
      <c r="CC30" s="60">
        <v>0</v>
      </c>
      <c r="CD30" s="60">
        <v>0</v>
      </c>
      <c r="CE30" s="72">
        <v>0</v>
      </c>
      <c r="CF30" s="60">
        <v>0</v>
      </c>
      <c r="CG30" s="60">
        <v>0</v>
      </c>
      <c r="CH30" s="72">
        <v>0</v>
      </c>
      <c r="CI30" s="60">
        <v>0</v>
      </c>
      <c r="CJ30" s="60">
        <v>0</v>
      </c>
      <c r="CK30" s="72">
        <v>0</v>
      </c>
      <c r="CL30" s="60">
        <v>0</v>
      </c>
      <c r="CM30" s="60">
        <v>0</v>
      </c>
      <c r="CN30" s="72">
        <v>0</v>
      </c>
      <c r="CO30" s="60">
        <v>0</v>
      </c>
      <c r="CP30" s="60">
        <v>0</v>
      </c>
      <c r="CQ30" s="72">
        <v>0</v>
      </c>
      <c r="CR30" s="60">
        <v>0</v>
      </c>
      <c r="CS30" s="60">
        <v>0</v>
      </c>
      <c r="CT30" s="72">
        <v>0</v>
      </c>
      <c r="CU30" s="60">
        <v>0</v>
      </c>
      <c r="CV30" s="60">
        <v>0</v>
      </c>
      <c r="CW30" s="72">
        <v>0</v>
      </c>
      <c r="CX30" s="60">
        <v>0</v>
      </c>
      <c r="CY30" s="60">
        <v>0</v>
      </c>
      <c r="CZ30" s="72">
        <v>0</v>
      </c>
      <c r="DA30" s="60">
        <v>0</v>
      </c>
      <c r="DB30" s="60">
        <v>0</v>
      </c>
      <c r="DC30" s="72">
        <v>0</v>
      </c>
      <c r="DD30" s="60">
        <v>0</v>
      </c>
      <c r="DE30" s="60">
        <v>0</v>
      </c>
      <c r="DF30" s="72">
        <v>0</v>
      </c>
      <c r="DG30" s="60">
        <v>0</v>
      </c>
      <c r="DH30" s="60">
        <v>0</v>
      </c>
      <c r="DI30" s="72">
        <v>0</v>
      </c>
      <c r="DJ30" s="60">
        <v>0</v>
      </c>
      <c r="DK30" s="60">
        <v>0</v>
      </c>
      <c r="DL30" s="72">
        <v>0</v>
      </c>
      <c r="DM30" s="60">
        <v>0</v>
      </c>
      <c r="DN30" s="60">
        <v>0</v>
      </c>
      <c r="DO30" s="72">
        <v>0</v>
      </c>
      <c r="DP30" s="60">
        <v>0</v>
      </c>
      <c r="DQ30" s="60">
        <v>0</v>
      </c>
      <c r="DR30" s="72">
        <v>0</v>
      </c>
      <c r="DS30" s="60">
        <v>0</v>
      </c>
      <c r="DT30" s="60">
        <v>0</v>
      </c>
      <c r="DU30" s="72">
        <v>0</v>
      </c>
      <c r="DV30" s="60">
        <v>0</v>
      </c>
      <c r="DW30" s="60">
        <v>0</v>
      </c>
      <c r="DX30" s="72">
        <v>0</v>
      </c>
      <c r="DY30" s="60">
        <v>0</v>
      </c>
      <c r="DZ30" s="60">
        <v>0</v>
      </c>
      <c r="EA30" s="72">
        <v>0</v>
      </c>
      <c r="EB30" s="60">
        <v>0</v>
      </c>
      <c r="EC30" s="60">
        <v>0</v>
      </c>
      <c r="ED30" s="72">
        <v>0</v>
      </c>
      <c r="EE30" s="60">
        <v>0</v>
      </c>
      <c r="EF30" s="60">
        <v>0</v>
      </c>
      <c r="EG30" s="72">
        <v>0</v>
      </c>
      <c r="EH30" s="60">
        <v>0</v>
      </c>
      <c r="EI30" s="60">
        <v>0</v>
      </c>
      <c r="EJ30" s="72">
        <v>0</v>
      </c>
      <c r="EK30" s="60">
        <v>0</v>
      </c>
      <c r="EL30" s="60">
        <v>0</v>
      </c>
      <c r="EM30" s="72">
        <v>0</v>
      </c>
      <c r="EN30" s="60">
        <v>0</v>
      </c>
      <c r="EO30" s="60">
        <v>0</v>
      </c>
      <c r="EP30" s="72">
        <v>0</v>
      </c>
      <c r="EQ30" s="60">
        <v>0</v>
      </c>
      <c r="ER30" s="60">
        <v>0</v>
      </c>
      <c r="ES30" s="72">
        <v>0</v>
      </c>
      <c r="ET30" s="60">
        <v>0</v>
      </c>
      <c r="EU30" s="60">
        <v>0</v>
      </c>
      <c r="EV30" s="72">
        <v>0</v>
      </c>
      <c r="EW30" s="60">
        <v>0</v>
      </c>
      <c r="EX30" s="60">
        <v>0</v>
      </c>
      <c r="EY30" s="72">
        <v>0</v>
      </c>
      <c r="EZ30" s="60">
        <v>0</v>
      </c>
      <c r="FA30" s="60">
        <v>0</v>
      </c>
      <c r="FB30" s="72">
        <v>0</v>
      </c>
      <c r="FC30" s="60">
        <v>0</v>
      </c>
      <c r="FD30" s="60">
        <v>0</v>
      </c>
      <c r="FE30" s="72">
        <v>0</v>
      </c>
      <c r="FF30" s="60">
        <v>0</v>
      </c>
      <c r="FG30" s="60">
        <v>0</v>
      </c>
      <c r="FH30" s="72">
        <v>0</v>
      </c>
      <c r="FI30" s="60">
        <v>0</v>
      </c>
      <c r="FJ30" s="60">
        <v>0</v>
      </c>
      <c r="FK30" s="72">
        <v>0</v>
      </c>
      <c r="FL30" s="60">
        <v>0</v>
      </c>
      <c r="FM30" s="60">
        <v>0</v>
      </c>
      <c r="FN30" s="72">
        <v>0</v>
      </c>
      <c r="FO30" s="60">
        <v>0</v>
      </c>
      <c r="FP30" s="60">
        <v>0</v>
      </c>
      <c r="FQ30" s="72">
        <v>0</v>
      </c>
      <c r="FR30" s="60">
        <v>0</v>
      </c>
      <c r="FS30" s="60">
        <v>0</v>
      </c>
    </row>
    <row r="31" spans="1:175" hidden="1" x14ac:dyDescent="0.25">
      <c r="A31" t="e">
        <f>+M31&amp;#REF!</f>
        <v>#REF!</v>
      </c>
      <c r="B31" t="str">
        <f t="shared" si="0"/>
        <v>5R170DHS</v>
      </c>
      <c r="C31" t="str">
        <f t="shared" si="1"/>
        <v>5R170DST</v>
      </c>
      <c r="D31" t="str">
        <f t="shared" si="2"/>
        <v>5R170CHS</v>
      </c>
      <c r="E31" t="str">
        <f t="shared" si="3"/>
        <v>5R170DHS</v>
      </c>
      <c r="F31" s="10"/>
      <c r="G31" t="s">
        <v>0</v>
      </c>
      <c r="H31" t="s">
        <v>15</v>
      </c>
      <c r="I31" t="s">
        <v>19</v>
      </c>
      <c r="J31" t="s">
        <v>49</v>
      </c>
      <c r="K31" t="s">
        <v>21</v>
      </c>
      <c r="L31" t="s">
        <v>55</v>
      </c>
      <c r="M31" s="11" t="s">
        <v>61</v>
      </c>
      <c r="N31" s="12">
        <v>0.19</v>
      </c>
      <c r="O31" s="123">
        <v>18.43</v>
      </c>
      <c r="P31" s="129">
        <f t="shared" si="4"/>
        <v>18.43</v>
      </c>
      <c r="Q31" s="38">
        <v>0</v>
      </c>
      <c r="S31" s="132"/>
      <c r="T31" s="72">
        <v>0</v>
      </c>
      <c r="U31" s="60">
        <v>0</v>
      </c>
      <c r="V31" s="60">
        <v>0</v>
      </c>
      <c r="W31" s="72">
        <v>0</v>
      </c>
      <c r="X31" s="60">
        <v>0</v>
      </c>
      <c r="Y31" s="60">
        <v>0</v>
      </c>
      <c r="Z31" s="72">
        <v>0</v>
      </c>
      <c r="AA31" s="60">
        <v>0</v>
      </c>
      <c r="AB31" s="60">
        <v>0</v>
      </c>
      <c r="AC31" s="72">
        <v>0</v>
      </c>
      <c r="AD31" s="60">
        <v>0</v>
      </c>
      <c r="AE31" s="60">
        <v>0</v>
      </c>
      <c r="AF31" s="72">
        <v>0</v>
      </c>
      <c r="AG31" s="60">
        <v>0</v>
      </c>
      <c r="AH31" s="60">
        <v>0</v>
      </c>
      <c r="AI31" s="72">
        <v>0</v>
      </c>
      <c r="AJ31" s="60">
        <v>0</v>
      </c>
      <c r="AK31" s="60">
        <v>0</v>
      </c>
      <c r="AL31" s="72">
        <v>0</v>
      </c>
      <c r="AM31" s="60">
        <v>0</v>
      </c>
      <c r="AN31" s="60">
        <v>0</v>
      </c>
      <c r="AO31" s="72">
        <v>0</v>
      </c>
      <c r="AP31" s="60">
        <v>0</v>
      </c>
      <c r="AQ31" s="60">
        <v>0</v>
      </c>
      <c r="AR31" s="72">
        <v>0</v>
      </c>
      <c r="AS31" s="60">
        <v>0</v>
      </c>
      <c r="AT31" s="60">
        <v>0</v>
      </c>
      <c r="AU31" s="72">
        <v>0</v>
      </c>
      <c r="AV31" s="60">
        <v>0</v>
      </c>
      <c r="AW31" s="60">
        <v>0</v>
      </c>
      <c r="AX31" s="72">
        <v>0</v>
      </c>
      <c r="AY31" s="60">
        <v>0</v>
      </c>
      <c r="AZ31" s="60">
        <v>0</v>
      </c>
      <c r="BA31" s="72">
        <v>0</v>
      </c>
      <c r="BB31" s="60">
        <v>0</v>
      </c>
      <c r="BC31" s="60">
        <v>0</v>
      </c>
      <c r="BD31" s="72">
        <v>0</v>
      </c>
      <c r="BE31" s="60">
        <v>0</v>
      </c>
      <c r="BF31" s="60">
        <v>0</v>
      </c>
      <c r="BG31" s="72">
        <v>0</v>
      </c>
      <c r="BH31" s="60">
        <v>0</v>
      </c>
      <c r="BI31" s="60">
        <v>0</v>
      </c>
      <c r="BJ31" s="72">
        <v>0</v>
      </c>
      <c r="BK31" s="60">
        <v>0</v>
      </c>
      <c r="BL31" s="60">
        <v>0</v>
      </c>
      <c r="BM31" s="72">
        <v>0</v>
      </c>
      <c r="BN31" s="60">
        <v>0</v>
      </c>
      <c r="BO31" s="60">
        <v>0</v>
      </c>
      <c r="BP31" s="72">
        <v>0</v>
      </c>
      <c r="BQ31" s="60">
        <v>0</v>
      </c>
      <c r="BR31" s="60">
        <v>0</v>
      </c>
      <c r="BS31" s="72">
        <v>0</v>
      </c>
      <c r="BT31" s="60">
        <v>0</v>
      </c>
      <c r="BU31" s="60">
        <v>0</v>
      </c>
      <c r="BV31" s="72">
        <v>0</v>
      </c>
      <c r="BW31" s="60">
        <v>0</v>
      </c>
      <c r="BX31" s="60">
        <v>0</v>
      </c>
      <c r="BY31" s="72">
        <v>0</v>
      </c>
      <c r="BZ31" s="60">
        <v>0</v>
      </c>
      <c r="CA31" s="60">
        <v>0</v>
      </c>
      <c r="CB31" s="72">
        <v>0</v>
      </c>
      <c r="CC31" s="60">
        <v>0</v>
      </c>
      <c r="CD31" s="60">
        <v>0</v>
      </c>
      <c r="CE31" s="72">
        <v>0</v>
      </c>
      <c r="CF31" s="60">
        <v>0</v>
      </c>
      <c r="CG31" s="60">
        <v>0</v>
      </c>
      <c r="CH31" s="72">
        <v>0</v>
      </c>
      <c r="CI31" s="60">
        <v>0</v>
      </c>
      <c r="CJ31" s="60">
        <v>0</v>
      </c>
      <c r="CK31" s="72">
        <v>0</v>
      </c>
      <c r="CL31" s="60">
        <v>0</v>
      </c>
      <c r="CM31" s="60">
        <v>0</v>
      </c>
      <c r="CN31" s="72">
        <v>0</v>
      </c>
      <c r="CO31" s="60">
        <v>0</v>
      </c>
      <c r="CP31" s="60">
        <v>0</v>
      </c>
      <c r="CQ31" s="72">
        <v>0</v>
      </c>
      <c r="CR31" s="60">
        <v>0</v>
      </c>
      <c r="CS31" s="60">
        <v>0</v>
      </c>
      <c r="CT31" s="72">
        <v>0</v>
      </c>
      <c r="CU31" s="60">
        <v>0</v>
      </c>
      <c r="CV31" s="60">
        <v>0</v>
      </c>
      <c r="CW31" s="72">
        <v>0</v>
      </c>
      <c r="CX31" s="60">
        <v>0</v>
      </c>
      <c r="CY31" s="60">
        <v>0</v>
      </c>
      <c r="CZ31" s="72">
        <v>0</v>
      </c>
      <c r="DA31" s="60">
        <v>0</v>
      </c>
      <c r="DB31" s="60">
        <v>0</v>
      </c>
      <c r="DC31" s="72">
        <v>0</v>
      </c>
      <c r="DD31" s="60">
        <v>0</v>
      </c>
      <c r="DE31" s="60">
        <v>0</v>
      </c>
      <c r="DF31" s="72">
        <v>0</v>
      </c>
      <c r="DG31" s="60">
        <v>0</v>
      </c>
      <c r="DH31" s="60">
        <v>0</v>
      </c>
      <c r="DI31" s="72">
        <v>0</v>
      </c>
      <c r="DJ31" s="60">
        <v>0</v>
      </c>
      <c r="DK31" s="60">
        <v>0</v>
      </c>
      <c r="DL31" s="72">
        <v>0</v>
      </c>
      <c r="DM31" s="60">
        <v>0</v>
      </c>
      <c r="DN31" s="60">
        <v>0</v>
      </c>
      <c r="DO31" s="72">
        <v>0</v>
      </c>
      <c r="DP31" s="60">
        <v>0</v>
      </c>
      <c r="DQ31" s="60">
        <v>0</v>
      </c>
      <c r="DR31" s="72">
        <v>0</v>
      </c>
      <c r="DS31" s="60">
        <v>0</v>
      </c>
      <c r="DT31" s="60">
        <v>0</v>
      </c>
      <c r="DU31" s="72">
        <v>0</v>
      </c>
      <c r="DV31" s="60">
        <v>0</v>
      </c>
      <c r="DW31" s="60">
        <v>0</v>
      </c>
      <c r="DX31" s="72">
        <v>0</v>
      </c>
      <c r="DY31" s="60">
        <v>0</v>
      </c>
      <c r="DZ31" s="60">
        <v>0</v>
      </c>
      <c r="EA31" s="72">
        <v>0</v>
      </c>
      <c r="EB31" s="60">
        <v>0</v>
      </c>
      <c r="EC31" s="60">
        <v>0</v>
      </c>
      <c r="ED31" s="72">
        <v>0</v>
      </c>
      <c r="EE31" s="60">
        <v>0</v>
      </c>
      <c r="EF31" s="60">
        <v>0</v>
      </c>
      <c r="EG31" s="72">
        <v>0</v>
      </c>
      <c r="EH31" s="60">
        <v>0</v>
      </c>
      <c r="EI31" s="60">
        <v>0</v>
      </c>
      <c r="EJ31" s="72">
        <v>0</v>
      </c>
      <c r="EK31" s="60">
        <v>0</v>
      </c>
      <c r="EL31" s="60">
        <v>0</v>
      </c>
      <c r="EM31" s="72">
        <v>0</v>
      </c>
      <c r="EN31" s="60">
        <v>0</v>
      </c>
      <c r="EO31" s="60">
        <v>0</v>
      </c>
      <c r="EP31" s="72">
        <v>0</v>
      </c>
      <c r="EQ31" s="60">
        <v>0</v>
      </c>
      <c r="ER31" s="60">
        <v>0</v>
      </c>
      <c r="ES31" s="72">
        <v>0</v>
      </c>
      <c r="ET31" s="60">
        <v>0</v>
      </c>
      <c r="EU31" s="60">
        <v>0</v>
      </c>
      <c r="EV31" s="72">
        <v>0</v>
      </c>
      <c r="EW31" s="60">
        <v>0</v>
      </c>
      <c r="EX31" s="60">
        <v>0</v>
      </c>
      <c r="EY31" s="72">
        <v>0</v>
      </c>
      <c r="EZ31" s="60">
        <v>0</v>
      </c>
      <c r="FA31" s="60">
        <v>0</v>
      </c>
      <c r="FB31" s="72">
        <v>0</v>
      </c>
      <c r="FC31" s="60">
        <v>0</v>
      </c>
      <c r="FD31" s="60">
        <v>0</v>
      </c>
      <c r="FE31" s="72">
        <v>0</v>
      </c>
      <c r="FF31" s="60">
        <v>0</v>
      </c>
      <c r="FG31" s="60">
        <v>0</v>
      </c>
      <c r="FH31" s="72">
        <v>0</v>
      </c>
      <c r="FI31" s="60">
        <v>0</v>
      </c>
      <c r="FJ31" s="60">
        <v>0</v>
      </c>
      <c r="FK31" s="72">
        <v>0</v>
      </c>
      <c r="FL31" s="60">
        <v>0</v>
      </c>
      <c r="FM31" s="60">
        <v>0</v>
      </c>
      <c r="FN31" s="72">
        <v>0</v>
      </c>
      <c r="FO31" s="60">
        <v>0</v>
      </c>
      <c r="FP31" s="60">
        <v>0</v>
      </c>
      <c r="FQ31" s="72">
        <v>0</v>
      </c>
      <c r="FR31" s="60">
        <v>0</v>
      </c>
      <c r="FS31" s="60">
        <v>0</v>
      </c>
    </row>
    <row r="32" spans="1:175" hidden="1" x14ac:dyDescent="0.25">
      <c r="A32" t="e">
        <f>+M32&amp;#REF!</f>
        <v>#REF!</v>
      </c>
      <c r="B32" t="str">
        <f t="shared" si="0"/>
        <v>5R171DHS</v>
      </c>
      <c r="C32" t="str">
        <f t="shared" si="1"/>
        <v>5R171DST</v>
      </c>
      <c r="D32" t="str">
        <f t="shared" si="2"/>
        <v>5R171CHS</v>
      </c>
      <c r="E32" t="str">
        <f t="shared" si="3"/>
        <v>5R171DHS</v>
      </c>
      <c r="F32" s="10"/>
      <c r="G32" t="s">
        <v>0</v>
      </c>
      <c r="H32" t="s">
        <v>15</v>
      </c>
      <c r="I32" t="s">
        <v>19</v>
      </c>
      <c r="J32" t="s">
        <v>49</v>
      </c>
      <c r="K32" t="s">
        <v>21</v>
      </c>
      <c r="L32" t="s">
        <v>55</v>
      </c>
      <c r="M32" s="11" t="s">
        <v>62</v>
      </c>
      <c r="N32" s="12">
        <v>1.49</v>
      </c>
      <c r="O32" s="123">
        <v>20.09</v>
      </c>
      <c r="P32" s="129">
        <f t="shared" si="4"/>
        <v>20.09</v>
      </c>
      <c r="Q32" s="38">
        <v>0</v>
      </c>
      <c r="S32" s="132"/>
      <c r="T32" s="72">
        <v>0</v>
      </c>
      <c r="U32" s="60">
        <v>0</v>
      </c>
      <c r="V32" s="60">
        <v>0</v>
      </c>
      <c r="W32" s="72">
        <v>0</v>
      </c>
      <c r="X32" s="60">
        <v>0</v>
      </c>
      <c r="Y32" s="60">
        <v>0</v>
      </c>
      <c r="Z32" s="72">
        <v>0</v>
      </c>
      <c r="AA32" s="60">
        <v>0</v>
      </c>
      <c r="AB32" s="60">
        <v>0</v>
      </c>
      <c r="AC32" s="72">
        <v>0</v>
      </c>
      <c r="AD32" s="60">
        <v>0</v>
      </c>
      <c r="AE32" s="60">
        <v>0</v>
      </c>
      <c r="AF32" s="72">
        <v>0</v>
      </c>
      <c r="AG32" s="60">
        <v>0</v>
      </c>
      <c r="AH32" s="60">
        <v>0</v>
      </c>
      <c r="AI32" s="72">
        <v>0</v>
      </c>
      <c r="AJ32" s="60">
        <v>0</v>
      </c>
      <c r="AK32" s="60">
        <v>0</v>
      </c>
      <c r="AL32" s="72">
        <v>0</v>
      </c>
      <c r="AM32" s="60">
        <v>0</v>
      </c>
      <c r="AN32" s="60">
        <v>0</v>
      </c>
      <c r="AO32" s="72">
        <v>0</v>
      </c>
      <c r="AP32" s="60">
        <v>0</v>
      </c>
      <c r="AQ32" s="60">
        <v>0</v>
      </c>
      <c r="AR32" s="72">
        <v>0</v>
      </c>
      <c r="AS32" s="60">
        <v>0</v>
      </c>
      <c r="AT32" s="60">
        <v>0</v>
      </c>
      <c r="AU32" s="72">
        <v>0</v>
      </c>
      <c r="AV32" s="60">
        <v>0</v>
      </c>
      <c r="AW32" s="60">
        <v>0</v>
      </c>
      <c r="AX32" s="72">
        <v>0</v>
      </c>
      <c r="AY32" s="60">
        <v>0</v>
      </c>
      <c r="AZ32" s="60">
        <v>0</v>
      </c>
      <c r="BA32" s="72">
        <v>0</v>
      </c>
      <c r="BB32" s="60">
        <v>0</v>
      </c>
      <c r="BC32" s="60">
        <v>0</v>
      </c>
      <c r="BD32" s="72">
        <v>0</v>
      </c>
      <c r="BE32" s="60">
        <v>0</v>
      </c>
      <c r="BF32" s="60">
        <v>0</v>
      </c>
      <c r="BG32" s="72">
        <v>0</v>
      </c>
      <c r="BH32" s="60">
        <v>0</v>
      </c>
      <c r="BI32" s="60">
        <v>0</v>
      </c>
      <c r="BJ32" s="72">
        <v>0</v>
      </c>
      <c r="BK32" s="60">
        <v>0</v>
      </c>
      <c r="BL32" s="60">
        <v>0</v>
      </c>
      <c r="BM32" s="72">
        <v>0</v>
      </c>
      <c r="BN32" s="60">
        <v>0</v>
      </c>
      <c r="BO32" s="60">
        <v>0</v>
      </c>
      <c r="BP32" s="72">
        <v>0</v>
      </c>
      <c r="BQ32" s="60">
        <v>0</v>
      </c>
      <c r="BR32" s="60">
        <v>0</v>
      </c>
      <c r="BS32" s="72">
        <v>0</v>
      </c>
      <c r="BT32" s="60">
        <v>0</v>
      </c>
      <c r="BU32" s="60">
        <v>0</v>
      </c>
      <c r="BV32" s="72">
        <v>0</v>
      </c>
      <c r="BW32" s="60">
        <v>0</v>
      </c>
      <c r="BX32" s="60">
        <v>0</v>
      </c>
      <c r="BY32" s="72">
        <v>0</v>
      </c>
      <c r="BZ32" s="60">
        <v>0</v>
      </c>
      <c r="CA32" s="60">
        <v>0</v>
      </c>
      <c r="CB32" s="72">
        <v>0</v>
      </c>
      <c r="CC32" s="60">
        <v>0</v>
      </c>
      <c r="CD32" s="60">
        <v>0</v>
      </c>
      <c r="CE32" s="72">
        <v>0</v>
      </c>
      <c r="CF32" s="60">
        <v>0</v>
      </c>
      <c r="CG32" s="60">
        <v>0</v>
      </c>
      <c r="CH32" s="72">
        <v>0</v>
      </c>
      <c r="CI32" s="60">
        <v>0</v>
      </c>
      <c r="CJ32" s="60">
        <v>0</v>
      </c>
      <c r="CK32" s="72">
        <v>0</v>
      </c>
      <c r="CL32" s="60">
        <v>0</v>
      </c>
      <c r="CM32" s="60">
        <v>0</v>
      </c>
      <c r="CN32" s="72">
        <v>0</v>
      </c>
      <c r="CO32" s="60">
        <v>0</v>
      </c>
      <c r="CP32" s="60">
        <v>0</v>
      </c>
      <c r="CQ32" s="72">
        <v>0</v>
      </c>
      <c r="CR32" s="60">
        <v>0</v>
      </c>
      <c r="CS32" s="60">
        <v>0</v>
      </c>
      <c r="CT32" s="72">
        <v>0</v>
      </c>
      <c r="CU32" s="60">
        <v>0</v>
      </c>
      <c r="CV32" s="60">
        <v>0</v>
      </c>
      <c r="CW32" s="72">
        <v>0</v>
      </c>
      <c r="CX32" s="60">
        <v>0</v>
      </c>
      <c r="CY32" s="60">
        <v>0</v>
      </c>
      <c r="CZ32" s="72">
        <v>0</v>
      </c>
      <c r="DA32" s="60">
        <v>0</v>
      </c>
      <c r="DB32" s="60">
        <v>0</v>
      </c>
      <c r="DC32" s="72">
        <v>0</v>
      </c>
      <c r="DD32" s="60">
        <v>0</v>
      </c>
      <c r="DE32" s="60">
        <v>0</v>
      </c>
      <c r="DF32" s="72">
        <v>0</v>
      </c>
      <c r="DG32" s="60">
        <v>0</v>
      </c>
      <c r="DH32" s="60">
        <v>0</v>
      </c>
      <c r="DI32" s="72">
        <v>0</v>
      </c>
      <c r="DJ32" s="60">
        <v>0</v>
      </c>
      <c r="DK32" s="60">
        <v>0</v>
      </c>
      <c r="DL32" s="72">
        <v>0</v>
      </c>
      <c r="DM32" s="60">
        <v>0</v>
      </c>
      <c r="DN32" s="60">
        <v>0</v>
      </c>
      <c r="DO32" s="72">
        <v>0</v>
      </c>
      <c r="DP32" s="60">
        <v>0</v>
      </c>
      <c r="DQ32" s="60">
        <v>0</v>
      </c>
      <c r="DR32" s="72">
        <v>0</v>
      </c>
      <c r="DS32" s="60">
        <v>0</v>
      </c>
      <c r="DT32" s="60">
        <v>0</v>
      </c>
      <c r="DU32" s="72">
        <v>0</v>
      </c>
      <c r="DV32" s="60">
        <v>0</v>
      </c>
      <c r="DW32" s="60">
        <v>0</v>
      </c>
      <c r="DX32" s="72">
        <v>0</v>
      </c>
      <c r="DY32" s="60">
        <v>0</v>
      </c>
      <c r="DZ32" s="60">
        <v>0</v>
      </c>
      <c r="EA32" s="72">
        <v>0</v>
      </c>
      <c r="EB32" s="60">
        <v>0</v>
      </c>
      <c r="EC32" s="60">
        <v>0</v>
      </c>
      <c r="ED32" s="72">
        <v>0</v>
      </c>
      <c r="EE32" s="60">
        <v>0</v>
      </c>
      <c r="EF32" s="60">
        <v>0</v>
      </c>
      <c r="EG32" s="72">
        <v>0</v>
      </c>
      <c r="EH32" s="60">
        <v>0</v>
      </c>
      <c r="EI32" s="60">
        <v>0</v>
      </c>
      <c r="EJ32" s="72">
        <v>0</v>
      </c>
      <c r="EK32" s="60">
        <v>0</v>
      </c>
      <c r="EL32" s="60">
        <v>0</v>
      </c>
      <c r="EM32" s="72">
        <v>0</v>
      </c>
      <c r="EN32" s="60">
        <v>0</v>
      </c>
      <c r="EO32" s="60">
        <v>0</v>
      </c>
      <c r="EP32" s="72">
        <v>0</v>
      </c>
      <c r="EQ32" s="60">
        <v>0</v>
      </c>
      <c r="ER32" s="60">
        <v>0</v>
      </c>
      <c r="ES32" s="72">
        <v>0</v>
      </c>
      <c r="ET32" s="60">
        <v>0</v>
      </c>
      <c r="EU32" s="60">
        <v>0</v>
      </c>
      <c r="EV32" s="72">
        <v>0</v>
      </c>
      <c r="EW32" s="60">
        <v>0</v>
      </c>
      <c r="EX32" s="60">
        <v>0</v>
      </c>
      <c r="EY32" s="72">
        <v>0</v>
      </c>
      <c r="EZ32" s="60">
        <v>0</v>
      </c>
      <c r="FA32" s="60">
        <v>0</v>
      </c>
      <c r="FB32" s="72">
        <v>0</v>
      </c>
      <c r="FC32" s="60">
        <v>0</v>
      </c>
      <c r="FD32" s="60">
        <v>0</v>
      </c>
      <c r="FE32" s="72">
        <v>0</v>
      </c>
      <c r="FF32" s="60">
        <v>0</v>
      </c>
      <c r="FG32" s="60">
        <v>0</v>
      </c>
      <c r="FH32" s="72">
        <v>0</v>
      </c>
      <c r="FI32" s="60">
        <v>0</v>
      </c>
      <c r="FJ32" s="60">
        <v>0</v>
      </c>
      <c r="FK32" s="72">
        <v>0</v>
      </c>
      <c r="FL32" s="60">
        <v>0</v>
      </c>
      <c r="FM32" s="60">
        <v>0</v>
      </c>
      <c r="FN32" s="72">
        <v>0</v>
      </c>
      <c r="FO32" s="60">
        <v>0</v>
      </c>
      <c r="FP32" s="60">
        <v>0</v>
      </c>
      <c r="FQ32" s="72">
        <v>0</v>
      </c>
      <c r="FR32" s="60">
        <v>0</v>
      </c>
      <c r="FS32" s="60">
        <v>0</v>
      </c>
    </row>
    <row r="33" spans="1:175" x14ac:dyDescent="0.25">
      <c r="A33" t="e">
        <f>+M33&amp;#REF!</f>
        <v>#REF!</v>
      </c>
      <c r="B33" t="str">
        <f t="shared" si="0"/>
        <v>5R194DHS</v>
      </c>
      <c r="C33" t="str">
        <f t="shared" si="1"/>
        <v>5R194DST</v>
      </c>
      <c r="D33" t="str">
        <f t="shared" si="2"/>
        <v>5R194CHS</v>
      </c>
      <c r="E33" t="str">
        <f t="shared" si="3"/>
        <v>5R194DST</v>
      </c>
      <c r="F33" s="10"/>
      <c r="G33" t="s">
        <v>1</v>
      </c>
      <c r="H33" t="s">
        <v>15</v>
      </c>
      <c r="I33" t="s">
        <v>19</v>
      </c>
      <c r="J33" t="s">
        <v>49</v>
      </c>
      <c r="K33" t="s">
        <v>21</v>
      </c>
      <c r="L33"/>
      <c r="M33" s="11" t="s">
        <v>63</v>
      </c>
      <c r="N33" s="12"/>
      <c r="O33" s="123">
        <v>18.55</v>
      </c>
      <c r="P33" s="129">
        <f t="shared" si="4"/>
        <v>18.55</v>
      </c>
      <c r="Q33" s="42">
        <v>18.55</v>
      </c>
      <c r="R33" s="133">
        <f>Q33/P33</f>
        <v>1</v>
      </c>
      <c r="S33" s="132">
        <f>Q33-P33</f>
        <v>0</v>
      </c>
      <c r="T33" s="71">
        <v>0</v>
      </c>
      <c r="U33" s="68">
        <v>0</v>
      </c>
      <c r="V33" s="68">
        <v>18.600000000000001</v>
      </c>
      <c r="W33" s="71">
        <v>0</v>
      </c>
      <c r="X33" s="68">
        <v>0</v>
      </c>
      <c r="Y33" s="68">
        <v>18.600000000000001</v>
      </c>
      <c r="Z33" s="71">
        <v>0</v>
      </c>
      <c r="AA33" s="68">
        <v>0</v>
      </c>
      <c r="AB33" s="68">
        <v>18.600000000000001</v>
      </c>
      <c r="AC33" s="71">
        <v>0</v>
      </c>
      <c r="AD33" s="68">
        <v>0</v>
      </c>
      <c r="AE33" s="68">
        <v>18.600000000000001</v>
      </c>
      <c r="AF33" s="71">
        <v>0</v>
      </c>
      <c r="AG33" s="68">
        <v>0</v>
      </c>
      <c r="AH33" s="68">
        <v>18.600000000000001</v>
      </c>
      <c r="AI33" s="71">
        <v>0</v>
      </c>
      <c r="AJ33" s="68">
        <v>0</v>
      </c>
      <c r="AK33" s="68">
        <v>18.36</v>
      </c>
      <c r="AL33" s="71">
        <v>0</v>
      </c>
      <c r="AM33" s="68">
        <v>0</v>
      </c>
      <c r="AN33" s="68">
        <v>18.18</v>
      </c>
      <c r="AO33" s="71">
        <v>0</v>
      </c>
      <c r="AP33" s="68">
        <v>0</v>
      </c>
      <c r="AQ33" s="68">
        <v>17.809999999999999</v>
      </c>
      <c r="AR33" s="71">
        <v>0</v>
      </c>
      <c r="AS33" s="68">
        <v>0</v>
      </c>
      <c r="AT33" s="68">
        <v>17.62</v>
      </c>
      <c r="AU33" s="71">
        <v>0</v>
      </c>
      <c r="AV33" s="68">
        <v>0</v>
      </c>
      <c r="AW33" s="68">
        <v>17.440000000000001</v>
      </c>
      <c r="AX33" s="71">
        <v>0</v>
      </c>
      <c r="AY33" s="68">
        <v>0</v>
      </c>
      <c r="AZ33" s="68">
        <v>17.25</v>
      </c>
      <c r="BA33" s="71">
        <v>0</v>
      </c>
      <c r="BB33" s="68">
        <v>0</v>
      </c>
      <c r="BC33" s="68">
        <v>17.059999999999999</v>
      </c>
      <c r="BD33" s="71">
        <v>0</v>
      </c>
      <c r="BE33" s="68">
        <v>0</v>
      </c>
      <c r="BF33" s="68">
        <v>16.88</v>
      </c>
      <c r="BG33" s="71">
        <v>0</v>
      </c>
      <c r="BH33" s="68">
        <v>0</v>
      </c>
      <c r="BI33" s="68">
        <v>16.690000000000001</v>
      </c>
      <c r="BJ33" s="71">
        <v>0</v>
      </c>
      <c r="BK33" s="68">
        <v>0</v>
      </c>
      <c r="BL33" s="68">
        <v>16.14</v>
      </c>
      <c r="BM33" s="71">
        <v>0</v>
      </c>
      <c r="BN33" s="68">
        <v>0</v>
      </c>
      <c r="BO33" s="68">
        <v>15.77</v>
      </c>
      <c r="BP33" s="71">
        <v>0</v>
      </c>
      <c r="BQ33" s="68">
        <v>0</v>
      </c>
      <c r="BR33" s="68">
        <v>14.84</v>
      </c>
      <c r="BS33" s="71">
        <v>0</v>
      </c>
      <c r="BT33" s="68">
        <v>0</v>
      </c>
      <c r="BU33" s="68">
        <v>13.36</v>
      </c>
      <c r="BV33" s="71">
        <v>0</v>
      </c>
      <c r="BW33" s="68">
        <v>0</v>
      </c>
      <c r="BX33" s="68">
        <v>12.06</v>
      </c>
      <c r="BY33" s="71">
        <v>0</v>
      </c>
      <c r="BZ33" s="68">
        <v>0</v>
      </c>
      <c r="CA33" s="68">
        <v>11.13</v>
      </c>
      <c r="CB33" s="71">
        <v>0</v>
      </c>
      <c r="CC33" s="68">
        <v>0</v>
      </c>
      <c r="CD33" s="68">
        <v>10.199999999999999</v>
      </c>
      <c r="CE33" s="71">
        <v>0</v>
      </c>
      <c r="CF33" s="68">
        <v>0</v>
      </c>
      <c r="CG33" s="68">
        <v>8.35</v>
      </c>
      <c r="CH33" s="71">
        <v>0</v>
      </c>
      <c r="CI33" s="68">
        <v>0</v>
      </c>
      <c r="CJ33" s="68">
        <v>6.49</v>
      </c>
      <c r="CK33" s="71">
        <v>0</v>
      </c>
      <c r="CL33" s="68">
        <v>0</v>
      </c>
      <c r="CM33" s="68">
        <v>4.6399999999999997</v>
      </c>
      <c r="CN33" s="71">
        <v>0</v>
      </c>
      <c r="CO33" s="68">
        <v>0</v>
      </c>
      <c r="CP33" s="68">
        <v>3.71</v>
      </c>
      <c r="CQ33" s="71">
        <v>0</v>
      </c>
      <c r="CR33" s="68">
        <v>0</v>
      </c>
      <c r="CS33" s="68">
        <v>0.93</v>
      </c>
      <c r="CT33" s="71">
        <v>0</v>
      </c>
      <c r="CU33" s="68">
        <v>0</v>
      </c>
      <c r="CV33" s="68">
        <v>0</v>
      </c>
      <c r="CW33" s="71">
        <v>0</v>
      </c>
      <c r="CX33" s="68">
        <v>0</v>
      </c>
      <c r="CY33" s="68">
        <v>0</v>
      </c>
      <c r="CZ33" s="71">
        <v>0</v>
      </c>
      <c r="DA33" s="68">
        <v>0</v>
      </c>
      <c r="DB33" s="68">
        <v>0</v>
      </c>
      <c r="DC33" s="71">
        <v>0</v>
      </c>
      <c r="DD33" s="68">
        <v>0</v>
      </c>
      <c r="DE33" s="68">
        <v>0</v>
      </c>
      <c r="DF33" s="71">
        <v>0</v>
      </c>
      <c r="DG33" s="68">
        <v>0</v>
      </c>
      <c r="DH33" s="68">
        <v>0</v>
      </c>
      <c r="DI33" s="71">
        <v>0</v>
      </c>
      <c r="DJ33" s="68">
        <v>0</v>
      </c>
      <c r="DK33" s="68">
        <v>0</v>
      </c>
      <c r="DL33" s="71">
        <v>0</v>
      </c>
      <c r="DM33" s="68">
        <v>0</v>
      </c>
      <c r="DN33" s="68">
        <v>0</v>
      </c>
      <c r="DO33" s="71">
        <v>0</v>
      </c>
      <c r="DP33" s="68">
        <v>0</v>
      </c>
      <c r="DQ33" s="68">
        <v>0</v>
      </c>
      <c r="DR33" s="71">
        <v>0</v>
      </c>
      <c r="DS33" s="68">
        <v>0</v>
      </c>
      <c r="DT33" s="68">
        <v>0</v>
      </c>
      <c r="DU33" s="71">
        <v>0</v>
      </c>
      <c r="DV33" s="68">
        <v>0</v>
      </c>
      <c r="DW33" s="68">
        <v>0</v>
      </c>
      <c r="DX33" s="71">
        <v>0</v>
      </c>
      <c r="DY33" s="68">
        <v>0</v>
      </c>
      <c r="DZ33" s="68">
        <v>0</v>
      </c>
      <c r="EA33" s="71">
        <v>0</v>
      </c>
      <c r="EB33" s="68">
        <v>0</v>
      </c>
      <c r="EC33" s="68">
        <v>0</v>
      </c>
      <c r="ED33" s="71">
        <v>0</v>
      </c>
      <c r="EE33" s="68">
        <v>0</v>
      </c>
      <c r="EF33" s="68">
        <v>0</v>
      </c>
      <c r="EG33" s="71">
        <v>0</v>
      </c>
      <c r="EH33" s="68">
        <v>0</v>
      </c>
      <c r="EI33" s="68">
        <v>0</v>
      </c>
      <c r="EJ33" s="71">
        <v>0</v>
      </c>
      <c r="EK33" s="68">
        <v>0</v>
      </c>
      <c r="EL33" s="68">
        <v>0</v>
      </c>
      <c r="EM33" s="71">
        <v>0</v>
      </c>
      <c r="EN33" s="68">
        <v>0</v>
      </c>
      <c r="EO33" s="68">
        <v>0</v>
      </c>
      <c r="EP33" s="71">
        <v>0</v>
      </c>
      <c r="EQ33" s="68">
        <v>0</v>
      </c>
      <c r="ER33" s="68">
        <v>0</v>
      </c>
      <c r="ES33" s="71">
        <v>0</v>
      </c>
      <c r="ET33" s="68">
        <v>0</v>
      </c>
      <c r="EU33" s="68">
        <v>0</v>
      </c>
      <c r="EV33" s="71">
        <v>0</v>
      </c>
      <c r="EW33" s="68">
        <v>0</v>
      </c>
      <c r="EX33" s="68">
        <v>0</v>
      </c>
      <c r="EY33" s="71">
        <v>0</v>
      </c>
      <c r="EZ33" s="68">
        <v>0</v>
      </c>
      <c r="FA33" s="68">
        <v>0</v>
      </c>
      <c r="FB33" s="71">
        <v>0</v>
      </c>
      <c r="FC33" s="68">
        <v>0</v>
      </c>
      <c r="FD33" s="68">
        <v>0</v>
      </c>
      <c r="FE33" s="71">
        <v>0</v>
      </c>
      <c r="FF33" s="68">
        <v>0</v>
      </c>
      <c r="FG33" s="68">
        <v>0</v>
      </c>
      <c r="FH33" s="71">
        <v>0</v>
      </c>
      <c r="FI33" s="68">
        <v>0</v>
      </c>
      <c r="FJ33" s="68">
        <v>0</v>
      </c>
      <c r="FK33" s="71">
        <v>0</v>
      </c>
      <c r="FL33" s="68">
        <v>0</v>
      </c>
      <c r="FM33" s="68">
        <v>0</v>
      </c>
      <c r="FN33" s="71">
        <v>0</v>
      </c>
      <c r="FO33" s="68">
        <v>0</v>
      </c>
      <c r="FP33" s="68">
        <v>0</v>
      </c>
      <c r="FQ33" s="71">
        <v>0</v>
      </c>
      <c r="FR33" s="68">
        <v>0</v>
      </c>
      <c r="FS33" s="68">
        <v>0</v>
      </c>
    </row>
    <row r="34" spans="1:175" x14ac:dyDescent="0.25">
      <c r="A34" t="e">
        <f>+M34&amp;#REF!</f>
        <v>#REF!</v>
      </c>
      <c r="B34" t="str">
        <f t="shared" si="0"/>
        <v>5R370DHS</v>
      </c>
      <c r="C34" t="str">
        <f t="shared" si="1"/>
        <v>5R370DST</v>
      </c>
      <c r="D34" t="str">
        <f t="shared" si="2"/>
        <v>5R370CHS</v>
      </c>
      <c r="E34" t="str">
        <f t="shared" si="3"/>
        <v>5R370DST</v>
      </c>
      <c r="F34" s="10"/>
      <c r="G34" t="s">
        <v>1</v>
      </c>
      <c r="H34" t="s">
        <v>15</v>
      </c>
      <c r="I34" t="s">
        <v>19</v>
      </c>
      <c r="J34" t="s">
        <v>49</v>
      </c>
      <c r="K34" t="s">
        <v>21</v>
      </c>
      <c r="L34"/>
      <c r="M34" s="11" t="s">
        <v>64</v>
      </c>
      <c r="N34" s="12"/>
      <c r="O34" s="123">
        <v>21.75</v>
      </c>
      <c r="P34" s="129">
        <f t="shared" si="4"/>
        <v>21.75</v>
      </c>
      <c r="Q34" s="42">
        <v>21.75</v>
      </c>
      <c r="R34" s="133">
        <f>Q34/P34</f>
        <v>1</v>
      </c>
      <c r="S34" s="132">
        <f>Q34-P34</f>
        <v>0</v>
      </c>
      <c r="T34" s="71">
        <v>0</v>
      </c>
      <c r="U34" s="68">
        <v>0</v>
      </c>
      <c r="V34" s="68">
        <v>21.8</v>
      </c>
      <c r="W34" s="71">
        <v>0</v>
      </c>
      <c r="X34" s="68">
        <v>0</v>
      </c>
      <c r="Y34" s="68">
        <v>21.8</v>
      </c>
      <c r="Z34" s="71">
        <v>0</v>
      </c>
      <c r="AA34" s="68">
        <v>0</v>
      </c>
      <c r="AB34" s="68">
        <v>21.8</v>
      </c>
      <c r="AC34" s="71">
        <v>0</v>
      </c>
      <c r="AD34" s="68">
        <v>0</v>
      </c>
      <c r="AE34" s="68">
        <v>21.8</v>
      </c>
      <c r="AF34" s="71">
        <v>0</v>
      </c>
      <c r="AG34" s="68">
        <v>0</v>
      </c>
      <c r="AH34" s="68">
        <v>21.8</v>
      </c>
      <c r="AI34" s="71">
        <v>0</v>
      </c>
      <c r="AJ34" s="68">
        <v>0</v>
      </c>
      <c r="AK34" s="68">
        <v>21.8</v>
      </c>
      <c r="AL34" s="71">
        <v>0</v>
      </c>
      <c r="AM34" s="68">
        <v>0</v>
      </c>
      <c r="AN34" s="68">
        <v>21.8</v>
      </c>
      <c r="AO34" s="71">
        <v>0</v>
      </c>
      <c r="AP34" s="68">
        <v>0</v>
      </c>
      <c r="AQ34" s="68">
        <v>21.8</v>
      </c>
      <c r="AR34" s="71">
        <v>0</v>
      </c>
      <c r="AS34" s="68">
        <v>0</v>
      </c>
      <c r="AT34" s="68">
        <v>21.8</v>
      </c>
      <c r="AU34" s="71">
        <v>0</v>
      </c>
      <c r="AV34" s="68">
        <v>0</v>
      </c>
      <c r="AW34" s="68">
        <v>21.8</v>
      </c>
      <c r="AX34" s="71">
        <v>0</v>
      </c>
      <c r="AY34" s="68">
        <v>0</v>
      </c>
      <c r="AZ34" s="68">
        <v>21.8</v>
      </c>
      <c r="BA34" s="71">
        <v>0</v>
      </c>
      <c r="BB34" s="68">
        <v>0</v>
      </c>
      <c r="BC34" s="68">
        <v>21.8</v>
      </c>
      <c r="BD34" s="71">
        <v>0</v>
      </c>
      <c r="BE34" s="68">
        <v>0</v>
      </c>
      <c r="BF34" s="68">
        <v>21.8</v>
      </c>
      <c r="BG34" s="71">
        <v>0</v>
      </c>
      <c r="BH34" s="68">
        <v>0</v>
      </c>
      <c r="BI34" s="68">
        <v>21.8</v>
      </c>
      <c r="BJ34" s="71">
        <v>0</v>
      </c>
      <c r="BK34" s="68">
        <v>0</v>
      </c>
      <c r="BL34" s="68">
        <v>21.8</v>
      </c>
      <c r="BM34" s="71">
        <v>0</v>
      </c>
      <c r="BN34" s="68">
        <v>0</v>
      </c>
      <c r="BO34" s="68">
        <v>21.8</v>
      </c>
      <c r="BP34" s="71">
        <v>0</v>
      </c>
      <c r="BQ34" s="68">
        <v>0</v>
      </c>
      <c r="BR34" s="68">
        <v>21.8</v>
      </c>
      <c r="BS34" s="71">
        <v>0</v>
      </c>
      <c r="BT34" s="68">
        <v>0</v>
      </c>
      <c r="BU34" s="68">
        <v>21.8</v>
      </c>
      <c r="BV34" s="71">
        <v>0</v>
      </c>
      <c r="BW34" s="68">
        <v>0</v>
      </c>
      <c r="BX34" s="68">
        <v>21.8</v>
      </c>
      <c r="BY34" s="71">
        <v>0</v>
      </c>
      <c r="BZ34" s="68">
        <v>0</v>
      </c>
      <c r="CA34" s="68">
        <v>21.8</v>
      </c>
      <c r="CB34" s="71">
        <v>0</v>
      </c>
      <c r="CC34" s="68">
        <v>0</v>
      </c>
      <c r="CD34" s="68">
        <v>21.8</v>
      </c>
      <c r="CE34" s="71">
        <v>0</v>
      </c>
      <c r="CF34" s="68">
        <v>0</v>
      </c>
      <c r="CG34" s="68">
        <v>21.8</v>
      </c>
      <c r="CH34" s="71">
        <v>0</v>
      </c>
      <c r="CI34" s="68">
        <v>0</v>
      </c>
      <c r="CJ34" s="68">
        <v>21.53</v>
      </c>
      <c r="CK34" s="71">
        <v>0</v>
      </c>
      <c r="CL34" s="68">
        <v>0</v>
      </c>
      <c r="CM34" s="68">
        <v>21.53</v>
      </c>
      <c r="CN34" s="71">
        <v>0</v>
      </c>
      <c r="CO34" s="68">
        <v>0</v>
      </c>
      <c r="CP34" s="68">
        <v>21.31</v>
      </c>
      <c r="CQ34" s="71">
        <v>0</v>
      </c>
      <c r="CR34" s="68">
        <v>0</v>
      </c>
      <c r="CS34" s="68">
        <v>21.31</v>
      </c>
      <c r="CT34" s="71">
        <v>0</v>
      </c>
      <c r="CU34" s="68">
        <v>0</v>
      </c>
      <c r="CV34" s="68">
        <v>21.31</v>
      </c>
      <c r="CW34" s="71">
        <v>0</v>
      </c>
      <c r="CX34" s="68">
        <v>0</v>
      </c>
      <c r="CY34" s="68">
        <v>20.66</v>
      </c>
      <c r="CZ34" s="71">
        <v>0</v>
      </c>
      <c r="DA34" s="68">
        <v>0</v>
      </c>
      <c r="DB34" s="68">
        <v>19.57</v>
      </c>
      <c r="DC34" s="71">
        <v>0</v>
      </c>
      <c r="DD34" s="68">
        <v>0</v>
      </c>
      <c r="DE34" s="68">
        <v>18.48</v>
      </c>
      <c r="DF34" s="71">
        <v>0</v>
      </c>
      <c r="DG34" s="68">
        <v>0</v>
      </c>
      <c r="DH34" s="68">
        <v>16.309999999999999</v>
      </c>
      <c r="DI34" s="71">
        <v>0</v>
      </c>
      <c r="DJ34" s="68">
        <v>0</v>
      </c>
      <c r="DK34" s="68">
        <v>15.22</v>
      </c>
      <c r="DL34" s="71">
        <v>0</v>
      </c>
      <c r="DM34" s="68">
        <v>0</v>
      </c>
      <c r="DN34" s="68">
        <v>12.61</v>
      </c>
      <c r="DO34" s="71">
        <v>0</v>
      </c>
      <c r="DP34" s="68">
        <v>0</v>
      </c>
      <c r="DQ34" s="68">
        <v>8.6999999999999993</v>
      </c>
      <c r="DR34" s="71">
        <v>0</v>
      </c>
      <c r="DS34" s="68">
        <v>0</v>
      </c>
      <c r="DT34" s="68">
        <v>5.44</v>
      </c>
      <c r="DU34" s="71">
        <v>0</v>
      </c>
      <c r="DV34" s="68">
        <v>0</v>
      </c>
      <c r="DW34" s="68">
        <v>3.26</v>
      </c>
      <c r="DX34" s="71">
        <v>0</v>
      </c>
      <c r="DY34" s="68">
        <v>0</v>
      </c>
      <c r="DZ34" s="68">
        <v>1.96</v>
      </c>
      <c r="EA34" s="71">
        <v>0</v>
      </c>
      <c r="EB34" s="68">
        <v>0</v>
      </c>
      <c r="EC34" s="68">
        <v>0.87</v>
      </c>
      <c r="ED34" s="71">
        <v>0</v>
      </c>
      <c r="EE34" s="68">
        <v>0</v>
      </c>
      <c r="EF34" s="68">
        <v>0.65</v>
      </c>
      <c r="EG34" s="71">
        <v>0</v>
      </c>
      <c r="EH34" s="68">
        <v>0</v>
      </c>
      <c r="EI34" s="68">
        <v>0.43</v>
      </c>
      <c r="EJ34" s="71">
        <v>0</v>
      </c>
      <c r="EK34" s="68">
        <v>0</v>
      </c>
      <c r="EL34" s="68">
        <v>0</v>
      </c>
      <c r="EM34" s="71">
        <v>0</v>
      </c>
      <c r="EN34" s="68">
        <v>0</v>
      </c>
      <c r="EO34" s="68">
        <v>0</v>
      </c>
      <c r="EP34" s="71">
        <v>0</v>
      </c>
      <c r="EQ34" s="68">
        <v>0</v>
      </c>
      <c r="ER34" s="68">
        <v>0</v>
      </c>
      <c r="ES34" s="71">
        <v>0</v>
      </c>
      <c r="ET34" s="68">
        <v>0</v>
      </c>
      <c r="EU34" s="68">
        <v>0</v>
      </c>
      <c r="EV34" s="71">
        <v>0</v>
      </c>
      <c r="EW34" s="68">
        <v>0</v>
      </c>
      <c r="EX34" s="68">
        <v>0</v>
      </c>
      <c r="EY34" s="71">
        <v>0</v>
      </c>
      <c r="EZ34" s="68">
        <v>0</v>
      </c>
      <c r="FA34" s="68">
        <v>0</v>
      </c>
      <c r="FB34" s="71">
        <v>0</v>
      </c>
      <c r="FC34" s="68">
        <v>0</v>
      </c>
      <c r="FD34" s="68">
        <v>0</v>
      </c>
      <c r="FE34" s="71">
        <v>0</v>
      </c>
      <c r="FF34" s="68">
        <v>0</v>
      </c>
      <c r="FG34" s="68">
        <v>0</v>
      </c>
      <c r="FH34" s="71">
        <v>0</v>
      </c>
      <c r="FI34" s="68">
        <v>0</v>
      </c>
      <c r="FJ34" s="68">
        <v>0</v>
      </c>
      <c r="FK34" s="71">
        <v>0</v>
      </c>
      <c r="FL34" s="68">
        <v>0</v>
      </c>
      <c r="FM34" s="68">
        <v>0</v>
      </c>
      <c r="FN34" s="71">
        <v>0</v>
      </c>
      <c r="FO34" s="68">
        <v>0</v>
      </c>
      <c r="FP34" s="68">
        <v>0</v>
      </c>
      <c r="FQ34" s="71">
        <v>0</v>
      </c>
      <c r="FR34" s="68">
        <v>0</v>
      </c>
      <c r="FS34" s="68">
        <v>0</v>
      </c>
    </row>
    <row r="35" spans="1:175" x14ac:dyDescent="0.25">
      <c r="A35" t="e">
        <f>+M35&amp;#REF!</f>
        <v>#REF!</v>
      </c>
      <c r="B35" t="str">
        <f t="shared" si="0"/>
        <v>5R371DHS</v>
      </c>
      <c r="C35" t="str">
        <f t="shared" si="1"/>
        <v>5R371DST</v>
      </c>
      <c r="D35" t="str">
        <f t="shared" si="2"/>
        <v>5R371CHS</v>
      </c>
      <c r="E35" t="str">
        <f t="shared" si="3"/>
        <v>5R371DST</v>
      </c>
      <c r="F35" s="10"/>
      <c r="G35" t="s">
        <v>1</v>
      </c>
      <c r="H35" t="s">
        <v>15</v>
      </c>
      <c r="I35" t="s">
        <v>19</v>
      </c>
      <c r="J35" t="s">
        <v>53</v>
      </c>
      <c r="K35" t="s">
        <v>21</v>
      </c>
      <c r="L35"/>
      <c r="M35" s="11" t="s">
        <v>65</v>
      </c>
      <c r="N35" s="12"/>
      <c r="O35" s="123">
        <v>11.19</v>
      </c>
      <c r="P35" s="129">
        <f t="shared" si="4"/>
        <v>11.19</v>
      </c>
      <c r="Q35" s="42">
        <v>11.19</v>
      </c>
      <c r="R35" s="133">
        <f>Q35/P35</f>
        <v>1</v>
      </c>
      <c r="S35" s="132">
        <f>Q35-P35</f>
        <v>0</v>
      </c>
      <c r="T35" s="71">
        <v>0</v>
      </c>
      <c r="U35" s="68">
        <v>0</v>
      </c>
      <c r="V35" s="68">
        <v>11.2</v>
      </c>
      <c r="W35" s="71">
        <v>0</v>
      </c>
      <c r="X35" s="68">
        <v>0</v>
      </c>
      <c r="Y35" s="68">
        <v>11.2</v>
      </c>
      <c r="Z35" s="71">
        <v>0</v>
      </c>
      <c r="AA35" s="68">
        <v>0</v>
      </c>
      <c r="AB35" s="68">
        <v>11.2</v>
      </c>
      <c r="AC35" s="71">
        <v>0</v>
      </c>
      <c r="AD35" s="68">
        <v>0</v>
      </c>
      <c r="AE35" s="68">
        <v>11.2</v>
      </c>
      <c r="AF35" s="71">
        <v>0</v>
      </c>
      <c r="AG35" s="68">
        <v>0</v>
      </c>
      <c r="AH35" s="68">
        <v>11.2</v>
      </c>
      <c r="AI35" s="71">
        <v>0</v>
      </c>
      <c r="AJ35" s="68">
        <v>0</v>
      </c>
      <c r="AK35" s="68">
        <v>11.2</v>
      </c>
      <c r="AL35" s="71">
        <v>0</v>
      </c>
      <c r="AM35" s="68">
        <v>0</v>
      </c>
      <c r="AN35" s="68">
        <v>11.2</v>
      </c>
      <c r="AO35" s="71">
        <v>0</v>
      </c>
      <c r="AP35" s="68">
        <v>0</v>
      </c>
      <c r="AQ35" s="68">
        <v>11.2</v>
      </c>
      <c r="AR35" s="71">
        <v>0</v>
      </c>
      <c r="AS35" s="68">
        <v>0</v>
      </c>
      <c r="AT35" s="68">
        <v>11.2</v>
      </c>
      <c r="AU35" s="71">
        <v>0</v>
      </c>
      <c r="AV35" s="68">
        <v>0</v>
      </c>
      <c r="AW35" s="68">
        <v>11.2</v>
      </c>
      <c r="AX35" s="71">
        <v>0</v>
      </c>
      <c r="AY35" s="68">
        <v>0</v>
      </c>
      <c r="AZ35" s="68">
        <v>11.2</v>
      </c>
      <c r="BA35" s="71">
        <v>0</v>
      </c>
      <c r="BB35" s="68">
        <v>0</v>
      </c>
      <c r="BC35" s="68">
        <v>11.2</v>
      </c>
      <c r="BD35" s="71">
        <v>0</v>
      </c>
      <c r="BE35" s="68">
        <v>0</v>
      </c>
      <c r="BF35" s="68">
        <v>11.2</v>
      </c>
      <c r="BG35" s="71">
        <v>0</v>
      </c>
      <c r="BH35" s="68">
        <v>0</v>
      </c>
      <c r="BI35" s="68">
        <v>11.2</v>
      </c>
      <c r="BJ35" s="71">
        <v>0</v>
      </c>
      <c r="BK35" s="68">
        <v>0</v>
      </c>
      <c r="BL35" s="68">
        <v>11.2</v>
      </c>
      <c r="BM35" s="71">
        <v>0</v>
      </c>
      <c r="BN35" s="68">
        <v>0</v>
      </c>
      <c r="BO35" s="68">
        <v>11.2</v>
      </c>
      <c r="BP35" s="71">
        <v>0</v>
      </c>
      <c r="BQ35" s="68">
        <v>0</v>
      </c>
      <c r="BR35" s="68">
        <v>11.2</v>
      </c>
      <c r="BS35" s="71">
        <v>0</v>
      </c>
      <c r="BT35" s="68">
        <v>0</v>
      </c>
      <c r="BU35" s="68">
        <v>11.2</v>
      </c>
      <c r="BV35" s="71">
        <v>0</v>
      </c>
      <c r="BW35" s="68">
        <v>0</v>
      </c>
      <c r="BX35" s="68">
        <v>11.2</v>
      </c>
      <c r="BY35" s="71">
        <v>0</v>
      </c>
      <c r="BZ35" s="68">
        <v>0</v>
      </c>
      <c r="CA35" s="68">
        <v>11.2</v>
      </c>
      <c r="CB35" s="71">
        <v>0</v>
      </c>
      <c r="CC35" s="68">
        <v>0</v>
      </c>
      <c r="CD35" s="68">
        <v>11.2</v>
      </c>
      <c r="CE35" s="71">
        <v>0</v>
      </c>
      <c r="CF35" s="68">
        <v>0</v>
      </c>
      <c r="CG35" s="68">
        <v>11.2</v>
      </c>
      <c r="CH35" s="71">
        <v>0</v>
      </c>
      <c r="CI35" s="68">
        <v>0</v>
      </c>
      <c r="CJ35" s="68">
        <v>11.2</v>
      </c>
      <c r="CK35" s="71">
        <v>0</v>
      </c>
      <c r="CL35" s="68">
        <v>0</v>
      </c>
      <c r="CM35" s="68">
        <v>11.2</v>
      </c>
      <c r="CN35" s="71">
        <v>0</v>
      </c>
      <c r="CO35" s="68">
        <v>0</v>
      </c>
      <c r="CP35" s="68">
        <v>11.2</v>
      </c>
      <c r="CQ35" s="71">
        <v>0</v>
      </c>
      <c r="CR35" s="68">
        <v>0</v>
      </c>
      <c r="CS35" s="68">
        <v>11.2</v>
      </c>
      <c r="CT35" s="71">
        <v>0</v>
      </c>
      <c r="CU35" s="68">
        <v>0</v>
      </c>
      <c r="CV35" s="68">
        <v>11.2</v>
      </c>
      <c r="CW35" s="71">
        <v>0</v>
      </c>
      <c r="CX35" s="68">
        <v>0</v>
      </c>
      <c r="CY35" s="68">
        <v>11.2</v>
      </c>
      <c r="CZ35" s="71">
        <v>0</v>
      </c>
      <c r="DA35" s="68">
        <v>0</v>
      </c>
      <c r="DB35" s="68">
        <v>11.2</v>
      </c>
      <c r="DC35" s="71">
        <v>0</v>
      </c>
      <c r="DD35" s="68">
        <v>0</v>
      </c>
      <c r="DE35" s="68">
        <v>11.2</v>
      </c>
      <c r="DF35" s="71">
        <v>0</v>
      </c>
      <c r="DG35" s="68">
        <v>0</v>
      </c>
      <c r="DH35" s="68">
        <v>11.2</v>
      </c>
      <c r="DI35" s="71">
        <v>0</v>
      </c>
      <c r="DJ35" s="68">
        <v>0</v>
      </c>
      <c r="DK35" s="68">
        <v>11.2</v>
      </c>
      <c r="DL35" s="71">
        <v>0</v>
      </c>
      <c r="DM35" s="68">
        <v>0</v>
      </c>
      <c r="DN35" s="68">
        <v>11.2</v>
      </c>
      <c r="DO35" s="71">
        <v>0</v>
      </c>
      <c r="DP35" s="68">
        <v>0</v>
      </c>
      <c r="DQ35" s="68">
        <v>11.2</v>
      </c>
      <c r="DR35" s="71">
        <v>0</v>
      </c>
      <c r="DS35" s="68">
        <v>0</v>
      </c>
      <c r="DT35" s="68">
        <v>11.2</v>
      </c>
      <c r="DU35" s="71">
        <v>0</v>
      </c>
      <c r="DV35" s="68">
        <v>0</v>
      </c>
      <c r="DW35" s="68">
        <v>11.2</v>
      </c>
      <c r="DX35" s="71">
        <v>0</v>
      </c>
      <c r="DY35" s="68">
        <v>0</v>
      </c>
      <c r="DZ35" s="68">
        <v>11.2</v>
      </c>
      <c r="EA35" s="71">
        <v>0</v>
      </c>
      <c r="EB35" s="68">
        <v>0</v>
      </c>
      <c r="EC35" s="68">
        <v>11.2</v>
      </c>
      <c r="ED35" s="71">
        <v>0</v>
      </c>
      <c r="EE35" s="68">
        <v>0</v>
      </c>
      <c r="EF35" s="68">
        <v>11.2</v>
      </c>
      <c r="EG35" s="71">
        <v>0</v>
      </c>
      <c r="EH35" s="68">
        <v>0</v>
      </c>
      <c r="EI35" s="68">
        <v>11.2</v>
      </c>
      <c r="EJ35" s="71">
        <v>0</v>
      </c>
      <c r="EK35" s="68">
        <v>0</v>
      </c>
      <c r="EL35" s="68">
        <v>11.2</v>
      </c>
      <c r="EM35" s="71">
        <v>0</v>
      </c>
      <c r="EN35" s="68">
        <v>0</v>
      </c>
      <c r="EO35" s="68">
        <v>6.5</v>
      </c>
      <c r="EP35" s="71">
        <v>0</v>
      </c>
      <c r="EQ35" s="68">
        <v>0</v>
      </c>
      <c r="ER35" s="68">
        <v>2.91</v>
      </c>
      <c r="ES35" s="71">
        <v>0</v>
      </c>
      <c r="ET35" s="68">
        <v>0</v>
      </c>
      <c r="EU35" s="68">
        <v>2.2400000000000002</v>
      </c>
      <c r="EV35" s="71">
        <v>0</v>
      </c>
      <c r="EW35" s="68">
        <v>0</v>
      </c>
      <c r="EX35" s="68">
        <v>2.2400000000000002</v>
      </c>
      <c r="EY35" s="71">
        <v>0</v>
      </c>
      <c r="EZ35" s="68">
        <v>0</v>
      </c>
      <c r="FA35" s="68">
        <v>2.2400000000000002</v>
      </c>
      <c r="FB35" s="71">
        <v>0</v>
      </c>
      <c r="FC35" s="68">
        <v>0</v>
      </c>
      <c r="FD35" s="68">
        <v>0</v>
      </c>
      <c r="FE35" s="71">
        <v>0</v>
      </c>
      <c r="FF35" s="68">
        <v>0</v>
      </c>
      <c r="FG35" s="68">
        <v>0</v>
      </c>
      <c r="FH35" s="71">
        <v>0</v>
      </c>
      <c r="FI35" s="68">
        <v>0</v>
      </c>
      <c r="FJ35" s="68">
        <v>0</v>
      </c>
      <c r="FK35" s="71">
        <v>0</v>
      </c>
      <c r="FL35" s="68">
        <v>0</v>
      </c>
      <c r="FM35" s="68">
        <v>0</v>
      </c>
      <c r="FN35" s="71">
        <v>0</v>
      </c>
      <c r="FO35" s="68">
        <v>0</v>
      </c>
      <c r="FP35" s="68">
        <v>0</v>
      </c>
      <c r="FQ35" s="71">
        <v>0</v>
      </c>
      <c r="FR35" s="68">
        <v>0</v>
      </c>
      <c r="FS35" s="68">
        <v>0</v>
      </c>
    </row>
    <row r="36" spans="1:175" x14ac:dyDescent="0.25">
      <c r="A36" t="e">
        <f>+M36&amp;#REF!</f>
        <v>#REF!</v>
      </c>
      <c r="B36" t="str">
        <f t="shared" si="0"/>
        <v>6G101DHS</v>
      </c>
      <c r="C36" t="str">
        <f t="shared" si="1"/>
        <v>6G101DST</v>
      </c>
      <c r="D36" t="str">
        <f t="shared" si="2"/>
        <v>6G101CHS</v>
      </c>
      <c r="E36" t="str">
        <f t="shared" si="3"/>
        <v>6G101DST</v>
      </c>
      <c r="F36" s="10"/>
      <c r="G36" t="s">
        <v>1</v>
      </c>
      <c r="H36" t="s">
        <v>15</v>
      </c>
      <c r="I36" t="s">
        <v>23</v>
      </c>
      <c r="J36" t="s">
        <v>53</v>
      </c>
      <c r="K36" t="s">
        <v>25</v>
      </c>
      <c r="L36" t="s">
        <v>77</v>
      </c>
      <c r="M36" s="11" t="s">
        <v>89</v>
      </c>
      <c r="N36" s="12">
        <v>2.9</v>
      </c>
      <c r="O36" s="123">
        <v>4.1900000000000004</v>
      </c>
      <c r="P36" s="129">
        <f t="shared" si="4"/>
        <v>4.1900000000000004</v>
      </c>
      <c r="Q36" s="42">
        <v>4.1900000000000004</v>
      </c>
      <c r="R36" s="133">
        <f>Q36/P36</f>
        <v>1</v>
      </c>
      <c r="S36" s="132">
        <f>Q36-P36</f>
        <v>0</v>
      </c>
      <c r="T36" s="71">
        <v>0</v>
      </c>
      <c r="U36" s="68">
        <v>0</v>
      </c>
      <c r="V36" s="68">
        <v>0</v>
      </c>
      <c r="W36" s="71">
        <v>0</v>
      </c>
      <c r="X36" s="68">
        <v>4.2</v>
      </c>
      <c r="Y36" s="68">
        <v>0</v>
      </c>
      <c r="Z36" s="71">
        <v>0</v>
      </c>
      <c r="AA36" s="68">
        <v>4.2</v>
      </c>
      <c r="AB36" s="68">
        <v>0</v>
      </c>
      <c r="AC36" s="71">
        <v>0</v>
      </c>
      <c r="AD36" s="68">
        <v>4.2</v>
      </c>
      <c r="AE36" s="68">
        <v>0</v>
      </c>
      <c r="AF36" s="71">
        <v>0</v>
      </c>
      <c r="AG36" s="68">
        <v>4.2</v>
      </c>
      <c r="AH36" s="68">
        <v>0</v>
      </c>
      <c r="AI36" s="71">
        <v>0</v>
      </c>
      <c r="AJ36" s="68">
        <v>4.2</v>
      </c>
      <c r="AK36" s="68">
        <v>0</v>
      </c>
      <c r="AL36" s="71">
        <v>0</v>
      </c>
      <c r="AM36" s="68">
        <v>4.2</v>
      </c>
      <c r="AN36" s="68">
        <v>0</v>
      </c>
      <c r="AO36" s="71">
        <v>0</v>
      </c>
      <c r="AP36" s="68">
        <v>4.2</v>
      </c>
      <c r="AQ36" s="68">
        <v>0</v>
      </c>
      <c r="AR36" s="71">
        <v>0</v>
      </c>
      <c r="AS36" s="68">
        <v>4.2</v>
      </c>
      <c r="AT36" s="68">
        <v>0</v>
      </c>
      <c r="AU36" s="71">
        <v>0</v>
      </c>
      <c r="AV36" s="68">
        <v>4.2</v>
      </c>
      <c r="AW36" s="68">
        <v>0</v>
      </c>
      <c r="AX36" s="71">
        <v>0</v>
      </c>
      <c r="AY36" s="68">
        <v>4.2</v>
      </c>
      <c r="AZ36" s="68">
        <v>0</v>
      </c>
      <c r="BA36" s="71">
        <v>0</v>
      </c>
      <c r="BB36" s="68">
        <v>4.2</v>
      </c>
      <c r="BC36" s="68">
        <v>0</v>
      </c>
      <c r="BD36" s="71">
        <v>0</v>
      </c>
      <c r="BE36" s="68">
        <v>4.2</v>
      </c>
      <c r="BF36" s="68">
        <v>0</v>
      </c>
      <c r="BG36" s="71">
        <v>0</v>
      </c>
      <c r="BH36" s="68">
        <v>4.2</v>
      </c>
      <c r="BI36" s="68">
        <v>0</v>
      </c>
      <c r="BJ36" s="71">
        <v>0</v>
      </c>
      <c r="BK36" s="68">
        <v>4.2</v>
      </c>
      <c r="BL36" s="68">
        <v>0</v>
      </c>
      <c r="BM36" s="71">
        <v>0</v>
      </c>
      <c r="BN36" s="68">
        <v>4.2</v>
      </c>
      <c r="BO36" s="68">
        <v>0</v>
      </c>
      <c r="BP36" s="71">
        <v>0</v>
      </c>
      <c r="BQ36" s="68">
        <v>4.2</v>
      </c>
      <c r="BR36" s="68">
        <v>0</v>
      </c>
      <c r="BS36" s="71">
        <v>0</v>
      </c>
      <c r="BT36" s="68">
        <v>4.2</v>
      </c>
      <c r="BU36" s="68">
        <v>0</v>
      </c>
      <c r="BV36" s="71">
        <v>0</v>
      </c>
      <c r="BW36" s="68">
        <v>4.2</v>
      </c>
      <c r="BX36" s="68">
        <v>0</v>
      </c>
      <c r="BY36" s="71">
        <v>0</v>
      </c>
      <c r="BZ36" s="68">
        <v>4.2</v>
      </c>
      <c r="CA36" s="68">
        <v>0</v>
      </c>
      <c r="CB36" s="71">
        <v>0</v>
      </c>
      <c r="CC36" s="68">
        <v>4.2</v>
      </c>
      <c r="CD36" s="68">
        <v>0</v>
      </c>
      <c r="CE36" s="71">
        <v>0</v>
      </c>
      <c r="CF36" s="68">
        <v>4.2</v>
      </c>
      <c r="CG36" s="68">
        <v>0</v>
      </c>
      <c r="CH36" s="71">
        <v>0</v>
      </c>
      <c r="CI36" s="68">
        <v>4.2</v>
      </c>
      <c r="CJ36" s="68">
        <v>0</v>
      </c>
      <c r="CK36" s="71">
        <v>0</v>
      </c>
      <c r="CL36" s="68">
        <v>4.2</v>
      </c>
      <c r="CM36" s="68">
        <v>0</v>
      </c>
      <c r="CN36" s="71">
        <v>0</v>
      </c>
      <c r="CO36" s="68">
        <v>4.2</v>
      </c>
      <c r="CP36" s="68">
        <v>0</v>
      </c>
      <c r="CQ36" s="71">
        <v>0</v>
      </c>
      <c r="CR36" s="68">
        <v>4.2</v>
      </c>
      <c r="CS36" s="68">
        <v>0</v>
      </c>
      <c r="CT36" s="71">
        <v>0</v>
      </c>
      <c r="CU36" s="68">
        <v>4.2</v>
      </c>
      <c r="CV36" s="68">
        <v>0</v>
      </c>
      <c r="CW36" s="71">
        <v>0</v>
      </c>
      <c r="CX36" s="68">
        <v>4.2</v>
      </c>
      <c r="CY36" s="68">
        <v>0</v>
      </c>
      <c r="CZ36" s="71">
        <v>0</v>
      </c>
      <c r="DA36" s="68">
        <v>4.2</v>
      </c>
      <c r="DB36" s="68">
        <v>0</v>
      </c>
      <c r="DC36" s="71">
        <v>0</v>
      </c>
      <c r="DD36" s="68">
        <v>4.2</v>
      </c>
      <c r="DE36" s="68">
        <v>0</v>
      </c>
      <c r="DF36" s="71">
        <v>0</v>
      </c>
      <c r="DG36" s="68">
        <v>4.2</v>
      </c>
      <c r="DH36" s="68">
        <v>0</v>
      </c>
      <c r="DI36" s="71">
        <v>0</v>
      </c>
      <c r="DJ36" s="68">
        <v>4.2</v>
      </c>
      <c r="DK36" s="68">
        <v>0</v>
      </c>
      <c r="DL36" s="71">
        <v>0</v>
      </c>
      <c r="DM36" s="68">
        <v>0.81</v>
      </c>
      <c r="DN36" s="68">
        <v>0</v>
      </c>
      <c r="DO36" s="71">
        <v>0</v>
      </c>
      <c r="DP36" s="68">
        <v>0</v>
      </c>
      <c r="DQ36" s="68">
        <v>0</v>
      </c>
      <c r="DR36" s="71">
        <v>0</v>
      </c>
      <c r="DS36" s="68">
        <v>0</v>
      </c>
      <c r="DT36" s="68">
        <v>0</v>
      </c>
      <c r="DU36" s="71">
        <v>0</v>
      </c>
      <c r="DV36" s="68">
        <v>0</v>
      </c>
      <c r="DW36" s="68">
        <v>0</v>
      </c>
      <c r="DX36" s="71">
        <v>0</v>
      </c>
      <c r="DY36" s="68">
        <v>0</v>
      </c>
      <c r="DZ36" s="68">
        <v>0</v>
      </c>
      <c r="EA36" s="71">
        <v>0</v>
      </c>
      <c r="EB36" s="68">
        <v>0</v>
      </c>
      <c r="EC36" s="68">
        <v>0</v>
      </c>
      <c r="ED36" s="71">
        <v>0</v>
      </c>
      <c r="EE36" s="68">
        <v>0</v>
      </c>
      <c r="EF36" s="68">
        <v>0</v>
      </c>
      <c r="EG36" s="71">
        <v>0</v>
      </c>
      <c r="EH36" s="68">
        <v>0</v>
      </c>
      <c r="EI36" s="68">
        <v>0</v>
      </c>
      <c r="EJ36" s="71">
        <v>0</v>
      </c>
      <c r="EK36" s="68">
        <v>0</v>
      </c>
      <c r="EL36" s="68">
        <v>0</v>
      </c>
      <c r="EM36" s="71">
        <v>0</v>
      </c>
      <c r="EN36" s="68">
        <v>0</v>
      </c>
      <c r="EO36" s="68">
        <v>0</v>
      </c>
      <c r="EP36" s="71">
        <v>0</v>
      </c>
      <c r="EQ36" s="68">
        <v>0</v>
      </c>
      <c r="ER36" s="68">
        <v>0</v>
      </c>
      <c r="ES36" s="71">
        <v>0</v>
      </c>
      <c r="ET36" s="68">
        <v>0</v>
      </c>
      <c r="EU36" s="68">
        <v>0</v>
      </c>
      <c r="EV36" s="71">
        <v>0</v>
      </c>
      <c r="EW36" s="68">
        <v>0</v>
      </c>
      <c r="EX36" s="68">
        <v>0</v>
      </c>
      <c r="EY36" s="71">
        <v>0</v>
      </c>
      <c r="EZ36" s="68">
        <v>0</v>
      </c>
      <c r="FA36" s="68">
        <v>0</v>
      </c>
      <c r="FB36" s="71">
        <v>0</v>
      </c>
      <c r="FC36" s="68">
        <v>0</v>
      </c>
      <c r="FD36" s="68">
        <v>0</v>
      </c>
      <c r="FE36" s="71">
        <v>0</v>
      </c>
      <c r="FF36" s="68">
        <v>0</v>
      </c>
      <c r="FG36" s="68">
        <v>0</v>
      </c>
      <c r="FH36" s="71">
        <v>0</v>
      </c>
      <c r="FI36" s="68">
        <v>0</v>
      </c>
      <c r="FJ36" s="68">
        <v>0</v>
      </c>
      <c r="FK36" s="71">
        <v>0</v>
      </c>
      <c r="FL36" s="68">
        <v>0</v>
      </c>
      <c r="FM36" s="68">
        <v>0</v>
      </c>
      <c r="FN36" s="71">
        <v>0</v>
      </c>
      <c r="FO36" s="68">
        <v>0</v>
      </c>
      <c r="FP36" s="68">
        <v>0</v>
      </c>
      <c r="FQ36" s="71">
        <v>0</v>
      </c>
      <c r="FR36" s="68">
        <v>0</v>
      </c>
      <c r="FS36" s="68">
        <v>0</v>
      </c>
    </row>
    <row r="37" spans="1:175" hidden="1" x14ac:dyDescent="0.25">
      <c r="A37" t="e">
        <f>+M37&amp;#REF!</f>
        <v>#REF!</v>
      </c>
      <c r="B37" t="str">
        <f t="shared" si="0"/>
        <v>6G25DHS</v>
      </c>
      <c r="C37" t="str">
        <f t="shared" si="1"/>
        <v>6G25DST</v>
      </c>
      <c r="D37" t="str">
        <f t="shared" si="2"/>
        <v>6G25CHS</v>
      </c>
      <c r="E37" t="str">
        <f t="shared" si="3"/>
        <v>6G25DHS</v>
      </c>
      <c r="F37" s="10"/>
      <c r="G37" t="s">
        <v>0</v>
      </c>
      <c r="H37" t="s">
        <v>15</v>
      </c>
      <c r="I37" t="s">
        <v>23</v>
      </c>
      <c r="J37" t="s">
        <v>53</v>
      </c>
      <c r="K37" t="s">
        <v>30</v>
      </c>
      <c r="L37"/>
      <c r="M37" s="11" t="s">
        <v>90</v>
      </c>
      <c r="N37" s="12"/>
      <c r="O37" s="123">
        <v>52.42</v>
      </c>
      <c r="P37" s="129">
        <f t="shared" si="4"/>
        <v>52.42</v>
      </c>
      <c r="Q37" s="38">
        <v>0</v>
      </c>
      <c r="S37" s="120"/>
      <c r="T37" s="72">
        <v>0</v>
      </c>
      <c r="U37" s="60">
        <v>0</v>
      </c>
      <c r="V37" s="60">
        <v>0</v>
      </c>
      <c r="W37" s="72">
        <v>0</v>
      </c>
      <c r="X37" s="60">
        <v>0</v>
      </c>
      <c r="Y37" s="60">
        <v>0</v>
      </c>
      <c r="Z37" s="72">
        <v>0</v>
      </c>
      <c r="AA37" s="60">
        <v>0</v>
      </c>
      <c r="AB37" s="60">
        <v>0</v>
      </c>
      <c r="AC37" s="72">
        <v>0</v>
      </c>
      <c r="AD37" s="60">
        <v>0</v>
      </c>
      <c r="AE37" s="60">
        <v>0</v>
      </c>
      <c r="AF37" s="72">
        <v>0</v>
      </c>
      <c r="AG37" s="60">
        <v>0</v>
      </c>
      <c r="AH37" s="60">
        <v>0</v>
      </c>
      <c r="AI37" s="72">
        <v>0</v>
      </c>
      <c r="AJ37" s="60">
        <v>0</v>
      </c>
      <c r="AK37" s="60">
        <v>0</v>
      </c>
      <c r="AL37" s="72">
        <v>0</v>
      </c>
      <c r="AM37" s="60">
        <v>0</v>
      </c>
      <c r="AN37" s="60">
        <v>0</v>
      </c>
      <c r="AO37" s="72">
        <v>0</v>
      </c>
      <c r="AP37" s="60">
        <v>0</v>
      </c>
      <c r="AQ37" s="60">
        <v>0</v>
      </c>
      <c r="AR37" s="72">
        <v>0</v>
      </c>
      <c r="AS37" s="60">
        <v>0</v>
      </c>
      <c r="AT37" s="60">
        <v>0</v>
      </c>
      <c r="AU37" s="72">
        <v>0</v>
      </c>
      <c r="AV37" s="60">
        <v>0</v>
      </c>
      <c r="AW37" s="60">
        <v>0</v>
      </c>
      <c r="AX37" s="72">
        <v>0</v>
      </c>
      <c r="AY37" s="60">
        <v>0</v>
      </c>
      <c r="AZ37" s="60">
        <v>0</v>
      </c>
      <c r="BA37" s="72">
        <v>0</v>
      </c>
      <c r="BB37" s="60">
        <v>0</v>
      </c>
      <c r="BC37" s="60">
        <v>0</v>
      </c>
      <c r="BD37" s="72">
        <v>0</v>
      </c>
      <c r="BE37" s="60">
        <v>0</v>
      </c>
      <c r="BF37" s="60">
        <v>0</v>
      </c>
      <c r="BG37" s="72">
        <v>0</v>
      </c>
      <c r="BH37" s="60">
        <v>0</v>
      </c>
      <c r="BI37" s="60">
        <v>0</v>
      </c>
      <c r="BJ37" s="72">
        <v>0</v>
      </c>
      <c r="BK37" s="60">
        <v>0</v>
      </c>
      <c r="BL37" s="60">
        <v>0</v>
      </c>
      <c r="BM37" s="72">
        <v>0</v>
      </c>
      <c r="BN37" s="60">
        <v>0</v>
      </c>
      <c r="BO37" s="60">
        <v>0</v>
      </c>
      <c r="BP37" s="72">
        <v>0</v>
      </c>
      <c r="BQ37" s="60">
        <v>0</v>
      </c>
      <c r="BR37" s="60">
        <v>0</v>
      </c>
      <c r="BS37" s="72">
        <v>0</v>
      </c>
      <c r="BT37" s="60">
        <v>0</v>
      </c>
      <c r="BU37" s="60">
        <v>0</v>
      </c>
      <c r="BV37" s="72">
        <v>0</v>
      </c>
      <c r="BW37" s="60">
        <v>0</v>
      </c>
      <c r="BX37" s="60">
        <v>0</v>
      </c>
      <c r="BY37" s="72">
        <v>0</v>
      </c>
      <c r="BZ37" s="60">
        <v>0</v>
      </c>
      <c r="CA37" s="60">
        <v>0</v>
      </c>
      <c r="CB37" s="72">
        <v>0</v>
      </c>
      <c r="CC37" s="60">
        <v>0</v>
      </c>
      <c r="CD37" s="60">
        <v>0</v>
      </c>
      <c r="CE37" s="72">
        <v>0</v>
      </c>
      <c r="CF37" s="60">
        <v>0</v>
      </c>
      <c r="CG37" s="60">
        <v>0</v>
      </c>
      <c r="CH37" s="72">
        <v>0</v>
      </c>
      <c r="CI37" s="60">
        <v>0</v>
      </c>
      <c r="CJ37" s="60">
        <v>0</v>
      </c>
      <c r="CK37" s="72">
        <v>0</v>
      </c>
      <c r="CL37" s="60">
        <v>0</v>
      </c>
      <c r="CM37" s="60">
        <v>0</v>
      </c>
      <c r="CN37" s="72">
        <v>0</v>
      </c>
      <c r="CO37" s="60">
        <v>0</v>
      </c>
      <c r="CP37" s="60">
        <v>0</v>
      </c>
      <c r="CQ37" s="72">
        <v>0</v>
      </c>
      <c r="CR37" s="60">
        <v>0</v>
      </c>
      <c r="CS37" s="60">
        <v>0</v>
      </c>
      <c r="CT37" s="72">
        <v>0</v>
      </c>
      <c r="CU37" s="60">
        <v>0</v>
      </c>
      <c r="CV37" s="60">
        <v>0</v>
      </c>
      <c r="CW37" s="72">
        <v>0</v>
      </c>
      <c r="CX37" s="60">
        <v>0</v>
      </c>
      <c r="CY37" s="60">
        <v>0</v>
      </c>
      <c r="CZ37" s="72">
        <v>0</v>
      </c>
      <c r="DA37" s="60">
        <v>0</v>
      </c>
      <c r="DB37" s="60">
        <v>0</v>
      </c>
      <c r="DC37" s="72">
        <v>0</v>
      </c>
      <c r="DD37" s="60">
        <v>0</v>
      </c>
      <c r="DE37" s="60">
        <v>0</v>
      </c>
      <c r="DF37" s="72">
        <v>0</v>
      </c>
      <c r="DG37" s="60">
        <v>0</v>
      </c>
      <c r="DH37" s="60">
        <v>0</v>
      </c>
      <c r="DI37" s="72">
        <v>0</v>
      </c>
      <c r="DJ37" s="60">
        <v>0</v>
      </c>
      <c r="DK37" s="60">
        <v>0</v>
      </c>
      <c r="DL37" s="72">
        <v>0</v>
      </c>
      <c r="DM37" s="60">
        <v>0</v>
      </c>
      <c r="DN37" s="60">
        <v>0</v>
      </c>
      <c r="DO37" s="72">
        <v>0</v>
      </c>
      <c r="DP37" s="60">
        <v>0</v>
      </c>
      <c r="DQ37" s="60">
        <v>0</v>
      </c>
      <c r="DR37" s="72">
        <v>0</v>
      </c>
      <c r="DS37" s="60">
        <v>0</v>
      </c>
      <c r="DT37" s="60">
        <v>0</v>
      </c>
      <c r="DU37" s="72">
        <v>0</v>
      </c>
      <c r="DV37" s="60">
        <v>0</v>
      </c>
      <c r="DW37" s="60">
        <v>0</v>
      </c>
      <c r="DX37" s="72">
        <v>0</v>
      </c>
      <c r="DY37" s="60">
        <v>0</v>
      </c>
      <c r="DZ37" s="60">
        <v>0</v>
      </c>
      <c r="EA37" s="72">
        <v>0</v>
      </c>
      <c r="EB37" s="60">
        <v>0</v>
      </c>
      <c r="EC37" s="60">
        <v>0</v>
      </c>
      <c r="ED37" s="72">
        <v>0</v>
      </c>
      <c r="EE37" s="60">
        <v>0</v>
      </c>
      <c r="EF37" s="60">
        <v>0</v>
      </c>
      <c r="EG37" s="72">
        <v>0</v>
      </c>
      <c r="EH37" s="60">
        <v>0</v>
      </c>
      <c r="EI37" s="60">
        <v>0</v>
      </c>
      <c r="EJ37" s="72">
        <v>0</v>
      </c>
      <c r="EK37" s="60">
        <v>0</v>
      </c>
      <c r="EL37" s="60">
        <v>0</v>
      </c>
      <c r="EM37" s="72">
        <v>0</v>
      </c>
      <c r="EN37" s="60">
        <v>0</v>
      </c>
      <c r="EO37" s="60">
        <v>0</v>
      </c>
      <c r="EP37" s="72">
        <v>0</v>
      </c>
      <c r="EQ37" s="60">
        <v>0</v>
      </c>
      <c r="ER37" s="60">
        <v>0</v>
      </c>
      <c r="ES37" s="72">
        <v>0</v>
      </c>
      <c r="ET37" s="60">
        <v>0</v>
      </c>
      <c r="EU37" s="60">
        <v>0</v>
      </c>
      <c r="EV37" s="72">
        <v>0</v>
      </c>
      <c r="EW37" s="60">
        <v>0</v>
      </c>
      <c r="EX37" s="60">
        <v>0</v>
      </c>
      <c r="EY37" s="72">
        <v>0</v>
      </c>
      <c r="EZ37" s="60">
        <v>0</v>
      </c>
      <c r="FA37" s="60">
        <v>0</v>
      </c>
      <c r="FB37" s="72">
        <v>0</v>
      </c>
      <c r="FC37" s="60">
        <v>0</v>
      </c>
      <c r="FD37" s="60">
        <v>0</v>
      </c>
      <c r="FE37" s="72">
        <v>0</v>
      </c>
      <c r="FF37" s="60">
        <v>0</v>
      </c>
      <c r="FG37" s="60">
        <v>0</v>
      </c>
      <c r="FH37" s="72">
        <v>0</v>
      </c>
      <c r="FI37" s="60">
        <v>0</v>
      </c>
      <c r="FJ37" s="60">
        <v>0</v>
      </c>
      <c r="FK37" s="72">
        <v>0</v>
      </c>
      <c r="FL37" s="60">
        <v>0</v>
      </c>
      <c r="FM37" s="60">
        <v>0</v>
      </c>
      <c r="FN37" s="72">
        <v>0</v>
      </c>
      <c r="FO37" s="60">
        <v>0</v>
      </c>
      <c r="FP37" s="60">
        <v>0</v>
      </c>
      <c r="FQ37" s="72">
        <v>0</v>
      </c>
      <c r="FR37" s="60">
        <v>0</v>
      </c>
      <c r="FS37" s="60">
        <v>0</v>
      </c>
    </row>
    <row r="38" spans="1:175" hidden="1" x14ac:dyDescent="0.25">
      <c r="A38" t="e">
        <f>+M38&amp;#REF!</f>
        <v>#REF!</v>
      </c>
      <c r="B38" t="str">
        <f t="shared" si="0"/>
        <v>6R3DHS</v>
      </c>
      <c r="C38" t="str">
        <f t="shared" si="1"/>
        <v>6R3DST</v>
      </c>
      <c r="D38" t="str">
        <f t="shared" si="2"/>
        <v>6R3CHS</v>
      </c>
      <c r="E38" t="str">
        <f t="shared" si="3"/>
        <v>6R3DHS</v>
      </c>
      <c r="F38" s="10"/>
      <c r="G38" t="s">
        <v>0</v>
      </c>
      <c r="H38" t="s">
        <v>15</v>
      </c>
      <c r="I38" t="s">
        <v>19</v>
      </c>
      <c r="J38" t="s">
        <v>49</v>
      </c>
      <c r="K38" t="s">
        <v>21</v>
      </c>
      <c r="L38" t="s">
        <v>55</v>
      </c>
      <c r="M38" s="11" t="s">
        <v>91</v>
      </c>
      <c r="N38" s="12">
        <v>6.99</v>
      </c>
      <c r="O38" s="123">
        <v>6.99</v>
      </c>
      <c r="P38" s="129">
        <f t="shared" si="4"/>
        <v>6.99</v>
      </c>
      <c r="Q38" s="38">
        <v>0</v>
      </c>
      <c r="S38" s="120"/>
      <c r="T38" s="72">
        <v>0</v>
      </c>
      <c r="U38" s="60">
        <v>0</v>
      </c>
      <c r="V38" s="60">
        <v>0</v>
      </c>
      <c r="W38" s="72">
        <v>0</v>
      </c>
      <c r="X38" s="60">
        <v>0</v>
      </c>
      <c r="Y38" s="60">
        <v>0</v>
      </c>
      <c r="Z38" s="72">
        <v>0</v>
      </c>
      <c r="AA38" s="60">
        <v>0</v>
      </c>
      <c r="AB38" s="60">
        <v>0</v>
      </c>
      <c r="AC38" s="72">
        <v>0</v>
      </c>
      <c r="AD38" s="60">
        <v>0</v>
      </c>
      <c r="AE38" s="60">
        <v>0</v>
      </c>
      <c r="AF38" s="72">
        <v>0</v>
      </c>
      <c r="AG38" s="60">
        <v>0</v>
      </c>
      <c r="AH38" s="60">
        <v>0</v>
      </c>
      <c r="AI38" s="72">
        <v>0</v>
      </c>
      <c r="AJ38" s="60">
        <v>0</v>
      </c>
      <c r="AK38" s="60">
        <v>0</v>
      </c>
      <c r="AL38" s="72">
        <v>0</v>
      </c>
      <c r="AM38" s="60">
        <v>0</v>
      </c>
      <c r="AN38" s="60">
        <v>0</v>
      </c>
      <c r="AO38" s="72">
        <v>0</v>
      </c>
      <c r="AP38" s="60">
        <v>0</v>
      </c>
      <c r="AQ38" s="60">
        <v>0</v>
      </c>
      <c r="AR38" s="72">
        <v>0</v>
      </c>
      <c r="AS38" s="60">
        <v>0</v>
      </c>
      <c r="AT38" s="60">
        <v>0</v>
      </c>
      <c r="AU38" s="72">
        <v>0</v>
      </c>
      <c r="AV38" s="60">
        <v>0</v>
      </c>
      <c r="AW38" s="60">
        <v>0</v>
      </c>
      <c r="AX38" s="72">
        <v>0</v>
      </c>
      <c r="AY38" s="60">
        <v>0</v>
      </c>
      <c r="AZ38" s="60">
        <v>0</v>
      </c>
      <c r="BA38" s="72">
        <v>0</v>
      </c>
      <c r="BB38" s="60">
        <v>0</v>
      </c>
      <c r="BC38" s="60">
        <v>0</v>
      </c>
      <c r="BD38" s="72">
        <v>0</v>
      </c>
      <c r="BE38" s="60">
        <v>0</v>
      </c>
      <c r="BF38" s="60">
        <v>0</v>
      </c>
      <c r="BG38" s="72">
        <v>0</v>
      </c>
      <c r="BH38" s="60">
        <v>0</v>
      </c>
      <c r="BI38" s="60">
        <v>0</v>
      </c>
      <c r="BJ38" s="72">
        <v>0</v>
      </c>
      <c r="BK38" s="60">
        <v>0</v>
      </c>
      <c r="BL38" s="60">
        <v>0</v>
      </c>
      <c r="BM38" s="72">
        <v>0</v>
      </c>
      <c r="BN38" s="60">
        <v>0</v>
      </c>
      <c r="BO38" s="60">
        <v>0</v>
      </c>
      <c r="BP38" s="72">
        <v>0</v>
      </c>
      <c r="BQ38" s="60">
        <v>0</v>
      </c>
      <c r="BR38" s="60">
        <v>0</v>
      </c>
      <c r="BS38" s="72">
        <v>0</v>
      </c>
      <c r="BT38" s="60">
        <v>0</v>
      </c>
      <c r="BU38" s="60">
        <v>0</v>
      </c>
      <c r="BV38" s="72">
        <v>0</v>
      </c>
      <c r="BW38" s="60">
        <v>0</v>
      </c>
      <c r="BX38" s="60">
        <v>0</v>
      </c>
      <c r="BY38" s="72">
        <v>0</v>
      </c>
      <c r="BZ38" s="60">
        <v>0</v>
      </c>
      <c r="CA38" s="60">
        <v>0</v>
      </c>
      <c r="CB38" s="72">
        <v>0</v>
      </c>
      <c r="CC38" s="60">
        <v>0</v>
      </c>
      <c r="CD38" s="60">
        <v>0</v>
      </c>
      <c r="CE38" s="72">
        <v>0</v>
      </c>
      <c r="CF38" s="60">
        <v>0</v>
      </c>
      <c r="CG38" s="60">
        <v>0</v>
      </c>
      <c r="CH38" s="72">
        <v>0</v>
      </c>
      <c r="CI38" s="60">
        <v>0</v>
      </c>
      <c r="CJ38" s="60">
        <v>0</v>
      </c>
      <c r="CK38" s="72">
        <v>0</v>
      </c>
      <c r="CL38" s="60">
        <v>0</v>
      </c>
      <c r="CM38" s="60">
        <v>0</v>
      </c>
      <c r="CN38" s="72">
        <v>0</v>
      </c>
      <c r="CO38" s="60">
        <v>0</v>
      </c>
      <c r="CP38" s="60">
        <v>0</v>
      </c>
      <c r="CQ38" s="72">
        <v>0</v>
      </c>
      <c r="CR38" s="60">
        <v>0</v>
      </c>
      <c r="CS38" s="60">
        <v>0</v>
      </c>
      <c r="CT38" s="72">
        <v>0</v>
      </c>
      <c r="CU38" s="60">
        <v>0</v>
      </c>
      <c r="CV38" s="60">
        <v>0</v>
      </c>
      <c r="CW38" s="72">
        <v>0</v>
      </c>
      <c r="CX38" s="60">
        <v>0</v>
      </c>
      <c r="CY38" s="60">
        <v>0</v>
      </c>
      <c r="CZ38" s="72">
        <v>0</v>
      </c>
      <c r="DA38" s="60">
        <v>0</v>
      </c>
      <c r="DB38" s="60">
        <v>0</v>
      </c>
      <c r="DC38" s="72">
        <v>0</v>
      </c>
      <c r="DD38" s="60">
        <v>0</v>
      </c>
      <c r="DE38" s="60">
        <v>0</v>
      </c>
      <c r="DF38" s="72">
        <v>0</v>
      </c>
      <c r="DG38" s="60">
        <v>0</v>
      </c>
      <c r="DH38" s="60">
        <v>0</v>
      </c>
      <c r="DI38" s="72">
        <v>0</v>
      </c>
      <c r="DJ38" s="60">
        <v>0</v>
      </c>
      <c r="DK38" s="60">
        <v>0</v>
      </c>
      <c r="DL38" s="72">
        <v>0</v>
      </c>
      <c r="DM38" s="60">
        <v>0</v>
      </c>
      <c r="DN38" s="60">
        <v>0</v>
      </c>
      <c r="DO38" s="72">
        <v>0</v>
      </c>
      <c r="DP38" s="60">
        <v>0</v>
      </c>
      <c r="DQ38" s="60">
        <v>0</v>
      </c>
      <c r="DR38" s="72">
        <v>0</v>
      </c>
      <c r="DS38" s="60">
        <v>0</v>
      </c>
      <c r="DT38" s="60">
        <v>0</v>
      </c>
      <c r="DU38" s="72">
        <v>0</v>
      </c>
      <c r="DV38" s="60">
        <v>0</v>
      </c>
      <c r="DW38" s="60">
        <v>0</v>
      </c>
      <c r="DX38" s="72">
        <v>0</v>
      </c>
      <c r="DY38" s="60">
        <v>0</v>
      </c>
      <c r="DZ38" s="60">
        <v>0</v>
      </c>
      <c r="EA38" s="72">
        <v>0</v>
      </c>
      <c r="EB38" s="60">
        <v>0</v>
      </c>
      <c r="EC38" s="60">
        <v>0</v>
      </c>
      <c r="ED38" s="72">
        <v>0</v>
      </c>
      <c r="EE38" s="60">
        <v>0</v>
      </c>
      <c r="EF38" s="60">
        <v>0</v>
      </c>
      <c r="EG38" s="72">
        <v>0</v>
      </c>
      <c r="EH38" s="60">
        <v>0</v>
      </c>
      <c r="EI38" s="60">
        <v>0</v>
      </c>
      <c r="EJ38" s="72">
        <v>0</v>
      </c>
      <c r="EK38" s="60">
        <v>0</v>
      </c>
      <c r="EL38" s="60">
        <v>0</v>
      </c>
      <c r="EM38" s="72">
        <v>0</v>
      </c>
      <c r="EN38" s="60">
        <v>0</v>
      </c>
      <c r="EO38" s="60">
        <v>0</v>
      </c>
      <c r="EP38" s="72">
        <v>0</v>
      </c>
      <c r="EQ38" s="60">
        <v>0</v>
      </c>
      <c r="ER38" s="60">
        <v>0</v>
      </c>
      <c r="ES38" s="72">
        <v>0</v>
      </c>
      <c r="ET38" s="60">
        <v>0</v>
      </c>
      <c r="EU38" s="60">
        <v>0</v>
      </c>
      <c r="EV38" s="72">
        <v>0</v>
      </c>
      <c r="EW38" s="60">
        <v>0</v>
      </c>
      <c r="EX38" s="60">
        <v>0</v>
      </c>
      <c r="EY38" s="72">
        <v>0</v>
      </c>
      <c r="EZ38" s="60">
        <v>0</v>
      </c>
      <c r="FA38" s="60">
        <v>0</v>
      </c>
      <c r="FB38" s="72">
        <v>0</v>
      </c>
      <c r="FC38" s="60">
        <v>0</v>
      </c>
      <c r="FD38" s="60">
        <v>0</v>
      </c>
      <c r="FE38" s="72">
        <v>0</v>
      </c>
      <c r="FF38" s="60">
        <v>0</v>
      </c>
      <c r="FG38" s="60">
        <v>0</v>
      </c>
      <c r="FH38" s="72">
        <v>0</v>
      </c>
      <c r="FI38" s="60">
        <v>0</v>
      </c>
      <c r="FJ38" s="60">
        <v>0</v>
      </c>
      <c r="FK38" s="72">
        <v>0</v>
      </c>
      <c r="FL38" s="60">
        <v>0</v>
      </c>
      <c r="FM38" s="60">
        <v>0</v>
      </c>
      <c r="FN38" s="72">
        <v>0</v>
      </c>
      <c r="FO38" s="60">
        <v>0</v>
      </c>
      <c r="FP38" s="60">
        <v>0</v>
      </c>
      <c r="FQ38" s="72">
        <v>0</v>
      </c>
      <c r="FR38" s="60">
        <v>0</v>
      </c>
      <c r="FS38" s="60">
        <v>0</v>
      </c>
    </row>
    <row r="39" spans="1:175" hidden="1" x14ac:dyDescent="0.25">
      <c r="A39" t="e">
        <f>+M39&amp;#REF!</f>
        <v>#REF!</v>
      </c>
      <c r="B39" t="str">
        <f t="shared" si="0"/>
        <v>7G71DHS</v>
      </c>
      <c r="C39" t="str">
        <f t="shared" si="1"/>
        <v>7G71DST</v>
      </c>
      <c r="D39" t="str">
        <f t="shared" si="2"/>
        <v>7G71CHS</v>
      </c>
      <c r="E39" t="str">
        <f t="shared" si="3"/>
        <v>7G71DHS</v>
      </c>
      <c r="F39" s="10"/>
      <c r="G39" t="s">
        <v>0</v>
      </c>
      <c r="H39" t="s">
        <v>15</v>
      </c>
      <c r="I39" t="s">
        <v>23</v>
      </c>
      <c r="J39" t="s">
        <v>53</v>
      </c>
      <c r="K39" t="s">
        <v>25</v>
      </c>
      <c r="L39" t="s">
        <v>55</v>
      </c>
      <c r="M39" s="11" t="s">
        <v>92</v>
      </c>
      <c r="N39" s="12">
        <v>2.62</v>
      </c>
      <c r="O39" s="123">
        <v>4.03</v>
      </c>
      <c r="P39" s="129">
        <f t="shared" si="4"/>
        <v>4.03</v>
      </c>
      <c r="Q39" s="38">
        <v>0</v>
      </c>
      <c r="S39" s="120"/>
      <c r="T39" s="72">
        <v>0</v>
      </c>
      <c r="U39" s="60">
        <v>0</v>
      </c>
      <c r="V39" s="60">
        <v>0</v>
      </c>
      <c r="W39" s="72">
        <v>0</v>
      </c>
      <c r="X39" s="60">
        <v>0</v>
      </c>
      <c r="Y39" s="60">
        <v>0</v>
      </c>
      <c r="Z39" s="72">
        <v>0</v>
      </c>
      <c r="AA39" s="60">
        <v>0</v>
      </c>
      <c r="AB39" s="60">
        <v>0</v>
      </c>
      <c r="AC39" s="72">
        <v>0</v>
      </c>
      <c r="AD39" s="60">
        <v>0</v>
      </c>
      <c r="AE39" s="60">
        <v>0</v>
      </c>
      <c r="AF39" s="72">
        <v>0</v>
      </c>
      <c r="AG39" s="60">
        <v>0</v>
      </c>
      <c r="AH39" s="60">
        <v>0</v>
      </c>
      <c r="AI39" s="72">
        <v>0</v>
      </c>
      <c r="AJ39" s="60">
        <v>0</v>
      </c>
      <c r="AK39" s="60">
        <v>0</v>
      </c>
      <c r="AL39" s="72">
        <v>0</v>
      </c>
      <c r="AM39" s="60">
        <v>0</v>
      </c>
      <c r="AN39" s="60">
        <v>0</v>
      </c>
      <c r="AO39" s="72">
        <v>0</v>
      </c>
      <c r="AP39" s="60">
        <v>0</v>
      </c>
      <c r="AQ39" s="60">
        <v>0</v>
      </c>
      <c r="AR39" s="72">
        <v>0</v>
      </c>
      <c r="AS39" s="60">
        <v>0</v>
      </c>
      <c r="AT39" s="60">
        <v>0</v>
      </c>
      <c r="AU39" s="72">
        <v>0</v>
      </c>
      <c r="AV39" s="60">
        <v>0</v>
      </c>
      <c r="AW39" s="60">
        <v>0</v>
      </c>
      <c r="AX39" s="72">
        <v>0</v>
      </c>
      <c r="AY39" s="60">
        <v>0</v>
      </c>
      <c r="AZ39" s="60">
        <v>0</v>
      </c>
      <c r="BA39" s="72">
        <v>0</v>
      </c>
      <c r="BB39" s="60">
        <v>0</v>
      </c>
      <c r="BC39" s="60">
        <v>0</v>
      </c>
      <c r="BD39" s="72">
        <v>0</v>
      </c>
      <c r="BE39" s="60">
        <v>0</v>
      </c>
      <c r="BF39" s="60">
        <v>0</v>
      </c>
      <c r="BG39" s="72">
        <v>0</v>
      </c>
      <c r="BH39" s="60">
        <v>0</v>
      </c>
      <c r="BI39" s="60">
        <v>0</v>
      </c>
      <c r="BJ39" s="72">
        <v>0</v>
      </c>
      <c r="BK39" s="60">
        <v>0</v>
      </c>
      <c r="BL39" s="60">
        <v>0</v>
      </c>
      <c r="BM39" s="72">
        <v>0</v>
      </c>
      <c r="BN39" s="60">
        <v>0</v>
      </c>
      <c r="BO39" s="60">
        <v>0</v>
      </c>
      <c r="BP39" s="72">
        <v>0</v>
      </c>
      <c r="BQ39" s="60">
        <v>0</v>
      </c>
      <c r="BR39" s="60">
        <v>0</v>
      </c>
      <c r="BS39" s="72">
        <v>0</v>
      </c>
      <c r="BT39" s="60">
        <v>0</v>
      </c>
      <c r="BU39" s="60">
        <v>0</v>
      </c>
      <c r="BV39" s="72">
        <v>0</v>
      </c>
      <c r="BW39" s="60">
        <v>0</v>
      </c>
      <c r="BX39" s="60">
        <v>0</v>
      </c>
      <c r="BY39" s="72">
        <v>0</v>
      </c>
      <c r="BZ39" s="60">
        <v>0</v>
      </c>
      <c r="CA39" s="60">
        <v>0</v>
      </c>
      <c r="CB39" s="72">
        <v>0</v>
      </c>
      <c r="CC39" s="60">
        <v>0</v>
      </c>
      <c r="CD39" s="60">
        <v>0</v>
      </c>
      <c r="CE39" s="72">
        <v>0</v>
      </c>
      <c r="CF39" s="60">
        <v>0</v>
      </c>
      <c r="CG39" s="60">
        <v>0</v>
      </c>
      <c r="CH39" s="72">
        <v>0</v>
      </c>
      <c r="CI39" s="60">
        <v>0</v>
      </c>
      <c r="CJ39" s="60">
        <v>0</v>
      </c>
      <c r="CK39" s="72">
        <v>0</v>
      </c>
      <c r="CL39" s="60">
        <v>0</v>
      </c>
      <c r="CM39" s="60">
        <v>0</v>
      </c>
      <c r="CN39" s="72">
        <v>0</v>
      </c>
      <c r="CO39" s="60">
        <v>0</v>
      </c>
      <c r="CP39" s="60">
        <v>0</v>
      </c>
      <c r="CQ39" s="72">
        <v>0</v>
      </c>
      <c r="CR39" s="60">
        <v>0</v>
      </c>
      <c r="CS39" s="60">
        <v>0</v>
      </c>
      <c r="CT39" s="72">
        <v>0</v>
      </c>
      <c r="CU39" s="60">
        <v>0</v>
      </c>
      <c r="CV39" s="60">
        <v>0</v>
      </c>
      <c r="CW39" s="72">
        <v>0</v>
      </c>
      <c r="CX39" s="60">
        <v>0</v>
      </c>
      <c r="CY39" s="60">
        <v>0</v>
      </c>
      <c r="CZ39" s="72">
        <v>0</v>
      </c>
      <c r="DA39" s="60">
        <v>0</v>
      </c>
      <c r="DB39" s="60">
        <v>0</v>
      </c>
      <c r="DC39" s="72">
        <v>0</v>
      </c>
      <c r="DD39" s="60">
        <v>0</v>
      </c>
      <c r="DE39" s="60">
        <v>0</v>
      </c>
      <c r="DF39" s="72">
        <v>0</v>
      </c>
      <c r="DG39" s="60">
        <v>0</v>
      </c>
      <c r="DH39" s="60">
        <v>0</v>
      </c>
      <c r="DI39" s="72">
        <v>0</v>
      </c>
      <c r="DJ39" s="60">
        <v>0</v>
      </c>
      <c r="DK39" s="60">
        <v>0</v>
      </c>
      <c r="DL39" s="72">
        <v>0</v>
      </c>
      <c r="DM39" s="60">
        <v>0</v>
      </c>
      <c r="DN39" s="60">
        <v>0</v>
      </c>
      <c r="DO39" s="72">
        <v>0</v>
      </c>
      <c r="DP39" s="60">
        <v>0</v>
      </c>
      <c r="DQ39" s="60">
        <v>0</v>
      </c>
      <c r="DR39" s="72">
        <v>0</v>
      </c>
      <c r="DS39" s="60">
        <v>0</v>
      </c>
      <c r="DT39" s="60">
        <v>0</v>
      </c>
      <c r="DU39" s="72">
        <v>0</v>
      </c>
      <c r="DV39" s="60">
        <v>0</v>
      </c>
      <c r="DW39" s="60">
        <v>0</v>
      </c>
      <c r="DX39" s="72">
        <v>0</v>
      </c>
      <c r="DY39" s="60">
        <v>0</v>
      </c>
      <c r="DZ39" s="60">
        <v>0</v>
      </c>
      <c r="EA39" s="72">
        <v>0</v>
      </c>
      <c r="EB39" s="60">
        <v>0</v>
      </c>
      <c r="EC39" s="60">
        <v>0</v>
      </c>
      <c r="ED39" s="72">
        <v>0</v>
      </c>
      <c r="EE39" s="60">
        <v>0</v>
      </c>
      <c r="EF39" s="60">
        <v>0</v>
      </c>
      <c r="EG39" s="72">
        <v>0</v>
      </c>
      <c r="EH39" s="60">
        <v>0</v>
      </c>
      <c r="EI39" s="60">
        <v>0</v>
      </c>
      <c r="EJ39" s="72">
        <v>0</v>
      </c>
      <c r="EK39" s="60">
        <v>0</v>
      </c>
      <c r="EL39" s="60">
        <v>0</v>
      </c>
      <c r="EM39" s="72">
        <v>0</v>
      </c>
      <c r="EN39" s="60">
        <v>0</v>
      </c>
      <c r="EO39" s="60">
        <v>0</v>
      </c>
      <c r="EP39" s="72">
        <v>0</v>
      </c>
      <c r="EQ39" s="60">
        <v>0</v>
      </c>
      <c r="ER39" s="60">
        <v>0</v>
      </c>
      <c r="ES39" s="72">
        <v>0</v>
      </c>
      <c r="ET39" s="60">
        <v>0</v>
      </c>
      <c r="EU39" s="60">
        <v>0</v>
      </c>
      <c r="EV39" s="72">
        <v>0</v>
      </c>
      <c r="EW39" s="60">
        <v>0</v>
      </c>
      <c r="EX39" s="60">
        <v>0</v>
      </c>
      <c r="EY39" s="72">
        <v>0</v>
      </c>
      <c r="EZ39" s="60">
        <v>0</v>
      </c>
      <c r="FA39" s="60">
        <v>0</v>
      </c>
      <c r="FB39" s="72">
        <v>0</v>
      </c>
      <c r="FC39" s="60">
        <v>0</v>
      </c>
      <c r="FD39" s="60">
        <v>0</v>
      </c>
      <c r="FE39" s="72">
        <v>0</v>
      </c>
      <c r="FF39" s="60">
        <v>0</v>
      </c>
      <c r="FG39" s="60">
        <v>0</v>
      </c>
      <c r="FH39" s="72">
        <v>0</v>
      </c>
      <c r="FI39" s="60">
        <v>0</v>
      </c>
      <c r="FJ39" s="60">
        <v>0</v>
      </c>
      <c r="FK39" s="72">
        <v>0</v>
      </c>
      <c r="FL39" s="60">
        <v>0</v>
      </c>
      <c r="FM39" s="60">
        <v>0</v>
      </c>
      <c r="FN39" s="72">
        <v>0</v>
      </c>
      <c r="FO39" s="60">
        <v>0</v>
      </c>
      <c r="FP39" s="60">
        <v>0</v>
      </c>
      <c r="FQ39" s="72">
        <v>0</v>
      </c>
      <c r="FR39" s="60">
        <v>0</v>
      </c>
      <c r="FS39" s="60">
        <v>0</v>
      </c>
    </row>
    <row r="40" spans="1:175" hidden="1" x14ac:dyDescent="0.25">
      <c r="A40" t="e">
        <f>+M40&amp;#REF!</f>
        <v>#REF!</v>
      </c>
      <c r="B40" t="str">
        <f t="shared" si="0"/>
        <v>7G73DHS</v>
      </c>
      <c r="C40" t="str">
        <f t="shared" si="1"/>
        <v>7G73DST</v>
      </c>
      <c r="D40" t="str">
        <f t="shared" si="2"/>
        <v>7G73CHS</v>
      </c>
      <c r="E40" t="str">
        <f t="shared" si="3"/>
        <v>7G73DHS</v>
      </c>
      <c r="F40" s="10"/>
      <c r="G40" t="s">
        <v>0</v>
      </c>
      <c r="H40" t="s">
        <v>15</v>
      </c>
      <c r="I40" t="s">
        <v>23</v>
      </c>
      <c r="J40" t="s">
        <v>53</v>
      </c>
      <c r="K40" t="s">
        <v>25</v>
      </c>
      <c r="L40" t="s">
        <v>55</v>
      </c>
      <c r="M40" s="11" t="s">
        <v>93</v>
      </c>
      <c r="N40" s="12">
        <v>1.84</v>
      </c>
      <c r="O40" s="123">
        <v>2.02</v>
      </c>
      <c r="P40" s="129">
        <f t="shared" si="4"/>
        <v>2.02</v>
      </c>
      <c r="Q40" s="38">
        <v>0</v>
      </c>
      <c r="S40" s="120"/>
      <c r="T40" s="72">
        <v>0</v>
      </c>
      <c r="U40" s="60">
        <v>0</v>
      </c>
      <c r="V40" s="60">
        <v>0</v>
      </c>
      <c r="W40" s="72">
        <v>0</v>
      </c>
      <c r="X40" s="60">
        <v>0</v>
      </c>
      <c r="Y40" s="60">
        <v>0</v>
      </c>
      <c r="Z40" s="72">
        <v>0</v>
      </c>
      <c r="AA40" s="60">
        <v>0</v>
      </c>
      <c r="AB40" s="60">
        <v>0</v>
      </c>
      <c r="AC40" s="72">
        <v>0</v>
      </c>
      <c r="AD40" s="60">
        <v>0</v>
      </c>
      <c r="AE40" s="60">
        <v>0</v>
      </c>
      <c r="AF40" s="72">
        <v>0</v>
      </c>
      <c r="AG40" s="60">
        <v>0</v>
      </c>
      <c r="AH40" s="60">
        <v>0</v>
      </c>
      <c r="AI40" s="72">
        <v>0</v>
      </c>
      <c r="AJ40" s="60">
        <v>0</v>
      </c>
      <c r="AK40" s="60">
        <v>0</v>
      </c>
      <c r="AL40" s="72">
        <v>0</v>
      </c>
      <c r="AM40" s="60">
        <v>0</v>
      </c>
      <c r="AN40" s="60">
        <v>0</v>
      </c>
      <c r="AO40" s="72">
        <v>0</v>
      </c>
      <c r="AP40" s="60">
        <v>0</v>
      </c>
      <c r="AQ40" s="60">
        <v>0</v>
      </c>
      <c r="AR40" s="72">
        <v>0</v>
      </c>
      <c r="AS40" s="60">
        <v>0</v>
      </c>
      <c r="AT40" s="60">
        <v>0</v>
      </c>
      <c r="AU40" s="72">
        <v>0</v>
      </c>
      <c r="AV40" s="60">
        <v>0</v>
      </c>
      <c r="AW40" s="60">
        <v>0</v>
      </c>
      <c r="AX40" s="72">
        <v>0</v>
      </c>
      <c r="AY40" s="60">
        <v>0</v>
      </c>
      <c r="AZ40" s="60">
        <v>0</v>
      </c>
      <c r="BA40" s="72">
        <v>0</v>
      </c>
      <c r="BB40" s="60">
        <v>0</v>
      </c>
      <c r="BC40" s="60">
        <v>0</v>
      </c>
      <c r="BD40" s="72">
        <v>0</v>
      </c>
      <c r="BE40" s="60">
        <v>0</v>
      </c>
      <c r="BF40" s="60">
        <v>0</v>
      </c>
      <c r="BG40" s="72">
        <v>0</v>
      </c>
      <c r="BH40" s="60">
        <v>0</v>
      </c>
      <c r="BI40" s="60">
        <v>0</v>
      </c>
      <c r="BJ40" s="72">
        <v>0</v>
      </c>
      <c r="BK40" s="60">
        <v>0</v>
      </c>
      <c r="BL40" s="60">
        <v>0</v>
      </c>
      <c r="BM40" s="72">
        <v>0</v>
      </c>
      <c r="BN40" s="60">
        <v>0</v>
      </c>
      <c r="BO40" s="60">
        <v>0</v>
      </c>
      <c r="BP40" s="72">
        <v>0</v>
      </c>
      <c r="BQ40" s="60">
        <v>0</v>
      </c>
      <c r="BR40" s="60">
        <v>0</v>
      </c>
      <c r="BS40" s="72">
        <v>0</v>
      </c>
      <c r="BT40" s="60">
        <v>0</v>
      </c>
      <c r="BU40" s="60">
        <v>0</v>
      </c>
      <c r="BV40" s="72">
        <v>0</v>
      </c>
      <c r="BW40" s="60">
        <v>0</v>
      </c>
      <c r="BX40" s="60">
        <v>0</v>
      </c>
      <c r="BY40" s="72">
        <v>0</v>
      </c>
      <c r="BZ40" s="60">
        <v>0</v>
      </c>
      <c r="CA40" s="60">
        <v>0</v>
      </c>
      <c r="CB40" s="72">
        <v>0</v>
      </c>
      <c r="CC40" s="60">
        <v>0</v>
      </c>
      <c r="CD40" s="60">
        <v>0</v>
      </c>
      <c r="CE40" s="72">
        <v>0</v>
      </c>
      <c r="CF40" s="60">
        <v>0</v>
      </c>
      <c r="CG40" s="60">
        <v>0</v>
      </c>
      <c r="CH40" s="72">
        <v>0</v>
      </c>
      <c r="CI40" s="60">
        <v>0</v>
      </c>
      <c r="CJ40" s="60">
        <v>0</v>
      </c>
      <c r="CK40" s="72">
        <v>0</v>
      </c>
      <c r="CL40" s="60">
        <v>0</v>
      </c>
      <c r="CM40" s="60">
        <v>0</v>
      </c>
      <c r="CN40" s="72">
        <v>0</v>
      </c>
      <c r="CO40" s="60">
        <v>0</v>
      </c>
      <c r="CP40" s="60">
        <v>0</v>
      </c>
      <c r="CQ40" s="72">
        <v>0</v>
      </c>
      <c r="CR40" s="60">
        <v>0</v>
      </c>
      <c r="CS40" s="60">
        <v>0</v>
      </c>
      <c r="CT40" s="72">
        <v>0</v>
      </c>
      <c r="CU40" s="60">
        <v>0</v>
      </c>
      <c r="CV40" s="60">
        <v>0</v>
      </c>
      <c r="CW40" s="72">
        <v>0</v>
      </c>
      <c r="CX40" s="60">
        <v>0</v>
      </c>
      <c r="CY40" s="60">
        <v>0</v>
      </c>
      <c r="CZ40" s="72">
        <v>0</v>
      </c>
      <c r="DA40" s="60">
        <v>0</v>
      </c>
      <c r="DB40" s="60">
        <v>0</v>
      </c>
      <c r="DC40" s="72">
        <v>0</v>
      </c>
      <c r="DD40" s="60">
        <v>0</v>
      </c>
      <c r="DE40" s="60">
        <v>0</v>
      </c>
      <c r="DF40" s="72">
        <v>0</v>
      </c>
      <c r="DG40" s="60">
        <v>0</v>
      </c>
      <c r="DH40" s="60">
        <v>0</v>
      </c>
      <c r="DI40" s="72">
        <v>0</v>
      </c>
      <c r="DJ40" s="60">
        <v>0</v>
      </c>
      <c r="DK40" s="60">
        <v>0</v>
      </c>
      <c r="DL40" s="72">
        <v>0</v>
      </c>
      <c r="DM40" s="60">
        <v>0</v>
      </c>
      <c r="DN40" s="60">
        <v>0</v>
      </c>
      <c r="DO40" s="72">
        <v>0</v>
      </c>
      <c r="DP40" s="60">
        <v>0</v>
      </c>
      <c r="DQ40" s="60">
        <v>0</v>
      </c>
      <c r="DR40" s="72">
        <v>0</v>
      </c>
      <c r="DS40" s="60">
        <v>0</v>
      </c>
      <c r="DT40" s="60">
        <v>0</v>
      </c>
      <c r="DU40" s="72">
        <v>0</v>
      </c>
      <c r="DV40" s="60">
        <v>0</v>
      </c>
      <c r="DW40" s="60">
        <v>0</v>
      </c>
      <c r="DX40" s="72">
        <v>0</v>
      </c>
      <c r="DY40" s="60">
        <v>0</v>
      </c>
      <c r="DZ40" s="60">
        <v>0</v>
      </c>
      <c r="EA40" s="72">
        <v>0</v>
      </c>
      <c r="EB40" s="60">
        <v>0</v>
      </c>
      <c r="EC40" s="60">
        <v>0</v>
      </c>
      <c r="ED40" s="72">
        <v>0</v>
      </c>
      <c r="EE40" s="60">
        <v>0</v>
      </c>
      <c r="EF40" s="60">
        <v>0</v>
      </c>
      <c r="EG40" s="72">
        <v>0</v>
      </c>
      <c r="EH40" s="60">
        <v>0</v>
      </c>
      <c r="EI40" s="60">
        <v>0</v>
      </c>
      <c r="EJ40" s="72">
        <v>0</v>
      </c>
      <c r="EK40" s="60">
        <v>0</v>
      </c>
      <c r="EL40" s="60">
        <v>0</v>
      </c>
      <c r="EM40" s="72">
        <v>0</v>
      </c>
      <c r="EN40" s="60">
        <v>0</v>
      </c>
      <c r="EO40" s="60">
        <v>0</v>
      </c>
      <c r="EP40" s="72">
        <v>0</v>
      </c>
      <c r="EQ40" s="60">
        <v>0</v>
      </c>
      <c r="ER40" s="60">
        <v>0</v>
      </c>
      <c r="ES40" s="72">
        <v>0</v>
      </c>
      <c r="ET40" s="60">
        <v>0</v>
      </c>
      <c r="EU40" s="60">
        <v>0</v>
      </c>
      <c r="EV40" s="72">
        <v>0</v>
      </c>
      <c r="EW40" s="60">
        <v>0</v>
      </c>
      <c r="EX40" s="60">
        <v>0</v>
      </c>
      <c r="EY40" s="72">
        <v>0</v>
      </c>
      <c r="EZ40" s="60">
        <v>0</v>
      </c>
      <c r="FA40" s="60">
        <v>0</v>
      </c>
      <c r="FB40" s="72">
        <v>0</v>
      </c>
      <c r="FC40" s="60">
        <v>0</v>
      </c>
      <c r="FD40" s="60">
        <v>0</v>
      </c>
      <c r="FE40" s="72">
        <v>0</v>
      </c>
      <c r="FF40" s="60">
        <v>0</v>
      </c>
      <c r="FG40" s="60">
        <v>0</v>
      </c>
      <c r="FH40" s="72">
        <v>0</v>
      </c>
      <c r="FI40" s="60">
        <v>0</v>
      </c>
      <c r="FJ40" s="60">
        <v>0</v>
      </c>
      <c r="FK40" s="72">
        <v>0</v>
      </c>
      <c r="FL40" s="60">
        <v>0</v>
      </c>
      <c r="FM40" s="60">
        <v>0</v>
      </c>
      <c r="FN40" s="72">
        <v>0</v>
      </c>
      <c r="FO40" s="60">
        <v>0</v>
      </c>
      <c r="FP40" s="60">
        <v>0</v>
      </c>
      <c r="FQ40" s="72">
        <v>0</v>
      </c>
      <c r="FR40" s="60">
        <v>0</v>
      </c>
      <c r="FS40" s="60">
        <v>0</v>
      </c>
    </row>
    <row r="41" spans="1:175" hidden="1" x14ac:dyDescent="0.25">
      <c r="A41" t="e">
        <f>+M41&amp;#REF!</f>
        <v>#REF!</v>
      </c>
      <c r="B41" t="str">
        <f t="shared" si="0"/>
        <v>7G75DHS</v>
      </c>
      <c r="C41" t="str">
        <f t="shared" si="1"/>
        <v>7G75DST</v>
      </c>
      <c r="D41" t="str">
        <f t="shared" si="2"/>
        <v>7G75CHS</v>
      </c>
      <c r="E41" t="str">
        <f t="shared" si="3"/>
        <v>7G75DHS</v>
      </c>
      <c r="F41" s="10"/>
      <c r="G41" t="s">
        <v>0</v>
      </c>
      <c r="H41" t="s">
        <v>15</v>
      </c>
      <c r="I41" t="s">
        <v>23</v>
      </c>
      <c r="J41" t="s">
        <v>53</v>
      </c>
      <c r="K41" t="s">
        <v>25</v>
      </c>
      <c r="L41" t="s">
        <v>55</v>
      </c>
      <c r="M41" s="11" t="s">
        <v>94</v>
      </c>
      <c r="N41" s="12">
        <v>3.54</v>
      </c>
      <c r="O41" s="123">
        <v>3.54</v>
      </c>
      <c r="P41" s="129">
        <f t="shared" si="4"/>
        <v>3.54</v>
      </c>
      <c r="Q41" s="38">
        <v>0</v>
      </c>
      <c r="S41" s="120"/>
      <c r="T41" s="72">
        <v>0</v>
      </c>
      <c r="U41" s="60">
        <v>0</v>
      </c>
      <c r="V41" s="60">
        <v>0</v>
      </c>
      <c r="W41" s="72">
        <v>0</v>
      </c>
      <c r="X41" s="60">
        <v>0</v>
      </c>
      <c r="Y41" s="60">
        <v>0</v>
      </c>
      <c r="Z41" s="72">
        <v>0</v>
      </c>
      <c r="AA41" s="60">
        <v>0</v>
      </c>
      <c r="AB41" s="60">
        <v>0</v>
      </c>
      <c r="AC41" s="72">
        <v>0</v>
      </c>
      <c r="AD41" s="60">
        <v>0</v>
      </c>
      <c r="AE41" s="60">
        <v>0</v>
      </c>
      <c r="AF41" s="72">
        <v>0</v>
      </c>
      <c r="AG41" s="60">
        <v>0</v>
      </c>
      <c r="AH41" s="60">
        <v>0</v>
      </c>
      <c r="AI41" s="72">
        <v>0</v>
      </c>
      <c r="AJ41" s="60">
        <v>0</v>
      </c>
      <c r="AK41" s="60">
        <v>0</v>
      </c>
      <c r="AL41" s="72">
        <v>0</v>
      </c>
      <c r="AM41" s="60">
        <v>0</v>
      </c>
      <c r="AN41" s="60">
        <v>0</v>
      </c>
      <c r="AO41" s="72">
        <v>0</v>
      </c>
      <c r="AP41" s="60">
        <v>0</v>
      </c>
      <c r="AQ41" s="60">
        <v>0</v>
      </c>
      <c r="AR41" s="72">
        <v>0</v>
      </c>
      <c r="AS41" s="60">
        <v>0</v>
      </c>
      <c r="AT41" s="60">
        <v>0</v>
      </c>
      <c r="AU41" s="72">
        <v>0</v>
      </c>
      <c r="AV41" s="60">
        <v>0</v>
      </c>
      <c r="AW41" s="60">
        <v>0</v>
      </c>
      <c r="AX41" s="72">
        <v>0</v>
      </c>
      <c r="AY41" s="60">
        <v>0</v>
      </c>
      <c r="AZ41" s="60">
        <v>0</v>
      </c>
      <c r="BA41" s="72">
        <v>0</v>
      </c>
      <c r="BB41" s="60">
        <v>0</v>
      </c>
      <c r="BC41" s="60">
        <v>0</v>
      </c>
      <c r="BD41" s="72">
        <v>0</v>
      </c>
      <c r="BE41" s="60">
        <v>0</v>
      </c>
      <c r="BF41" s="60">
        <v>0</v>
      </c>
      <c r="BG41" s="72">
        <v>0</v>
      </c>
      <c r="BH41" s="60">
        <v>0</v>
      </c>
      <c r="BI41" s="60">
        <v>0</v>
      </c>
      <c r="BJ41" s="72">
        <v>0</v>
      </c>
      <c r="BK41" s="60">
        <v>0</v>
      </c>
      <c r="BL41" s="60">
        <v>0</v>
      </c>
      <c r="BM41" s="72">
        <v>0</v>
      </c>
      <c r="BN41" s="60">
        <v>0</v>
      </c>
      <c r="BO41" s="60">
        <v>0</v>
      </c>
      <c r="BP41" s="72">
        <v>0</v>
      </c>
      <c r="BQ41" s="60">
        <v>0</v>
      </c>
      <c r="BR41" s="60">
        <v>0</v>
      </c>
      <c r="BS41" s="72">
        <v>0</v>
      </c>
      <c r="BT41" s="60">
        <v>0</v>
      </c>
      <c r="BU41" s="60">
        <v>0</v>
      </c>
      <c r="BV41" s="72">
        <v>0</v>
      </c>
      <c r="BW41" s="60">
        <v>0</v>
      </c>
      <c r="BX41" s="60">
        <v>0</v>
      </c>
      <c r="BY41" s="72">
        <v>0</v>
      </c>
      <c r="BZ41" s="60">
        <v>0</v>
      </c>
      <c r="CA41" s="60">
        <v>0</v>
      </c>
      <c r="CB41" s="72">
        <v>0</v>
      </c>
      <c r="CC41" s="60">
        <v>0</v>
      </c>
      <c r="CD41" s="60">
        <v>0</v>
      </c>
      <c r="CE41" s="72">
        <v>0</v>
      </c>
      <c r="CF41" s="60">
        <v>0</v>
      </c>
      <c r="CG41" s="60">
        <v>0</v>
      </c>
      <c r="CH41" s="72">
        <v>0</v>
      </c>
      <c r="CI41" s="60">
        <v>0</v>
      </c>
      <c r="CJ41" s="60">
        <v>0</v>
      </c>
      <c r="CK41" s="72">
        <v>0</v>
      </c>
      <c r="CL41" s="60">
        <v>0</v>
      </c>
      <c r="CM41" s="60">
        <v>0</v>
      </c>
      <c r="CN41" s="72">
        <v>0</v>
      </c>
      <c r="CO41" s="60">
        <v>0</v>
      </c>
      <c r="CP41" s="60">
        <v>0</v>
      </c>
      <c r="CQ41" s="72">
        <v>0</v>
      </c>
      <c r="CR41" s="60">
        <v>0</v>
      </c>
      <c r="CS41" s="60">
        <v>0</v>
      </c>
      <c r="CT41" s="72">
        <v>0</v>
      </c>
      <c r="CU41" s="60">
        <v>0</v>
      </c>
      <c r="CV41" s="60">
        <v>0</v>
      </c>
      <c r="CW41" s="72">
        <v>0</v>
      </c>
      <c r="CX41" s="60">
        <v>0</v>
      </c>
      <c r="CY41" s="60">
        <v>0</v>
      </c>
      <c r="CZ41" s="72">
        <v>0</v>
      </c>
      <c r="DA41" s="60">
        <v>0</v>
      </c>
      <c r="DB41" s="60">
        <v>0</v>
      </c>
      <c r="DC41" s="72">
        <v>0</v>
      </c>
      <c r="DD41" s="60">
        <v>0</v>
      </c>
      <c r="DE41" s="60">
        <v>0</v>
      </c>
      <c r="DF41" s="72">
        <v>0</v>
      </c>
      <c r="DG41" s="60">
        <v>0</v>
      </c>
      <c r="DH41" s="60">
        <v>0</v>
      </c>
      <c r="DI41" s="72">
        <v>0</v>
      </c>
      <c r="DJ41" s="60">
        <v>0</v>
      </c>
      <c r="DK41" s="60">
        <v>0</v>
      </c>
      <c r="DL41" s="72">
        <v>0</v>
      </c>
      <c r="DM41" s="60">
        <v>0</v>
      </c>
      <c r="DN41" s="60">
        <v>0</v>
      </c>
      <c r="DO41" s="72">
        <v>0</v>
      </c>
      <c r="DP41" s="60">
        <v>0</v>
      </c>
      <c r="DQ41" s="60">
        <v>0</v>
      </c>
      <c r="DR41" s="72">
        <v>0</v>
      </c>
      <c r="DS41" s="60">
        <v>0</v>
      </c>
      <c r="DT41" s="60">
        <v>0</v>
      </c>
      <c r="DU41" s="72">
        <v>0</v>
      </c>
      <c r="DV41" s="60">
        <v>0</v>
      </c>
      <c r="DW41" s="60">
        <v>0</v>
      </c>
      <c r="DX41" s="72">
        <v>0</v>
      </c>
      <c r="DY41" s="60">
        <v>0</v>
      </c>
      <c r="DZ41" s="60">
        <v>0</v>
      </c>
      <c r="EA41" s="72">
        <v>0</v>
      </c>
      <c r="EB41" s="60">
        <v>0</v>
      </c>
      <c r="EC41" s="60">
        <v>0</v>
      </c>
      <c r="ED41" s="72">
        <v>0</v>
      </c>
      <c r="EE41" s="60">
        <v>0</v>
      </c>
      <c r="EF41" s="60">
        <v>0</v>
      </c>
      <c r="EG41" s="72">
        <v>0</v>
      </c>
      <c r="EH41" s="60">
        <v>0</v>
      </c>
      <c r="EI41" s="60">
        <v>0</v>
      </c>
      <c r="EJ41" s="72">
        <v>0</v>
      </c>
      <c r="EK41" s="60">
        <v>0</v>
      </c>
      <c r="EL41" s="60">
        <v>0</v>
      </c>
      <c r="EM41" s="72">
        <v>0</v>
      </c>
      <c r="EN41" s="60">
        <v>0</v>
      </c>
      <c r="EO41" s="60">
        <v>0</v>
      </c>
      <c r="EP41" s="72">
        <v>0</v>
      </c>
      <c r="EQ41" s="60">
        <v>0</v>
      </c>
      <c r="ER41" s="60">
        <v>0</v>
      </c>
      <c r="ES41" s="72">
        <v>0</v>
      </c>
      <c r="ET41" s="60">
        <v>0</v>
      </c>
      <c r="EU41" s="60">
        <v>0</v>
      </c>
      <c r="EV41" s="72">
        <v>0</v>
      </c>
      <c r="EW41" s="60">
        <v>0</v>
      </c>
      <c r="EX41" s="60">
        <v>0</v>
      </c>
      <c r="EY41" s="72">
        <v>0</v>
      </c>
      <c r="EZ41" s="60">
        <v>0</v>
      </c>
      <c r="FA41" s="60">
        <v>0</v>
      </c>
      <c r="FB41" s="72">
        <v>0</v>
      </c>
      <c r="FC41" s="60">
        <v>0</v>
      </c>
      <c r="FD41" s="60">
        <v>0</v>
      </c>
      <c r="FE41" s="72">
        <v>0</v>
      </c>
      <c r="FF41" s="60">
        <v>0</v>
      </c>
      <c r="FG41" s="60">
        <v>0</v>
      </c>
      <c r="FH41" s="72">
        <v>0</v>
      </c>
      <c r="FI41" s="60">
        <v>0</v>
      </c>
      <c r="FJ41" s="60">
        <v>0</v>
      </c>
      <c r="FK41" s="72">
        <v>0</v>
      </c>
      <c r="FL41" s="60">
        <v>0</v>
      </c>
      <c r="FM41" s="60">
        <v>0</v>
      </c>
      <c r="FN41" s="72">
        <v>0</v>
      </c>
      <c r="FO41" s="60">
        <v>0</v>
      </c>
      <c r="FP41" s="60">
        <v>0</v>
      </c>
      <c r="FQ41" s="72">
        <v>0</v>
      </c>
      <c r="FR41" s="60">
        <v>0</v>
      </c>
      <c r="FS41" s="60">
        <v>0</v>
      </c>
    </row>
    <row r="42" spans="1:175" hidden="1" x14ac:dyDescent="0.25">
      <c r="A42" t="e">
        <f>+M42&amp;#REF!</f>
        <v>#REF!</v>
      </c>
      <c r="B42" t="str">
        <f t="shared" si="0"/>
        <v>8G27DHS</v>
      </c>
      <c r="C42" t="str">
        <f t="shared" si="1"/>
        <v>8G27DST</v>
      </c>
      <c r="D42" t="str">
        <f t="shared" si="2"/>
        <v>8G27CHS</v>
      </c>
      <c r="E42" t="str">
        <f t="shared" si="3"/>
        <v>8G27DHS</v>
      </c>
      <c r="F42" s="10"/>
      <c r="G42" t="s">
        <v>0</v>
      </c>
      <c r="H42" t="s">
        <v>15</v>
      </c>
      <c r="I42" t="s">
        <v>23</v>
      </c>
      <c r="J42" t="s">
        <v>53</v>
      </c>
      <c r="K42" t="s">
        <v>30</v>
      </c>
      <c r="L42" t="s">
        <v>55</v>
      </c>
      <c r="M42" s="11" t="s">
        <v>95</v>
      </c>
      <c r="N42" s="12">
        <v>5</v>
      </c>
      <c r="O42" s="123">
        <v>5</v>
      </c>
      <c r="P42" s="129">
        <f t="shared" si="4"/>
        <v>5</v>
      </c>
      <c r="Q42" s="38">
        <v>0</v>
      </c>
      <c r="S42" s="120"/>
      <c r="T42" s="72">
        <v>0</v>
      </c>
      <c r="U42" s="60">
        <v>0</v>
      </c>
      <c r="V42" s="60">
        <v>0</v>
      </c>
      <c r="W42" s="72">
        <v>0</v>
      </c>
      <c r="X42" s="60">
        <v>0</v>
      </c>
      <c r="Y42" s="60">
        <v>0</v>
      </c>
      <c r="Z42" s="72">
        <v>0</v>
      </c>
      <c r="AA42" s="60">
        <v>0</v>
      </c>
      <c r="AB42" s="60">
        <v>0</v>
      </c>
      <c r="AC42" s="72">
        <v>0</v>
      </c>
      <c r="AD42" s="60">
        <v>0</v>
      </c>
      <c r="AE42" s="60">
        <v>0</v>
      </c>
      <c r="AF42" s="72">
        <v>0</v>
      </c>
      <c r="AG42" s="60">
        <v>0</v>
      </c>
      <c r="AH42" s="60">
        <v>0</v>
      </c>
      <c r="AI42" s="72">
        <v>0</v>
      </c>
      <c r="AJ42" s="60">
        <v>0</v>
      </c>
      <c r="AK42" s="60">
        <v>0</v>
      </c>
      <c r="AL42" s="72">
        <v>0</v>
      </c>
      <c r="AM42" s="60">
        <v>0</v>
      </c>
      <c r="AN42" s="60">
        <v>0</v>
      </c>
      <c r="AO42" s="72">
        <v>0</v>
      </c>
      <c r="AP42" s="60">
        <v>0</v>
      </c>
      <c r="AQ42" s="60">
        <v>0</v>
      </c>
      <c r="AR42" s="72">
        <v>0</v>
      </c>
      <c r="AS42" s="60">
        <v>0</v>
      </c>
      <c r="AT42" s="60">
        <v>0</v>
      </c>
      <c r="AU42" s="72">
        <v>0</v>
      </c>
      <c r="AV42" s="60">
        <v>0</v>
      </c>
      <c r="AW42" s="60">
        <v>0</v>
      </c>
      <c r="AX42" s="72">
        <v>0</v>
      </c>
      <c r="AY42" s="60">
        <v>0</v>
      </c>
      <c r="AZ42" s="60">
        <v>0</v>
      </c>
      <c r="BA42" s="72">
        <v>0</v>
      </c>
      <c r="BB42" s="60">
        <v>0</v>
      </c>
      <c r="BC42" s="60">
        <v>0</v>
      </c>
      <c r="BD42" s="72">
        <v>0</v>
      </c>
      <c r="BE42" s="60">
        <v>0</v>
      </c>
      <c r="BF42" s="60">
        <v>0</v>
      </c>
      <c r="BG42" s="72">
        <v>0</v>
      </c>
      <c r="BH42" s="60">
        <v>0</v>
      </c>
      <c r="BI42" s="60">
        <v>0</v>
      </c>
      <c r="BJ42" s="72">
        <v>0</v>
      </c>
      <c r="BK42" s="60">
        <v>0</v>
      </c>
      <c r="BL42" s="60">
        <v>0</v>
      </c>
      <c r="BM42" s="72">
        <v>0</v>
      </c>
      <c r="BN42" s="60">
        <v>0</v>
      </c>
      <c r="BO42" s="60">
        <v>0</v>
      </c>
      <c r="BP42" s="72">
        <v>0</v>
      </c>
      <c r="BQ42" s="60">
        <v>0</v>
      </c>
      <c r="BR42" s="60">
        <v>0</v>
      </c>
      <c r="BS42" s="72">
        <v>0</v>
      </c>
      <c r="BT42" s="60">
        <v>0</v>
      </c>
      <c r="BU42" s="60">
        <v>0</v>
      </c>
      <c r="BV42" s="72">
        <v>0</v>
      </c>
      <c r="BW42" s="60">
        <v>0</v>
      </c>
      <c r="BX42" s="60">
        <v>0</v>
      </c>
      <c r="BY42" s="72">
        <v>0</v>
      </c>
      <c r="BZ42" s="60">
        <v>0</v>
      </c>
      <c r="CA42" s="60">
        <v>0</v>
      </c>
      <c r="CB42" s="72">
        <v>0</v>
      </c>
      <c r="CC42" s="60">
        <v>0</v>
      </c>
      <c r="CD42" s="60">
        <v>0</v>
      </c>
      <c r="CE42" s="72">
        <v>0</v>
      </c>
      <c r="CF42" s="60">
        <v>0</v>
      </c>
      <c r="CG42" s="60">
        <v>0</v>
      </c>
      <c r="CH42" s="72">
        <v>0</v>
      </c>
      <c r="CI42" s="60">
        <v>0</v>
      </c>
      <c r="CJ42" s="60">
        <v>0</v>
      </c>
      <c r="CK42" s="72">
        <v>0</v>
      </c>
      <c r="CL42" s="60">
        <v>0</v>
      </c>
      <c r="CM42" s="60">
        <v>0</v>
      </c>
      <c r="CN42" s="72">
        <v>0</v>
      </c>
      <c r="CO42" s="60">
        <v>0</v>
      </c>
      <c r="CP42" s="60">
        <v>0</v>
      </c>
      <c r="CQ42" s="72">
        <v>0</v>
      </c>
      <c r="CR42" s="60">
        <v>0</v>
      </c>
      <c r="CS42" s="60">
        <v>0</v>
      </c>
      <c r="CT42" s="72">
        <v>0</v>
      </c>
      <c r="CU42" s="60">
        <v>0</v>
      </c>
      <c r="CV42" s="60">
        <v>0</v>
      </c>
      <c r="CW42" s="72">
        <v>0</v>
      </c>
      <c r="CX42" s="60">
        <v>0</v>
      </c>
      <c r="CY42" s="60">
        <v>0</v>
      </c>
      <c r="CZ42" s="72">
        <v>0</v>
      </c>
      <c r="DA42" s="60">
        <v>0</v>
      </c>
      <c r="DB42" s="60">
        <v>0</v>
      </c>
      <c r="DC42" s="72">
        <v>0</v>
      </c>
      <c r="DD42" s="60">
        <v>0</v>
      </c>
      <c r="DE42" s="60">
        <v>0</v>
      </c>
      <c r="DF42" s="72">
        <v>0</v>
      </c>
      <c r="DG42" s="60">
        <v>0</v>
      </c>
      <c r="DH42" s="60">
        <v>0</v>
      </c>
      <c r="DI42" s="72">
        <v>0</v>
      </c>
      <c r="DJ42" s="60">
        <v>0</v>
      </c>
      <c r="DK42" s="60">
        <v>0</v>
      </c>
      <c r="DL42" s="72">
        <v>0</v>
      </c>
      <c r="DM42" s="60">
        <v>0</v>
      </c>
      <c r="DN42" s="60">
        <v>0</v>
      </c>
      <c r="DO42" s="72">
        <v>0</v>
      </c>
      <c r="DP42" s="60">
        <v>0</v>
      </c>
      <c r="DQ42" s="60">
        <v>0</v>
      </c>
      <c r="DR42" s="72">
        <v>0</v>
      </c>
      <c r="DS42" s="60">
        <v>0</v>
      </c>
      <c r="DT42" s="60">
        <v>0</v>
      </c>
      <c r="DU42" s="72">
        <v>0</v>
      </c>
      <c r="DV42" s="60">
        <v>0</v>
      </c>
      <c r="DW42" s="60">
        <v>0</v>
      </c>
      <c r="DX42" s="72">
        <v>0</v>
      </c>
      <c r="DY42" s="60">
        <v>0</v>
      </c>
      <c r="DZ42" s="60">
        <v>0</v>
      </c>
      <c r="EA42" s="72">
        <v>0</v>
      </c>
      <c r="EB42" s="60">
        <v>0</v>
      </c>
      <c r="EC42" s="60">
        <v>0</v>
      </c>
      <c r="ED42" s="72">
        <v>0</v>
      </c>
      <c r="EE42" s="60">
        <v>0</v>
      </c>
      <c r="EF42" s="60">
        <v>0</v>
      </c>
      <c r="EG42" s="72">
        <v>0</v>
      </c>
      <c r="EH42" s="60">
        <v>0</v>
      </c>
      <c r="EI42" s="60">
        <v>0</v>
      </c>
      <c r="EJ42" s="72">
        <v>0</v>
      </c>
      <c r="EK42" s="60">
        <v>0</v>
      </c>
      <c r="EL42" s="60">
        <v>0</v>
      </c>
      <c r="EM42" s="72">
        <v>0</v>
      </c>
      <c r="EN42" s="60">
        <v>0</v>
      </c>
      <c r="EO42" s="60">
        <v>0</v>
      </c>
      <c r="EP42" s="72">
        <v>0</v>
      </c>
      <c r="EQ42" s="60">
        <v>0</v>
      </c>
      <c r="ER42" s="60">
        <v>0</v>
      </c>
      <c r="ES42" s="72">
        <v>0</v>
      </c>
      <c r="ET42" s="60">
        <v>0</v>
      </c>
      <c r="EU42" s="60">
        <v>0</v>
      </c>
      <c r="EV42" s="72">
        <v>0</v>
      </c>
      <c r="EW42" s="60">
        <v>0</v>
      </c>
      <c r="EX42" s="60">
        <v>0</v>
      </c>
      <c r="EY42" s="72">
        <v>0</v>
      </c>
      <c r="EZ42" s="60">
        <v>0</v>
      </c>
      <c r="FA42" s="60">
        <v>0</v>
      </c>
      <c r="FB42" s="72">
        <v>0</v>
      </c>
      <c r="FC42" s="60">
        <v>0</v>
      </c>
      <c r="FD42" s="60">
        <v>0</v>
      </c>
      <c r="FE42" s="72">
        <v>0</v>
      </c>
      <c r="FF42" s="60">
        <v>0</v>
      </c>
      <c r="FG42" s="60">
        <v>0</v>
      </c>
      <c r="FH42" s="72">
        <v>0</v>
      </c>
      <c r="FI42" s="60">
        <v>0</v>
      </c>
      <c r="FJ42" s="60">
        <v>0</v>
      </c>
      <c r="FK42" s="72">
        <v>0</v>
      </c>
      <c r="FL42" s="60">
        <v>0</v>
      </c>
      <c r="FM42" s="60">
        <v>0</v>
      </c>
      <c r="FN42" s="72">
        <v>0</v>
      </c>
      <c r="FO42" s="60">
        <v>0</v>
      </c>
      <c r="FP42" s="60">
        <v>0</v>
      </c>
      <c r="FQ42" s="72">
        <v>0</v>
      </c>
      <c r="FR42" s="60">
        <v>0</v>
      </c>
      <c r="FS42" s="60">
        <v>0</v>
      </c>
    </row>
    <row r="43" spans="1:175" hidden="1" x14ac:dyDescent="0.25">
      <c r="A43" t="e">
        <f>+M43&amp;#REF!</f>
        <v>#REF!</v>
      </c>
      <c r="B43" t="str">
        <f t="shared" si="0"/>
        <v>8G40DHS</v>
      </c>
      <c r="C43" t="str">
        <f t="shared" si="1"/>
        <v>8G40DST</v>
      </c>
      <c r="D43" t="str">
        <f t="shared" si="2"/>
        <v>8G40CHS</v>
      </c>
      <c r="E43" t="str">
        <f t="shared" si="3"/>
        <v>8G40DHS</v>
      </c>
      <c r="F43" s="10"/>
      <c r="G43" t="s">
        <v>0</v>
      </c>
      <c r="H43" t="s">
        <v>15</v>
      </c>
      <c r="I43" t="s">
        <v>23</v>
      </c>
      <c r="J43" t="s">
        <v>53</v>
      </c>
      <c r="K43" t="s">
        <v>25</v>
      </c>
      <c r="L43" t="s">
        <v>55</v>
      </c>
      <c r="M43" s="11" t="s">
        <v>96</v>
      </c>
      <c r="N43" s="12">
        <v>0.11512087502117042</v>
      </c>
      <c r="O43" s="123">
        <v>0.12</v>
      </c>
      <c r="P43" s="129">
        <f t="shared" si="4"/>
        <v>0.12</v>
      </c>
      <c r="Q43" s="38">
        <v>0</v>
      </c>
      <c r="S43" s="120"/>
      <c r="T43" s="72">
        <v>0</v>
      </c>
      <c r="U43" s="60">
        <v>0</v>
      </c>
      <c r="V43" s="60">
        <v>0</v>
      </c>
      <c r="W43" s="72">
        <v>0</v>
      </c>
      <c r="X43" s="60">
        <v>0</v>
      </c>
      <c r="Y43" s="60">
        <v>0</v>
      </c>
      <c r="Z43" s="72">
        <v>0</v>
      </c>
      <c r="AA43" s="60">
        <v>0</v>
      </c>
      <c r="AB43" s="60">
        <v>0</v>
      </c>
      <c r="AC43" s="72">
        <v>0</v>
      </c>
      <c r="AD43" s="60">
        <v>0</v>
      </c>
      <c r="AE43" s="60">
        <v>0</v>
      </c>
      <c r="AF43" s="72">
        <v>0</v>
      </c>
      <c r="AG43" s="60">
        <v>0</v>
      </c>
      <c r="AH43" s="60">
        <v>0</v>
      </c>
      <c r="AI43" s="72">
        <v>0</v>
      </c>
      <c r="AJ43" s="60">
        <v>0</v>
      </c>
      <c r="AK43" s="60">
        <v>0</v>
      </c>
      <c r="AL43" s="72">
        <v>0</v>
      </c>
      <c r="AM43" s="60">
        <v>0</v>
      </c>
      <c r="AN43" s="60">
        <v>0</v>
      </c>
      <c r="AO43" s="72">
        <v>0</v>
      </c>
      <c r="AP43" s="60">
        <v>0</v>
      </c>
      <c r="AQ43" s="60">
        <v>0</v>
      </c>
      <c r="AR43" s="72">
        <v>0</v>
      </c>
      <c r="AS43" s="60">
        <v>0</v>
      </c>
      <c r="AT43" s="60">
        <v>0</v>
      </c>
      <c r="AU43" s="72">
        <v>0</v>
      </c>
      <c r="AV43" s="60">
        <v>0</v>
      </c>
      <c r="AW43" s="60">
        <v>0</v>
      </c>
      <c r="AX43" s="72">
        <v>0</v>
      </c>
      <c r="AY43" s="60">
        <v>0</v>
      </c>
      <c r="AZ43" s="60">
        <v>0</v>
      </c>
      <c r="BA43" s="72">
        <v>0</v>
      </c>
      <c r="BB43" s="60">
        <v>0</v>
      </c>
      <c r="BC43" s="60">
        <v>0</v>
      </c>
      <c r="BD43" s="72">
        <v>0</v>
      </c>
      <c r="BE43" s="60">
        <v>0</v>
      </c>
      <c r="BF43" s="60">
        <v>0</v>
      </c>
      <c r="BG43" s="72">
        <v>0</v>
      </c>
      <c r="BH43" s="60">
        <v>0</v>
      </c>
      <c r="BI43" s="60">
        <v>0</v>
      </c>
      <c r="BJ43" s="72">
        <v>0</v>
      </c>
      <c r="BK43" s="60">
        <v>0</v>
      </c>
      <c r="BL43" s="60">
        <v>0</v>
      </c>
      <c r="BM43" s="72">
        <v>0</v>
      </c>
      <c r="BN43" s="60">
        <v>0</v>
      </c>
      <c r="BO43" s="60">
        <v>0</v>
      </c>
      <c r="BP43" s="72">
        <v>0</v>
      </c>
      <c r="BQ43" s="60">
        <v>0</v>
      </c>
      <c r="BR43" s="60">
        <v>0</v>
      </c>
      <c r="BS43" s="72">
        <v>0</v>
      </c>
      <c r="BT43" s="60">
        <v>0</v>
      </c>
      <c r="BU43" s="60">
        <v>0</v>
      </c>
      <c r="BV43" s="72">
        <v>0</v>
      </c>
      <c r="BW43" s="60">
        <v>0</v>
      </c>
      <c r="BX43" s="60">
        <v>0</v>
      </c>
      <c r="BY43" s="72">
        <v>0</v>
      </c>
      <c r="BZ43" s="60">
        <v>0</v>
      </c>
      <c r="CA43" s="60">
        <v>0</v>
      </c>
      <c r="CB43" s="72">
        <v>0</v>
      </c>
      <c r="CC43" s="60">
        <v>0</v>
      </c>
      <c r="CD43" s="60">
        <v>0</v>
      </c>
      <c r="CE43" s="72">
        <v>0</v>
      </c>
      <c r="CF43" s="60">
        <v>0</v>
      </c>
      <c r="CG43" s="60">
        <v>0</v>
      </c>
      <c r="CH43" s="72">
        <v>0</v>
      </c>
      <c r="CI43" s="60">
        <v>0</v>
      </c>
      <c r="CJ43" s="60">
        <v>0</v>
      </c>
      <c r="CK43" s="72">
        <v>0</v>
      </c>
      <c r="CL43" s="60">
        <v>0</v>
      </c>
      <c r="CM43" s="60">
        <v>0</v>
      </c>
      <c r="CN43" s="72">
        <v>0</v>
      </c>
      <c r="CO43" s="60">
        <v>0</v>
      </c>
      <c r="CP43" s="60">
        <v>0</v>
      </c>
      <c r="CQ43" s="72">
        <v>0</v>
      </c>
      <c r="CR43" s="60">
        <v>0</v>
      </c>
      <c r="CS43" s="60">
        <v>0</v>
      </c>
      <c r="CT43" s="72">
        <v>0</v>
      </c>
      <c r="CU43" s="60">
        <v>0</v>
      </c>
      <c r="CV43" s="60">
        <v>0</v>
      </c>
      <c r="CW43" s="72">
        <v>0</v>
      </c>
      <c r="CX43" s="60">
        <v>0</v>
      </c>
      <c r="CY43" s="60">
        <v>0</v>
      </c>
      <c r="CZ43" s="72">
        <v>0</v>
      </c>
      <c r="DA43" s="60">
        <v>0</v>
      </c>
      <c r="DB43" s="60">
        <v>0</v>
      </c>
      <c r="DC43" s="72">
        <v>0</v>
      </c>
      <c r="DD43" s="60">
        <v>0</v>
      </c>
      <c r="DE43" s="60">
        <v>0</v>
      </c>
      <c r="DF43" s="72">
        <v>0</v>
      </c>
      <c r="DG43" s="60">
        <v>0</v>
      </c>
      <c r="DH43" s="60">
        <v>0</v>
      </c>
      <c r="DI43" s="72">
        <v>0</v>
      </c>
      <c r="DJ43" s="60">
        <v>0</v>
      </c>
      <c r="DK43" s="60">
        <v>0</v>
      </c>
      <c r="DL43" s="72">
        <v>0</v>
      </c>
      <c r="DM43" s="60">
        <v>0</v>
      </c>
      <c r="DN43" s="60">
        <v>0</v>
      </c>
      <c r="DO43" s="72">
        <v>0</v>
      </c>
      <c r="DP43" s="60">
        <v>0</v>
      </c>
      <c r="DQ43" s="60">
        <v>0</v>
      </c>
      <c r="DR43" s="72">
        <v>0</v>
      </c>
      <c r="DS43" s="60">
        <v>0</v>
      </c>
      <c r="DT43" s="60">
        <v>0</v>
      </c>
      <c r="DU43" s="72">
        <v>0</v>
      </c>
      <c r="DV43" s="60">
        <v>0</v>
      </c>
      <c r="DW43" s="60">
        <v>0</v>
      </c>
      <c r="DX43" s="72">
        <v>0</v>
      </c>
      <c r="DY43" s="60">
        <v>0</v>
      </c>
      <c r="DZ43" s="60">
        <v>0</v>
      </c>
      <c r="EA43" s="72">
        <v>0</v>
      </c>
      <c r="EB43" s="60">
        <v>0</v>
      </c>
      <c r="EC43" s="60">
        <v>0</v>
      </c>
      <c r="ED43" s="72">
        <v>0</v>
      </c>
      <c r="EE43" s="60">
        <v>0</v>
      </c>
      <c r="EF43" s="60">
        <v>0</v>
      </c>
      <c r="EG43" s="72">
        <v>0</v>
      </c>
      <c r="EH43" s="60">
        <v>0</v>
      </c>
      <c r="EI43" s="60">
        <v>0</v>
      </c>
      <c r="EJ43" s="72">
        <v>0</v>
      </c>
      <c r="EK43" s="60">
        <v>0</v>
      </c>
      <c r="EL43" s="60">
        <v>0</v>
      </c>
      <c r="EM43" s="72">
        <v>0</v>
      </c>
      <c r="EN43" s="60">
        <v>0</v>
      </c>
      <c r="EO43" s="60">
        <v>0</v>
      </c>
      <c r="EP43" s="72">
        <v>0</v>
      </c>
      <c r="EQ43" s="60">
        <v>0</v>
      </c>
      <c r="ER43" s="60">
        <v>0</v>
      </c>
      <c r="ES43" s="72">
        <v>0</v>
      </c>
      <c r="ET43" s="60">
        <v>0</v>
      </c>
      <c r="EU43" s="60">
        <v>0</v>
      </c>
      <c r="EV43" s="72">
        <v>0</v>
      </c>
      <c r="EW43" s="60">
        <v>0</v>
      </c>
      <c r="EX43" s="60">
        <v>0</v>
      </c>
      <c r="EY43" s="72">
        <v>0</v>
      </c>
      <c r="EZ43" s="60">
        <v>0</v>
      </c>
      <c r="FA43" s="60">
        <v>0</v>
      </c>
      <c r="FB43" s="72">
        <v>0</v>
      </c>
      <c r="FC43" s="60">
        <v>0</v>
      </c>
      <c r="FD43" s="60">
        <v>0</v>
      </c>
      <c r="FE43" s="72">
        <v>0</v>
      </c>
      <c r="FF43" s="60">
        <v>0</v>
      </c>
      <c r="FG43" s="60">
        <v>0</v>
      </c>
      <c r="FH43" s="72">
        <v>0</v>
      </c>
      <c r="FI43" s="60">
        <v>0</v>
      </c>
      <c r="FJ43" s="60">
        <v>0</v>
      </c>
      <c r="FK43" s="72">
        <v>0</v>
      </c>
      <c r="FL43" s="60">
        <v>0</v>
      </c>
      <c r="FM43" s="60">
        <v>0</v>
      </c>
      <c r="FN43" s="72">
        <v>0</v>
      </c>
      <c r="FO43" s="60">
        <v>0</v>
      </c>
      <c r="FP43" s="60">
        <v>0</v>
      </c>
      <c r="FQ43" s="72">
        <v>0</v>
      </c>
      <c r="FR43" s="60">
        <v>0</v>
      </c>
      <c r="FS43" s="60">
        <v>0</v>
      </c>
    </row>
    <row r="44" spans="1:175" hidden="1" x14ac:dyDescent="0.25">
      <c r="A44" t="e">
        <f>+M44&amp;#REF!</f>
        <v>#REF!</v>
      </c>
      <c r="B44" t="str">
        <f t="shared" si="0"/>
        <v>8G65DHS</v>
      </c>
      <c r="C44" t="str">
        <f t="shared" si="1"/>
        <v>8G65DST</v>
      </c>
      <c r="D44" t="str">
        <f t="shared" si="2"/>
        <v>8G65CHS</v>
      </c>
      <c r="E44" t="str">
        <f t="shared" si="3"/>
        <v>8G65DHS</v>
      </c>
      <c r="F44" s="10"/>
      <c r="G44" t="s">
        <v>0</v>
      </c>
      <c r="H44" t="s">
        <v>15</v>
      </c>
      <c r="I44" t="s">
        <v>23</v>
      </c>
      <c r="J44" t="s">
        <v>53</v>
      </c>
      <c r="K44" t="s">
        <v>25</v>
      </c>
      <c r="L44" t="s">
        <v>55</v>
      </c>
      <c r="M44" s="11" t="s">
        <v>97</v>
      </c>
      <c r="N44" s="12">
        <v>5.98</v>
      </c>
      <c r="O44" s="123">
        <v>5.98</v>
      </c>
      <c r="P44" s="129">
        <f t="shared" si="4"/>
        <v>5.98</v>
      </c>
      <c r="Q44" s="38">
        <v>0</v>
      </c>
      <c r="S44" s="120"/>
      <c r="T44" s="72">
        <v>0</v>
      </c>
      <c r="U44" s="60">
        <v>0</v>
      </c>
      <c r="V44" s="60">
        <v>0</v>
      </c>
      <c r="W44" s="72">
        <v>0</v>
      </c>
      <c r="X44" s="60">
        <v>0</v>
      </c>
      <c r="Y44" s="60">
        <v>0</v>
      </c>
      <c r="Z44" s="72">
        <v>0</v>
      </c>
      <c r="AA44" s="60">
        <v>0</v>
      </c>
      <c r="AB44" s="60">
        <v>0</v>
      </c>
      <c r="AC44" s="72">
        <v>0</v>
      </c>
      <c r="AD44" s="60">
        <v>0</v>
      </c>
      <c r="AE44" s="60">
        <v>0</v>
      </c>
      <c r="AF44" s="72">
        <v>0</v>
      </c>
      <c r="AG44" s="60">
        <v>0</v>
      </c>
      <c r="AH44" s="60">
        <v>0</v>
      </c>
      <c r="AI44" s="72">
        <v>0</v>
      </c>
      <c r="AJ44" s="60">
        <v>0</v>
      </c>
      <c r="AK44" s="60">
        <v>0</v>
      </c>
      <c r="AL44" s="72">
        <v>0</v>
      </c>
      <c r="AM44" s="60">
        <v>0</v>
      </c>
      <c r="AN44" s="60">
        <v>0</v>
      </c>
      <c r="AO44" s="72">
        <v>0</v>
      </c>
      <c r="AP44" s="60">
        <v>0</v>
      </c>
      <c r="AQ44" s="60">
        <v>0</v>
      </c>
      <c r="AR44" s="72">
        <v>0</v>
      </c>
      <c r="AS44" s="60">
        <v>0</v>
      </c>
      <c r="AT44" s="60">
        <v>0</v>
      </c>
      <c r="AU44" s="72">
        <v>0</v>
      </c>
      <c r="AV44" s="60">
        <v>0</v>
      </c>
      <c r="AW44" s="60">
        <v>0</v>
      </c>
      <c r="AX44" s="72">
        <v>0</v>
      </c>
      <c r="AY44" s="60">
        <v>0</v>
      </c>
      <c r="AZ44" s="60">
        <v>0</v>
      </c>
      <c r="BA44" s="72">
        <v>0</v>
      </c>
      <c r="BB44" s="60">
        <v>0</v>
      </c>
      <c r="BC44" s="60">
        <v>0</v>
      </c>
      <c r="BD44" s="72">
        <v>0</v>
      </c>
      <c r="BE44" s="60">
        <v>0</v>
      </c>
      <c r="BF44" s="60">
        <v>0</v>
      </c>
      <c r="BG44" s="72">
        <v>0</v>
      </c>
      <c r="BH44" s="60">
        <v>0</v>
      </c>
      <c r="BI44" s="60">
        <v>0</v>
      </c>
      <c r="BJ44" s="72">
        <v>0</v>
      </c>
      <c r="BK44" s="60">
        <v>0</v>
      </c>
      <c r="BL44" s="60">
        <v>0</v>
      </c>
      <c r="BM44" s="72">
        <v>0</v>
      </c>
      <c r="BN44" s="60">
        <v>0</v>
      </c>
      <c r="BO44" s="60">
        <v>0</v>
      </c>
      <c r="BP44" s="72">
        <v>0</v>
      </c>
      <c r="BQ44" s="60">
        <v>0</v>
      </c>
      <c r="BR44" s="60">
        <v>0</v>
      </c>
      <c r="BS44" s="72">
        <v>0</v>
      </c>
      <c r="BT44" s="60">
        <v>0</v>
      </c>
      <c r="BU44" s="60">
        <v>0</v>
      </c>
      <c r="BV44" s="72">
        <v>0</v>
      </c>
      <c r="BW44" s="60">
        <v>0</v>
      </c>
      <c r="BX44" s="60">
        <v>0</v>
      </c>
      <c r="BY44" s="72">
        <v>0</v>
      </c>
      <c r="BZ44" s="60">
        <v>0</v>
      </c>
      <c r="CA44" s="60">
        <v>0</v>
      </c>
      <c r="CB44" s="72">
        <v>0</v>
      </c>
      <c r="CC44" s="60">
        <v>0</v>
      </c>
      <c r="CD44" s="60">
        <v>0</v>
      </c>
      <c r="CE44" s="72">
        <v>0</v>
      </c>
      <c r="CF44" s="60">
        <v>0</v>
      </c>
      <c r="CG44" s="60">
        <v>0</v>
      </c>
      <c r="CH44" s="72">
        <v>0</v>
      </c>
      <c r="CI44" s="60">
        <v>0</v>
      </c>
      <c r="CJ44" s="60">
        <v>0</v>
      </c>
      <c r="CK44" s="72">
        <v>0</v>
      </c>
      <c r="CL44" s="60">
        <v>0</v>
      </c>
      <c r="CM44" s="60">
        <v>0</v>
      </c>
      <c r="CN44" s="72">
        <v>0</v>
      </c>
      <c r="CO44" s="60">
        <v>0</v>
      </c>
      <c r="CP44" s="60">
        <v>0</v>
      </c>
      <c r="CQ44" s="72">
        <v>0</v>
      </c>
      <c r="CR44" s="60">
        <v>0</v>
      </c>
      <c r="CS44" s="60">
        <v>0</v>
      </c>
      <c r="CT44" s="72">
        <v>0</v>
      </c>
      <c r="CU44" s="60">
        <v>0</v>
      </c>
      <c r="CV44" s="60">
        <v>0</v>
      </c>
      <c r="CW44" s="72">
        <v>0</v>
      </c>
      <c r="CX44" s="60">
        <v>0</v>
      </c>
      <c r="CY44" s="60">
        <v>0</v>
      </c>
      <c r="CZ44" s="72">
        <v>0</v>
      </c>
      <c r="DA44" s="60">
        <v>0</v>
      </c>
      <c r="DB44" s="60">
        <v>0</v>
      </c>
      <c r="DC44" s="72">
        <v>0</v>
      </c>
      <c r="DD44" s="60">
        <v>0</v>
      </c>
      <c r="DE44" s="60">
        <v>0</v>
      </c>
      <c r="DF44" s="72">
        <v>0</v>
      </c>
      <c r="DG44" s="60">
        <v>0</v>
      </c>
      <c r="DH44" s="60">
        <v>0</v>
      </c>
      <c r="DI44" s="72">
        <v>0</v>
      </c>
      <c r="DJ44" s="60">
        <v>0</v>
      </c>
      <c r="DK44" s="60">
        <v>0</v>
      </c>
      <c r="DL44" s="72">
        <v>0</v>
      </c>
      <c r="DM44" s="60">
        <v>0</v>
      </c>
      <c r="DN44" s="60">
        <v>0</v>
      </c>
      <c r="DO44" s="72">
        <v>0</v>
      </c>
      <c r="DP44" s="60">
        <v>0</v>
      </c>
      <c r="DQ44" s="60">
        <v>0</v>
      </c>
      <c r="DR44" s="72">
        <v>0</v>
      </c>
      <c r="DS44" s="60">
        <v>0</v>
      </c>
      <c r="DT44" s="60">
        <v>0</v>
      </c>
      <c r="DU44" s="72">
        <v>0</v>
      </c>
      <c r="DV44" s="60">
        <v>0</v>
      </c>
      <c r="DW44" s="60">
        <v>0</v>
      </c>
      <c r="DX44" s="72">
        <v>0</v>
      </c>
      <c r="DY44" s="60">
        <v>0</v>
      </c>
      <c r="DZ44" s="60">
        <v>0</v>
      </c>
      <c r="EA44" s="72">
        <v>0</v>
      </c>
      <c r="EB44" s="60">
        <v>0</v>
      </c>
      <c r="EC44" s="60">
        <v>0</v>
      </c>
      <c r="ED44" s="72">
        <v>0</v>
      </c>
      <c r="EE44" s="60">
        <v>0</v>
      </c>
      <c r="EF44" s="60">
        <v>0</v>
      </c>
      <c r="EG44" s="72">
        <v>0</v>
      </c>
      <c r="EH44" s="60">
        <v>0</v>
      </c>
      <c r="EI44" s="60">
        <v>0</v>
      </c>
      <c r="EJ44" s="72">
        <v>0</v>
      </c>
      <c r="EK44" s="60">
        <v>0</v>
      </c>
      <c r="EL44" s="60">
        <v>0</v>
      </c>
      <c r="EM44" s="72">
        <v>0</v>
      </c>
      <c r="EN44" s="60">
        <v>0</v>
      </c>
      <c r="EO44" s="60">
        <v>0</v>
      </c>
      <c r="EP44" s="72">
        <v>0</v>
      </c>
      <c r="EQ44" s="60">
        <v>0</v>
      </c>
      <c r="ER44" s="60">
        <v>0</v>
      </c>
      <c r="ES44" s="72">
        <v>0</v>
      </c>
      <c r="ET44" s="60">
        <v>0</v>
      </c>
      <c r="EU44" s="60">
        <v>0</v>
      </c>
      <c r="EV44" s="72">
        <v>0</v>
      </c>
      <c r="EW44" s="60">
        <v>0</v>
      </c>
      <c r="EX44" s="60">
        <v>0</v>
      </c>
      <c r="EY44" s="72">
        <v>0</v>
      </c>
      <c r="EZ44" s="60">
        <v>0</v>
      </c>
      <c r="FA44" s="60">
        <v>0</v>
      </c>
      <c r="FB44" s="72">
        <v>0</v>
      </c>
      <c r="FC44" s="60">
        <v>0</v>
      </c>
      <c r="FD44" s="60">
        <v>0</v>
      </c>
      <c r="FE44" s="72">
        <v>0</v>
      </c>
      <c r="FF44" s="60">
        <v>0</v>
      </c>
      <c r="FG44" s="60">
        <v>0</v>
      </c>
      <c r="FH44" s="72">
        <v>0</v>
      </c>
      <c r="FI44" s="60">
        <v>0</v>
      </c>
      <c r="FJ44" s="60">
        <v>0</v>
      </c>
      <c r="FK44" s="72">
        <v>0</v>
      </c>
      <c r="FL44" s="60">
        <v>0</v>
      </c>
      <c r="FM44" s="60">
        <v>0</v>
      </c>
      <c r="FN44" s="72">
        <v>0</v>
      </c>
      <c r="FO44" s="60">
        <v>0</v>
      </c>
      <c r="FP44" s="60">
        <v>0</v>
      </c>
      <c r="FQ44" s="72">
        <v>0</v>
      </c>
      <c r="FR44" s="60">
        <v>0</v>
      </c>
      <c r="FS44" s="60">
        <v>0</v>
      </c>
    </row>
    <row r="45" spans="1:175" hidden="1" x14ac:dyDescent="0.25">
      <c r="A45" t="e">
        <f>+M45&amp;#REF!</f>
        <v>#REF!</v>
      </c>
      <c r="B45" t="str">
        <f t="shared" si="0"/>
        <v>8G95DHS</v>
      </c>
      <c r="C45" t="str">
        <f t="shared" si="1"/>
        <v>8G95DST</v>
      </c>
      <c r="D45" t="str">
        <f t="shared" si="2"/>
        <v>8G95CHS</v>
      </c>
      <c r="E45" t="str">
        <f t="shared" si="3"/>
        <v>8G95DHS</v>
      </c>
      <c r="F45" s="14"/>
      <c r="G45" t="s">
        <v>0</v>
      </c>
      <c r="H45" t="s">
        <v>15</v>
      </c>
      <c r="I45" t="s">
        <v>23</v>
      </c>
      <c r="J45" t="s">
        <v>53</v>
      </c>
      <c r="K45" t="s">
        <v>25</v>
      </c>
      <c r="L45" t="s">
        <v>55</v>
      </c>
      <c r="M45" s="11" t="s">
        <v>98</v>
      </c>
      <c r="N45" s="12">
        <v>8.41</v>
      </c>
      <c r="O45" s="123">
        <v>8.41</v>
      </c>
      <c r="P45" s="129">
        <f t="shared" si="4"/>
        <v>8.41</v>
      </c>
      <c r="Q45" s="38">
        <v>0</v>
      </c>
      <c r="S45" s="120"/>
      <c r="T45" s="72">
        <v>0</v>
      </c>
      <c r="U45" s="60">
        <v>0</v>
      </c>
      <c r="V45" s="60">
        <v>0</v>
      </c>
      <c r="W45" s="72">
        <v>0</v>
      </c>
      <c r="X45" s="60">
        <v>0</v>
      </c>
      <c r="Y45" s="60">
        <v>0</v>
      </c>
      <c r="Z45" s="72">
        <v>0</v>
      </c>
      <c r="AA45" s="60">
        <v>0</v>
      </c>
      <c r="AB45" s="60">
        <v>0</v>
      </c>
      <c r="AC45" s="72">
        <v>0</v>
      </c>
      <c r="AD45" s="60">
        <v>0</v>
      </c>
      <c r="AE45" s="60">
        <v>0</v>
      </c>
      <c r="AF45" s="72">
        <v>0</v>
      </c>
      <c r="AG45" s="60">
        <v>0</v>
      </c>
      <c r="AH45" s="60">
        <v>0</v>
      </c>
      <c r="AI45" s="72">
        <v>0</v>
      </c>
      <c r="AJ45" s="60">
        <v>0</v>
      </c>
      <c r="AK45" s="60">
        <v>0</v>
      </c>
      <c r="AL45" s="72">
        <v>0</v>
      </c>
      <c r="AM45" s="60">
        <v>0</v>
      </c>
      <c r="AN45" s="60">
        <v>0</v>
      </c>
      <c r="AO45" s="72">
        <v>0</v>
      </c>
      <c r="AP45" s="60">
        <v>0</v>
      </c>
      <c r="AQ45" s="60">
        <v>0</v>
      </c>
      <c r="AR45" s="72">
        <v>0</v>
      </c>
      <c r="AS45" s="60">
        <v>0</v>
      </c>
      <c r="AT45" s="60">
        <v>0</v>
      </c>
      <c r="AU45" s="72">
        <v>0</v>
      </c>
      <c r="AV45" s="60">
        <v>0</v>
      </c>
      <c r="AW45" s="60">
        <v>0</v>
      </c>
      <c r="AX45" s="72">
        <v>0</v>
      </c>
      <c r="AY45" s="60">
        <v>0</v>
      </c>
      <c r="AZ45" s="60">
        <v>0</v>
      </c>
      <c r="BA45" s="72">
        <v>0</v>
      </c>
      <c r="BB45" s="60">
        <v>0</v>
      </c>
      <c r="BC45" s="60">
        <v>0</v>
      </c>
      <c r="BD45" s="72">
        <v>0</v>
      </c>
      <c r="BE45" s="60">
        <v>0</v>
      </c>
      <c r="BF45" s="60">
        <v>0</v>
      </c>
      <c r="BG45" s="72">
        <v>0</v>
      </c>
      <c r="BH45" s="60">
        <v>0</v>
      </c>
      <c r="BI45" s="60">
        <v>0</v>
      </c>
      <c r="BJ45" s="72">
        <v>0</v>
      </c>
      <c r="BK45" s="60">
        <v>0</v>
      </c>
      <c r="BL45" s="60">
        <v>0</v>
      </c>
      <c r="BM45" s="72">
        <v>0</v>
      </c>
      <c r="BN45" s="60">
        <v>0</v>
      </c>
      <c r="BO45" s="60">
        <v>0</v>
      </c>
      <c r="BP45" s="72">
        <v>0</v>
      </c>
      <c r="BQ45" s="60">
        <v>0</v>
      </c>
      <c r="BR45" s="60">
        <v>0</v>
      </c>
      <c r="BS45" s="72">
        <v>0</v>
      </c>
      <c r="BT45" s="60">
        <v>0</v>
      </c>
      <c r="BU45" s="60">
        <v>0</v>
      </c>
      <c r="BV45" s="72">
        <v>0</v>
      </c>
      <c r="BW45" s="60">
        <v>0</v>
      </c>
      <c r="BX45" s="60">
        <v>0</v>
      </c>
      <c r="BY45" s="72">
        <v>0</v>
      </c>
      <c r="BZ45" s="60">
        <v>0</v>
      </c>
      <c r="CA45" s="60">
        <v>0</v>
      </c>
      <c r="CB45" s="72">
        <v>0</v>
      </c>
      <c r="CC45" s="60">
        <v>0</v>
      </c>
      <c r="CD45" s="60">
        <v>0</v>
      </c>
      <c r="CE45" s="72">
        <v>0</v>
      </c>
      <c r="CF45" s="60">
        <v>0</v>
      </c>
      <c r="CG45" s="60">
        <v>0</v>
      </c>
      <c r="CH45" s="72">
        <v>0</v>
      </c>
      <c r="CI45" s="60">
        <v>0</v>
      </c>
      <c r="CJ45" s="60">
        <v>0</v>
      </c>
      <c r="CK45" s="72">
        <v>0</v>
      </c>
      <c r="CL45" s="60">
        <v>0</v>
      </c>
      <c r="CM45" s="60">
        <v>0</v>
      </c>
      <c r="CN45" s="72">
        <v>0</v>
      </c>
      <c r="CO45" s="60">
        <v>0</v>
      </c>
      <c r="CP45" s="60">
        <v>0</v>
      </c>
      <c r="CQ45" s="72">
        <v>0</v>
      </c>
      <c r="CR45" s="60">
        <v>0</v>
      </c>
      <c r="CS45" s="60">
        <v>0</v>
      </c>
      <c r="CT45" s="72">
        <v>0</v>
      </c>
      <c r="CU45" s="60">
        <v>0</v>
      </c>
      <c r="CV45" s="60">
        <v>0</v>
      </c>
      <c r="CW45" s="72">
        <v>0</v>
      </c>
      <c r="CX45" s="60">
        <v>0</v>
      </c>
      <c r="CY45" s="60">
        <v>0</v>
      </c>
      <c r="CZ45" s="72">
        <v>0</v>
      </c>
      <c r="DA45" s="60">
        <v>0</v>
      </c>
      <c r="DB45" s="60">
        <v>0</v>
      </c>
      <c r="DC45" s="72">
        <v>0</v>
      </c>
      <c r="DD45" s="60">
        <v>0</v>
      </c>
      <c r="DE45" s="60">
        <v>0</v>
      </c>
      <c r="DF45" s="72">
        <v>0</v>
      </c>
      <c r="DG45" s="60">
        <v>0</v>
      </c>
      <c r="DH45" s="60">
        <v>0</v>
      </c>
      <c r="DI45" s="72">
        <v>0</v>
      </c>
      <c r="DJ45" s="60">
        <v>0</v>
      </c>
      <c r="DK45" s="60">
        <v>0</v>
      </c>
      <c r="DL45" s="72">
        <v>0</v>
      </c>
      <c r="DM45" s="60">
        <v>0</v>
      </c>
      <c r="DN45" s="60">
        <v>0</v>
      </c>
      <c r="DO45" s="72">
        <v>0</v>
      </c>
      <c r="DP45" s="60">
        <v>0</v>
      </c>
      <c r="DQ45" s="60">
        <v>0</v>
      </c>
      <c r="DR45" s="72">
        <v>0</v>
      </c>
      <c r="DS45" s="60">
        <v>0</v>
      </c>
      <c r="DT45" s="60">
        <v>0</v>
      </c>
      <c r="DU45" s="72">
        <v>0</v>
      </c>
      <c r="DV45" s="60">
        <v>0</v>
      </c>
      <c r="DW45" s="60">
        <v>0</v>
      </c>
      <c r="DX45" s="72">
        <v>0</v>
      </c>
      <c r="DY45" s="60">
        <v>0</v>
      </c>
      <c r="DZ45" s="60">
        <v>0</v>
      </c>
      <c r="EA45" s="72">
        <v>0</v>
      </c>
      <c r="EB45" s="60">
        <v>0</v>
      </c>
      <c r="EC45" s="60">
        <v>0</v>
      </c>
      <c r="ED45" s="72">
        <v>0</v>
      </c>
      <c r="EE45" s="60">
        <v>0</v>
      </c>
      <c r="EF45" s="60">
        <v>0</v>
      </c>
      <c r="EG45" s="72">
        <v>0</v>
      </c>
      <c r="EH45" s="60">
        <v>0</v>
      </c>
      <c r="EI45" s="60">
        <v>0</v>
      </c>
      <c r="EJ45" s="72">
        <v>0</v>
      </c>
      <c r="EK45" s="60">
        <v>0</v>
      </c>
      <c r="EL45" s="60">
        <v>0</v>
      </c>
      <c r="EM45" s="72">
        <v>0</v>
      </c>
      <c r="EN45" s="60">
        <v>0</v>
      </c>
      <c r="EO45" s="60">
        <v>0</v>
      </c>
      <c r="EP45" s="72">
        <v>0</v>
      </c>
      <c r="EQ45" s="60">
        <v>0</v>
      </c>
      <c r="ER45" s="60">
        <v>0</v>
      </c>
      <c r="ES45" s="72">
        <v>0</v>
      </c>
      <c r="ET45" s="60">
        <v>0</v>
      </c>
      <c r="EU45" s="60">
        <v>0</v>
      </c>
      <c r="EV45" s="72">
        <v>0</v>
      </c>
      <c r="EW45" s="60">
        <v>0</v>
      </c>
      <c r="EX45" s="60">
        <v>0</v>
      </c>
      <c r="EY45" s="72">
        <v>0</v>
      </c>
      <c r="EZ45" s="60">
        <v>0</v>
      </c>
      <c r="FA45" s="60">
        <v>0</v>
      </c>
      <c r="FB45" s="72">
        <v>0</v>
      </c>
      <c r="FC45" s="60">
        <v>0</v>
      </c>
      <c r="FD45" s="60">
        <v>0</v>
      </c>
      <c r="FE45" s="72">
        <v>0</v>
      </c>
      <c r="FF45" s="60">
        <v>0</v>
      </c>
      <c r="FG45" s="60">
        <v>0</v>
      </c>
      <c r="FH45" s="72">
        <v>0</v>
      </c>
      <c r="FI45" s="60">
        <v>0</v>
      </c>
      <c r="FJ45" s="60">
        <v>0</v>
      </c>
      <c r="FK45" s="72">
        <v>0</v>
      </c>
      <c r="FL45" s="60">
        <v>0</v>
      </c>
      <c r="FM45" s="60">
        <v>0</v>
      </c>
      <c r="FN45" s="72">
        <v>0</v>
      </c>
      <c r="FO45" s="60">
        <v>0</v>
      </c>
      <c r="FP45" s="60">
        <v>0</v>
      </c>
      <c r="FQ45" s="72">
        <v>0</v>
      </c>
      <c r="FR45" s="60">
        <v>0</v>
      </c>
      <c r="FS45" s="60">
        <v>0</v>
      </c>
    </row>
    <row r="46" spans="1:175" hidden="1" x14ac:dyDescent="0.25">
      <c r="A46" t="e">
        <f>+M46&amp;#REF!</f>
        <v>#REF!</v>
      </c>
      <c r="B46" t="str">
        <f t="shared" si="0"/>
        <v>5R152DHS</v>
      </c>
      <c r="C46" t="str">
        <f t="shared" si="1"/>
        <v>5R152DST</v>
      </c>
      <c r="D46" t="str">
        <f t="shared" si="2"/>
        <v>5R152CHS</v>
      </c>
      <c r="E46" t="str">
        <f t="shared" si="3"/>
        <v>5R152CHS</v>
      </c>
      <c r="F46" s="14" t="s">
        <v>39</v>
      </c>
      <c r="G46" t="s">
        <v>2</v>
      </c>
      <c r="H46" t="s">
        <v>15</v>
      </c>
      <c r="I46" t="s">
        <v>19</v>
      </c>
      <c r="J46" t="s">
        <v>49</v>
      </c>
      <c r="K46" t="s">
        <v>21</v>
      </c>
      <c r="L46"/>
      <c r="M46" s="11" t="s">
        <v>58</v>
      </c>
      <c r="N46" s="12"/>
      <c r="O46" s="123">
        <v>39.99</v>
      </c>
      <c r="P46" s="130">
        <f>+O46</f>
        <v>39.99</v>
      </c>
      <c r="Q46" s="38">
        <v>0</v>
      </c>
      <c r="S46" s="120"/>
      <c r="T46" s="72">
        <v>0</v>
      </c>
      <c r="U46" s="60">
        <v>0</v>
      </c>
      <c r="V46" s="60">
        <v>0</v>
      </c>
      <c r="W46" s="72">
        <v>0</v>
      </c>
      <c r="X46" s="60">
        <v>0</v>
      </c>
      <c r="Y46" s="60">
        <v>0</v>
      </c>
      <c r="Z46" s="72">
        <v>0</v>
      </c>
      <c r="AA46" s="60">
        <v>0</v>
      </c>
      <c r="AB46" s="60">
        <v>0</v>
      </c>
      <c r="AC46" s="72">
        <v>0</v>
      </c>
      <c r="AD46" s="60">
        <v>0</v>
      </c>
      <c r="AE46" s="60">
        <v>0</v>
      </c>
      <c r="AF46" s="72">
        <v>0</v>
      </c>
      <c r="AG46" s="60">
        <v>0</v>
      </c>
      <c r="AH46" s="60">
        <v>0</v>
      </c>
      <c r="AI46" s="72">
        <v>0</v>
      </c>
      <c r="AJ46" s="60">
        <v>0</v>
      </c>
      <c r="AK46" s="60">
        <v>0</v>
      </c>
      <c r="AL46" s="72">
        <v>0</v>
      </c>
      <c r="AM46" s="60">
        <v>0</v>
      </c>
      <c r="AN46" s="60">
        <v>0</v>
      </c>
      <c r="AO46" s="72">
        <v>0</v>
      </c>
      <c r="AP46" s="60">
        <v>0</v>
      </c>
      <c r="AQ46" s="60">
        <v>0</v>
      </c>
      <c r="AR46" s="72">
        <v>0</v>
      </c>
      <c r="AS46" s="60">
        <v>0</v>
      </c>
      <c r="AT46" s="60">
        <v>0</v>
      </c>
      <c r="AU46" s="72">
        <v>0</v>
      </c>
      <c r="AV46" s="60">
        <v>0</v>
      </c>
      <c r="AW46" s="60">
        <v>0</v>
      </c>
      <c r="AX46" s="72">
        <v>0</v>
      </c>
      <c r="AY46" s="60">
        <v>0</v>
      </c>
      <c r="AZ46" s="60">
        <v>0</v>
      </c>
      <c r="BA46" s="72">
        <v>0</v>
      </c>
      <c r="BB46" s="60">
        <v>0</v>
      </c>
      <c r="BC46" s="60">
        <v>0</v>
      </c>
      <c r="BD46" s="72">
        <v>0</v>
      </c>
      <c r="BE46" s="60">
        <v>0</v>
      </c>
      <c r="BF46" s="60">
        <v>0</v>
      </c>
      <c r="BG46" s="72">
        <v>0</v>
      </c>
      <c r="BH46" s="60">
        <v>0</v>
      </c>
      <c r="BI46" s="60">
        <v>0</v>
      </c>
      <c r="BJ46" s="72">
        <v>0</v>
      </c>
      <c r="BK46" s="60">
        <v>0</v>
      </c>
      <c r="BL46" s="60">
        <v>0</v>
      </c>
      <c r="BM46" s="72">
        <v>0</v>
      </c>
      <c r="BN46" s="60">
        <v>0</v>
      </c>
      <c r="BO46" s="60">
        <v>0</v>
      </c>
      <c r="BP46" s="72">
        <v>0</v>
      </c>
      <c r="BQ46" s="60">
        <v>0</v>
      </c>
      <c r="BR46" s="60">
        <v>0</v>
      </c>
      <c r="BS46" s="72">
        <v>0</v>
      </c>
      <c r="BT46" s="60">
        <v>0</v>
      </c>
      <c r="BU46" s="60">
        <v>0</v>
      </c>
      <c r="BV46" s="72">
        <v>0</v>
      </c>
      <c r="BW46" s="60">
        <v>0</v>
      </c>
      <c r="BX46" s="60">
        <v>0</v>
      </c>
      <c r="BY46" s="72">
        <v>0</v>
      </c>
      <c r="BZ46" s="60">
        <v>0</v>
      </c>
      <c r="CA46" s="60">
        <v>0</v>
      </c>
      <c r="CB46" s="72">
        <v>0</v>
      </c>
      <c r="CC46" s="60">
        <v>0</v>
      </c>
      <c r="CD46" s="60">
        <v>0</v>
      </c>
      <c r="CE46" s="72">
        <v>0</v>
      </c>
      <c r="CF46" s="60">
        <v>0</v>
      </c>
      <c r="CG46" s="60">
        <v>0</v>
      </c>
      <c r="CH46" s="72">
        <v>0</v>
      </c>
      <c r="CI46" s="60">
        <v>0</v>
      </c>
      <c r="CJ46" s="60">
        <v>0</v>
      </c>
      <c r="CK46" s="72">
        <v>0</v>
      </c>
      <c r="CL46" s="60">
        <v>0</v>
      </c>
      <c r="CM46" s="60">
        <v>0</v>
      </c>
      <c r="CN46" s="72">
        <v>0</v>
      </c>
      <c r="CO46" s="60">
        <v>0</v>
      </c>
      <c r="CP46" s="60">
        <v>0</v>
      </c>
      <c r="CQ46" s="72">
        <v>0</v>
      </c>
      <c r="CR46" s="60">
        <v>0</v>
      </c>
      <c r="CS46" s="60">
        <v>0</v>
      </c>
      <c r="CT46" s="72">
        <v>0</v>
      </c>
      <c r="CU46" s="60">
        <v>0</v>
      </c>
      <c r="CV46" s="60">
        <v>0</v>
      </c>
      <c r="CW46" s="72">
        <v>0</v>
      </c>
      <c r="CX46" s="60">
        <v>0</v>
      </c>
      <c r="CY46" s="60">
        <v>0</v>
      </c>
      <c r="CZ46" s="72">
        <v>0</v>
      </c>
      <c r="DA46" s="60">
        <v>0</v>
      </c>
      <c r="DB46" s="60">
        <v>0</v>
      </c>
      <c r="DC46" s="72">
        <v>0</v>
      </c>
      <c r="DD46" s="60">
        <v>0</v>
      </c>
      <c r="DE46" s="60">
        <v>0</v>
      </c>
      <c r="DF46" s="72">
        <v>0</v>
      </c>
      <c r="DG46" s="60">
        <v>0</v>
      </c>
      <c r="DH46" s="60">
        <v>0</v>
      </c>
      <c r="DI46" s="72">
        <v>0</v>
      </c>
      <c r="DJ46" s="60">
        <v>0</v>
      </c>
      <c r="DK46" s="60">
        <v>0</v>
      </c>
      <c r="DL46" s="72">
        <v>0</v>
      </c>
      <c r="DM46" s="60">
        <v>0</v>
      </c>
      <c r="DN46" s="60">
        <v>0</v>
      </c>
      <c r="DO46" s="72">
        <v>0</v>
      </c>
      <c r="DP46" s="60">
        <v>0</v>
      </c>
      <c r="DQ46" s="60">
        <v>0</v>
      </c>
      <c r="DR46" s="72">
        <v>0</v>
      </c>
      <c r="DS46" s="60">
        <v>0</v>
      </c>
      <c r="DT46" s="60">
        <v>0</v>
      </c>
      <c r="DU46" s="72">
        <v>0</v>
      </c>
      <c r="DV46" s="60">
        <v>0</v>
      </c>
      <c r="DW46" s="60">
        <v>0</v>
      </c>
      <c r="DX46" s="72">
        <v>0</v>
      </c>
      <c r="DY46" s="60">
        <v>0</v>
      </c>
      <c r="DZ46" s="60">
        <v>0</v>
      </c>
      <c r="EA46" s="72">
        <v>0</v>
      </c>
      <c r="EB46" s="60">
        <v>0</v>
      </c>
      <c r="EC46" s="60">
        <v>0</v>
      </c>
      <c r="ED46" s="72">
        <v>0</v>
      </c>
      <c r="EE46" s="60">
        <v>0</v>
      </c>
      <c r="EF46" s="60">
        <v>0</v>
      </c>
      <c r="EG46" s="72">
        <v>0</v>
      </c>
      <c r="EH46" s="60">
        <v>0</v>
      </c>
      <c r="EI46" s="60">
        <v>0</v>
      </c>
      <c r="EJ46" s="72">
        <v>0</v>
      </c>
      <c r="EK46" s="60">
        <v>0</v>
      </c>
      <c r="EL46" s="60">
        <v>0</v>
      </c>
      <c r="EM46" s="72">
        <v>0</v>
      </c>
      <c r="EN46" s="60">
        <v>0</v>
      </c>
      <c r="EO46" s="60">
        <v>0</v>
      </c>
      <c r="EP46" s="72">
        <v>0</v>
      </c>
      <c r="EQ46" s="60">
        <v>0</v>
      </c>
      <c r="ER46" s="60">
        <v>0</v>
      </c>
      <c r="ES46" s="72">
        <v>0</v>
      </c>
      <c r="ET46" s="60">
        <v>0</v>
      </c>
      <c r="EU46" s="60">
        <v>0</v>
      </c>
      <c r="EV46" s="72">
        <v>0</v>
      </c>
      <c r="EW46" s="60">
        <v>0</v>
      </c>
      <c r="EX46" s="60">
        <v>0</v>
      </c>
      <c r="EY46" s="72">
        <v>0</v>
      </c>
      <c r="EZ46" s="60">
        <v>0</v>
      </c>
      <c r="FA46" s="60">
        <v>0</v>
      </c>
      <c r="FB46" s="72">
        <v>0</v>
      </c>
      <c r="FC46" s="60">
        <v>0</v>
      </c>
      <c r="FD46" s="60">
        <v>0</v>
      </c>
      <c r="FE46" s="72">
        <v>0</v>
      </c>
      <c r="FF46" s="60">
        <v>0</v>
      </c>
      <c r="FG46" s="60">
        <v>0</v>
      </c>
      <c r="FH46" s="72">
        <v>0</v>
      </c>
      <c r="FI46" s="60">
        <v>0</v>
      </c>
      <c r="FJ46" s="60">
        <v>0</v>
      </c>
      <c r="FK46" s="72">
        <v>0</v>
      </c>
      <c r="FL46" s="60">
        <v>0</v>
      </c>
      <c r="FM46" s="60">
        <v>0</v>
      </c>
      <c r="FN46" s="72">
        <v>0</v>
      </c>
      <c r="FO46" s="60">
        <v>0</v>
      </c>
      <c r="FP46" s="60">
        <v>0</v>
      </c>
      <c r="FQ46" s="72">
        <v>0</v>
      </c>
      <c r="FR46" s="60">
        <v>0</v>
      </c>
      <c r="FS46" s="60">
        <v>0</v>
      </c>
    </row>
    <row r="47" spans="1:175" ht="15.75" thickBot="1" x14ac:dyDescent="0.3">
      <c r="A47" t="e">
        <f>+M47&amp;#REF!</f>
        <v>#REF!</v>
      </c>
      <c r="B47" t="str">
        <f t="shared" si="0"/>
        <v>8L343DHS</v>
      </c>
      <c r="C47" t="str">
        <f t="shared" si="1"/>
        <v>8L343DST</v>
      </c>
      <c r="D47" t="str">
        <f t="shared" si="2"/>
        <v>8L343CHS</v>
      </c>
      <c r="E47" t="str">
        <f t="shared" si="3"/>
        <v>8L343DST</v>
      </c>
      <c r="F47" s="16"/>
      <c r="G47" s="17" t="s">
        <v>1</v>
      </c>
      <c r="H47" s="17" t="s">
        <v>15</v>
      </c>
      <c r="I47" s="17" t="s">
        <v>16</v>
      </c>
      <c r="J47" s="17"/>
      <c r="K47" s="17" t="s">
        <v>29</v>
      </c>
      <c r="L47" s="17"/>
      <c r="M47" s="18" t="s">
        <v>99</v>
      </c>
      <c r="N47" s="19"/>
      <c r="O47" s="128">
        <v>0.01</v>
      </c>
      <c r="P47" s="131">
        <f>+O47</f>
        <v>0.01</v>
      </c>
      <c r="Q47" s="43">
        <v>0.01</v>
      </c>
      <c r="R47" s="133">
        <f>Q47/P47</f>
        <v>1</v>
      </c>
      <c r="S47" s="120"/>
      <c r="T47" s="71">
        <v>0</v>
      </c>
      <c r="U47" s="68">
        <v>0</v>
      </c>
      <c r="V47" s="68">
        <v>0</v>
      </c>
      <c r="W47" s="71">
        <v>0</v>
      </c>
      <c r="X47" s="68">
        <v>0</v>
      </c>
      <c r="Y47" s="68">
        <v>0</v>
      </c>
      <c r="Z47" s="71">
        <v>0</v>
      </c>
      <c r="AA47" s="68">
        <v>0</v>
      </c>
      <c r="AB47" s="68">
        <v>0</v>
      </c>
      <c r="AC47" s="71">
        <v>0</v>
      </c>
      <c r="AD47" s="68">
        <v>0</v>
      </c>
      <c r="AE47" s="68">
        <v>0</v>
      </c>
      <c r="AF47" s="71">
        <v>0</v>
      </c>
      <c r="AG47" s="68">
        <v>0</v>
      </c>
      <c r="AH47" s="68">
        <v>0</v>
      </c>
      <c r="AI47" s="71">
        <v>0</v>
      </c>
      <c r="AJ47" s="68">
        <v>0</v>
      </c>
      <c r="AK47" s="68">
        <v>0</v>
      </c>
      <c r="AL47" s="71">
        <v>0</v>
      </c>
      <c r="AM47" s="68">
        <v>0</v>
      </c>
      <c r="AN47" s="68">
        <v>0</v>
      </c>
      <c r="AO47" s="71">
        <v>0</v>
      </c>
      <c r="AP47" s="68">
        <v>0</v>
      </c>
      <c r="AQ47" s="68">
        <v>0</v>
      </c>
      <c r="AR47" s="71">
        <v>0</v>
      </c>
      <c r="AS47" s="68">
        <v>0</v>
      </c>
      <c r="AT47" s="68">
        <v>0</v>
      </c>
      <c r="AU47" s="71">
        <v>0</v>
      </c>
      <c r="AV47" s="68">
        <v>0</v>
      </c>
      <c r="AW47" s="68">
        <v>0</v>
      </c>
      <c r="AX47" s="71">
        <v>0</v>
      </c>
      <c r="AY47" s="68">
        <v>0</v>
      </c>
      <c r="AZ47" s="68">
        <v>0</v>
      </c>
      <c r="BA47" s="71">
        <v>0</v>
      </c>
      <c r="BB47" s="68">
        <v>0</v>
      </c>
      <c r="BC47" s="68">
        <v>0</v>
      </c>
      <c r="BD47" s="71">
        <v>0</v>
      </c>
      <c r="BE47" s="68">
        <v>0</v>
      </c>
      <c r="BF47" s="68">
        <v>0</v>
      </c>
      <c r="BG47" s="71">
        <v>0</v>
      </c>
      <c r="BH47" s="68">
        <v>0</v>
      </c>
      <c r="BI47" s="68">
        <v>0</v>
      </c>
      <c r="BJ47" s="71">
        <v>0</v>
      </c>
      <c r="BK47" s="68">
        <v>0</v>
      </c>
      <c r="BL47" s="68">
        <v>0</v>
      </c>
      <c r="BM47" s="71">
        <v>0</v>
      </c>
      <c r="BN47" s="68">
        <v>0</v>
      </c>
      <c r="BO47" s="68">
        <v>0</v>
      </c>
      <c r="BP47" s="71">
        <v>0</v>
      </c>
      <c r="BQ47" s="68">
        <v>0</v>
      </c>
      <c r="BR47" s="68">
        <v>0</v>
      </c>
      <c r="BS47" s="71">
        <v>0</v>
      </c>
      <c r="BT47" s="68">
        <v>0</v>
      </c>
      <c r="BU47" s="68">
        <v>0</v>
      </c>
      <c r="BV47" s="71">
        <v>0</v>
      </c>
      <c r="BW47" s="68">
        <v>0</v>
      </c>
      <c r="BX47" s="68">
        <v>0</v>
      </c>
      <c r="BY47" s="71">
        <v>0</v>
      </c>
      <c r="BZ47" s="68">
        <v>0</v>
      </c>
      <c r="CA47" s="68">
        <v>0</v>
      </c>
      <c r="CB47" s="71">
        <v>0</v>
      </c>
      <c r="CC47" s="68">
        <v>0</v>
      </c>
      <c r="CD47" s="68">
        <v>0</v>
      </c>
      <c r="CE47" s="71">
        <v>0</v>
      </c>
      <c r="CF47" s="68">
        <v>0</v>
      </c>
      <c r="CG47" s="68">
        <v>0</v>
      </c>
      <c r="CH47" s="71">
        <v>0</v>
      </c>
      <c r="CI47" s="68">
        <v>0</v>
      </c>
      <c r="CJ47" s="68">
        <v>0</v>
      </c>
      <c r="CK47" s="71">
        <v>0</v>
      </c>
      <c r="CL47" s="68">
        <v>0</v>
      </c>
      <c r="CM47" s="68">
        <v>0</v>
      </c>
      <c r="CN47" s="71">
        <v>0</v>
      </c>
      <c r="CO47" s="68">
        <v>0</v>
      </c>
      <c r="CP47" s="68">
        <v>0</v>
      </c>
      <c r="CQ47" s="71">
        <v>0</v>
      </c>
      <c r="CR47" s="68">
        <v>0</v>
      </c>
      <c r="CS47" s="68">
        <v>0</v>
      </c>
      <c r="CT47" s="71">
        <v>0</v>
      </c>
      <c r="CU47" s="68">
        <v>0</v>
      </c>
      <c r="CV47" s="68">
        <v>0</v>
      </c>
      <c r="CW47" s="71">
        <v>0</v>
      </c>
      <c r="CX47" s="68">
        <v>0</v>
      </c>
      <c r="CY47" s="68">
        <v>0</v>
      </c>
      <c r="CZ47" s="71">
        <v>0</v>
      </c>
      <c r="DA47" s="68">
        <v>0</v>
      </c>
      <c r="DB47" s="68">
        <v>0</v>
      </c>
      <c r="DC47" s="71">
        <v>0</v>
      </c>
      <c r="DD47" s="68">
        <v>0</v>
      </c>
      <c r="DE47" s="68">
        <v>0</v>
      </c>
      <c r="DF47" s="71">
        <v>0</v>
      </c>
      <c r="DG47" s="68">
        <v>0</v>
      </c>
      <c r="DH47" s="68">
        <v>0</v>
      </c>
      <c r="DI47" s="71">
        <v>0</v>
      </c>
      <c r="DJ47" s="68">
        <v>0</v>
      </c>
      <c r="DK47" s="68">
        <v>0</v>
      </c>
      <c r="DL47" s="71">
        <v>0</v>
      </c>
      <c r="DM47" s="68">
        <v>0</v>
      </c>
      <c r="DN47" s="68">
        <v>0</v>
      </c>
      <c r="DO47" s="71">
        <v>0</v>
      </c>
      <c r="DP47" s="68">
        <v>0</v>
      </c>
      <c r="DQ47" s="68">
        <v>0</v>
      </c>
      <c r="DR47" s="71">
        <v>0</v>
      </c>
      <c r="DS47" s="68">
        <v>0</v>
      </c>
      <c r="DT47" s="68">
        <v>0</v>
      </c>
      <c r="DU47" s="71">
        <v>0</v>
      </c>
      <c r="DV47" s="68">
        <v>0</v>
      </c>
      <c r="DW47" s="68">
        <v>0</v>
      </c>
      <c r="DX47" s="71">
        <v>0</v>
      </c>
      <c r="DY47" s="68">
        <v>0</v>
      </c>
      <c r="DZ47" s="68">
        <v>0</v>
      </c>
      <c r="EA47" s="71">
        <v>0</v>
      </c>
      <c r="EB47" s="68">
        <v>0</v>
      </c>
      <c r="EC47" s="68">
        <v>0</v>
      </c>
      <c r="ED47" s="71">
        <v>0</v>
      </c>
      <c r="EE47" s="68">
        <v>0</v>
      </c>
      <c r="EF47" s="68">
        <v>0</v>
      </c>
      <c r="EG47" s="71">
        <v>0</v>
      </c>
      <c r="EH47" s="68">
        <v>0</v>
      </c>
      <c r="EI47" s="68">
        <v>0</v>
      </c>
      <c r="EJ47" s="71">
        <v>0</v>
      </c>
      <c r="EK47" s="68">
        <v>0</v>
      </c>
      <c r="EL47" s="68">
        <v>0</v>
      </c>
      <c r="EM47" s="71">
        <v>0</v>
      </c>
      <c r="EN47" s="68">
        <v>0</v>
      </c>
      <c r="EO47" s="68">
        <v>0</v>
      </c>
      <c r="EP47" s="71">
        <v>0</v>
      </c>
      <c r="EQ47" s="68">
        <v>0</v>
      </c>
      <c r="ER47" s="68">
        <v>0</v>
      </c>
      <c r="ES47" s="71">
        <v>0</v>
      </c>
      <c r="ET47" s="68">
        <v>0</v>
      </c>
      <c r="EU47" s="68">
        <v>0</v>
      </c>
      <c r="EV47" s="71">
        <v>0</v>
      </c>
      <c r="EW47" s="68">
        <v>0</v>
      </c>
      <c r="EX47" s="68">
        <v>0</v>
      </c>
      <c r="EY47" s="71">
        <v>0</v>
      </c>
      <c r="EZ47" s="68">
        <v>0</v>
      </c>
      <c r="FA47" s="68">
        <v>0</v>
      </c>
      <c r="FB47" s="71">
        <v>0</v>
      </c>
      <c r="FC47" s="68">
        <v>0</v>
      </c>
      <c r="FD47" s="68">
        <v>0</v>
      </c>
      <c r="FE47" s="71">
        <v>0</v>
      </c>
      <c r="FF47" s="68">
        <v>0</v>
      </c>
      <c r="FG47" s="68">
        <v>0</v>
      </c>
      <c r="FH47" s="71">
        <v>0</v>
      </c>
      <c r="FI47" s="68">
        <v>0</v>
      </c>
      <c r="FJ47" s="68">
        <v>0</v>
      </c>
      <c r="FK47" s="71">
        <v>0</v>
      </c>
      <c r="FL47" s="68">
        <v>0</v>
      </c>
      <c r="FM47" s="68">
        <v>0</v>
      </c>
      <c r="FN47" s="71">
        <v>0</v>
      </c>
      <c r="FO47" s="68">
        <v>0</v>
      </c>
      <c r="FP47" s="68">
        <v>0</v>
      </c>
      <c r="FQ47" s="71">
        <v>0</v>
      </c>
      <c r="FR47" s="68">
        <v>0</v>
      </c>
      <c r="FS47" s="68">
        <v>0</v>
      </c>
    </row>
    <row r="48" spans="1:175" x14ac:dyDescent="0.25">
      <c r="N48" s="22"/>
      <c r="O48" s="22"/>
      <c r="P48" s="22"/>
    </row>
    <row r="49" spans="1:199" x14ac:dyDescent="0.25">
      <c r="N49" s="22"/>
      <c r="O49" s="22"/>
      <c r="P49" s="22"/>
    </row>
    <row r="50" spans="1:199" x14ac:dyDescent="0.25">
      <c r="N50" s="22"/>
      <c r="O50" s="22"/>
      <c r="P50" s="22"/>
    </row>
    <row r="51" spans="1:199" x14ac:dyDescent="0.25">
      <c r="N51" s="22"/>
      <c r="O51" s="22"/>
      <c r="P51" s="22"/>
    </row>
    <row r="52" spans="1:199" x14ac:dyDescent="0.25">
      <c r="N52" s="22"/>
      <c r="O52" s="22"/>
      <c r="P52" s="22"/>
    </row>
    <row r="53" spans="1:199" x14ac:dyDescent="0.25">
      <c r="N53" s="22"/>
      <c r="O53" s="22"/>
      <c r="P53" s="22"/>
    </row>
    <row r="54" spans="1:199" x14ac:dyDescent="0.25">
      <c r="N54" s="22"/>
      <c r="O54" s="22"/>
      <c r="P54" s="22"/>
    </row>
    <row r="55" spans="1:199" x14ac:dyDescent="0.25">
      <c r="N55" s="22"/>
      <c r="O55" s="22"/>
      <c r="P55" s="22"/>
    </row>
    <row r="56" spans="1:199" x14ac:dyDescent="0.25">
      <c r="N56" s="22"/>
      <c r="O56" s="22"/>
      <c r="P56" s="22"/>
    </row>
    <row r="57" spans="1:199" x14ac:dyDescent="0.25">
      <c r="N57" s="22"/>
      <c r="O57" s="22"/>
      <c r="P57" s="22"/>
    </row>
    <row r="58" spans="1:199" x14ac:dyDescent="0.25">
      <c r="N58" s="22"/>
      <c r="O58" s="22"/>
      <c r="P58" s="22"/>
    </row>
    <row r="59" spans="1:199" s="7" customFormat="1" x14ac:dyDescent="0.25">
      <c r="A59"/>
      <c r="B59"/>
      <c r="C59"/>
      <c r="D59"/>
      <c r="E59"/>
      <c r="F59"/>
      <c r="G59"/>
      <c r="H59"/>
      <c r="I59"/>
      <c r="J59"/>
      <c r="M59" s="21"/>
      <c r="N59" s="22"/>
      <c r="O59" s="22"/>
      <c r="P59" s="22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  <c r="GB59"/>
      <c r="GC59"/>
      <c r="GD59"/>
      <c r="GE59"/>
      <c r="GF59"/>
      <c r="GG59"/>
      <c r="GH59"/>
      <c r="GI59"/>
      <c r="GJ59"/>
      <c r="GK59"/>
      <c r="GL59"/>
      <c r="GM59"/>
      <c r="GN59"/>
      <c r="GO59"/>
      <c r="GP59"/>
      <c r="GQ59"/>
    </row>
    <row r="60" spans="1:199" s="7" customFormat="1" x14ac:dyDescent="0.25">
      <c r="A60"/>
      <c r="B60"/>
      <c r="C60"/>
      <c r="D60"/>
      <c r="E60"/>
      <c r="F60"/>
      <c r="G60"/>
      <c r="H60"/>
      <c r="I60"/>
      <c r="J60"/>
      <c r="M60" s="21"/>
      <c r="N60" s="22"/>
      <c r="O60" s="22"/>
      <c r="P60" s="22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/>
      <c r="FS60"/>
      <c r="FT60"/>
      <c r="FU60"/>
      <c r="FV60"/>
      <c r="FW60"/>
      <c r="FX60"/>
      <c r="FY60"/>
      <c r="FZ60"/>
      <c r="GA60"/>
      <c r="GB60"/>
      <c r="GC60"/>
      <c r="GD60"/>
      <c r="GE60"/>
      <c r="GF60"/>
      <c r="GG60"/>
      <c r="GH60"/>
      <c r="GI60"/>
      <c r="GJ60"/>
      <c r="GK60"/>
      <c r="GL60"/>
      <c r="GM60"/>
      <c r="GN60"/>
      <c r="GO60"/>
      <c r="GP60"/>
      <c r="GQ60"/>
    </row>
    <row r="61" spans="1:199" s="7" customFormat="1" x14ac:dyDescent="0.25">
      <c r="A61"/>
      <c r="B61"/>
      <c r="C61"/>
      <c r="D61"/>
      <c r="E61"/>
      <c r="F61"/>
      <c r="G61"/>
      <c r="H61"/>
      <c r="I61"/>
      <c r="J61"/>
      <c r="M61" s="21"/>
      <c r="N61" s="22"/>
      <c r="O61" s="22"/>
      <c r="P61" s="22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  <c r="FY61"/>
      <c r="FZ61"/>
      <c r="GA61"/>
      <c r="GB61"/>
      <c r="GC61"/>
      <c r="GD61"/>
      <c r="GE61"/>
      <c r="GF61"/>
      <c r="GG61"/>
      <c r="GH61"/>
      <c r="GI61"/>
      <c r="GJ61"/>
      <c r="GK61"/>
      <c r="GL61"/>
      <c r="GM61"/>
      <c r="GN61"/>
      <c r="GO61"/>
      <c r="GP61"/>
      <c r="GQ61"/>
    </row>
    <row r="62" spans="1:199" s="7" customFormat="1" x14ac:dyDescent="0.25">
      <c r="A62"/>
      <c r="B62"/>
      <c r="C62"/>
      <c r="D62"/>
      <c r="E62"/>
      <c r="F62"/>
      <c r="G62"/>
      <c r="H62"/>
      <c r="I62"/>
      <c r="J62"/>
      <c r="M62" s="21"/>
      <c r="N62" s="22"/>
      <c r="O62" s="22"/>
      <c r="P62" s="2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  <c r="GF62"/>
      <c r="GG62"/>
      <c r="GH62"/>
      <c r="GI62"/>
      <c r="GJ62"/>
      <c r="GK62"/>
      <c r="GL62"/>
      <c r="GM62"/>
      <c r="GN62"/>
      <c r="GO62"/>
      <c r="GP62"/>
      <c r="GQ62"/>
    </row>
    <row r="63" spans="1:199" s="7" customFormat="1" x14ac:dyDescent="0.25">
      <c r="A63"/>
      <c r="B63"/>
      <c r="C63"/>
      <c r="D63"/>
      <c r="E63"/>
      <c r="F63"/>
      <c r="G63"/>
      <c r="H63"/>
      <c r="I63"/>
      <c r="J63"/>
      <c r="M63" s="21"/>
      <c r="N63" s="22"/>
      <c r="O63" s="22"/>
      <c r="P63" s="22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/>
      <c r="FT63"/>
      <c r="FU63"/>
      <c r="FV63"/>
      <c r="FW63"/>
      <c r="FX63"/>
      <c r="FY63"/>
      <c r="FZ63"/>
      <c r="GA63"/>
      <c r="GB63"/>
      <c r="GC63"/>
      <c r="GD63"/>
      <c r="GE63"/>
      <c r="GF63"/>
      <c r="GG63"/>
      <c r="GH63"/>
      <c r="GI63"/>
      <c r="GJ63"/>
      <c r="GK63"/>
      <c r="GL63"/>
      <c r="GM63"/>
      <c r="GN63"/>
      <c r="GO63"/>
      <c r="GP63"/>
      <c r="GQ63"/>
    </row>
    <row r="64" spans="1:199" s="7" customFormat="1" x14ac:dyDescent="0.25">
      <c r="A64"/>
      <c r="B64"/>
      <c r="C64"/>
      <c r="D64"/>
      <c r="E64"/>
      <c r="F64"/>
      <c r="G64"/>
      <c r="H64"/>
      <c r="I64"/>
      <c r="J64"/>
      <c r="M64" s="21"/>
      <c r="N64" s="22"/>
      <c r="O64" s="22"/>
      <c r="P64" s="22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  <c r="FK64"/>
      <c r="FL64"/>
      <c r="FM64"/>
      <c r="FN64"/>
      <c r="FO64"/>
      <c r="FP64"/>
      <c r="FQ64"/>
      <c r="FR64"/>
      <c r="FS64"/>
      <c r="FT64"/>
      <c r="FU64"/>
      <c r="FV64"/>
      <c r="FW64"/>
      <c r="FX64"/>
      <c r="FY64"/>
      <c r="FZ64"/>
      <c r="GA64"/>
      <c r="GB64"/>
      <c r="GC64"/>
      <c r="GD64"/>
      <c r="GE64"/>
      <c r="GF64"/>
      <c r="GG64"/>
      <c r="GH64"/>
      <c r="GI64"/>
      <c r="GJ64"/>
      <c r="GK64"/>
      <c r="GL64"/>
      <c r="GM64"/>
      <c r="GN64"/>
      <c r="GO64"/>
      <c r="GP64"/>
      <c r="GQ64"/>
    </row>
    <row r="65" spans="1:199" s="7" customFormat="1" x14ac:dyDescent="0.25">
      <c r="A65"/>
      <c r="B65"/>
      <c r="C65"/>
      <c r="D65"/>
      <c r="E65"/>
      <c r="F65"/>
      <c r="G65"/>
      <c r="H65"/>
      <c r="I65"/>
      <c r="J65"/>
      <c r="M65" s="21"/>
      <c r="N65" s="22"/>
      <c r="O65" s="22"/>
      <c r="P65" s="22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/>
      <c r="EQ65"/>
      <c r="ER65"/>
      <c r="ES65"/>
      <c r="ET65"/>
      <c r="EU65"/>
      <c r="EV65"/>
      <c r="EW65"/>
      <c r="EX65"/>
      <c r="EY65"/>
      <c r="EZ65"/>
      <c r="FA65"/>
      <c r="FB65"/>
      <c r="FC65"/>
      <c r="FD65"/>
      <c r="FE65"/>
      <c r="FF65"/>
      <c r="FG65"/>
      <c r="FH65"/>
      <c r="FI65"/>
      <c r="FJ65"/>
      <c r="FK65"/>
      <c r="FL65"/>
      <c r="FM65"/>
      <c r="FN65"/>
      <c r="FO65"/>
      <c r="FP65"/>
      <c r="FQ65"/>
      <c r="FR65"/>
      <c r="FS65"/>
      <c r="FT65"/>
      <c r="FU65"/>
      <c r="FV65"/>
      <c r="FW65"/>
      <c r="FX65"/>
      <c r="FY65"/>
      <c r="FZ65"/>
      <c r="GA65"/>
      <c r="GB65"/>
      <c r="GC65"/>
      <c r="GD65"/>
      <c r="GE65"/>
      <c r="GF65"/>
      <c r="GG65"/>
      <c r="GH65"/>
      <c r="GI65"/>
      <c r="GJ65"/>
      <c r="GK65"/>
      <c r="GL65"/>
      <c r="GM65"/>
      <c r="GN65"/>
      <c r="GO65"/>
      <c r="GP65"/>
      <c r="GQ65"/>
    </row>
    <row r="66" spans="1:199" s="7" customFormat="1" x14ac:dyDescent="0.25">
      <c r="A66"/>
      <c r="B66"/>
      <c r="C66"/>
      <c r="D66"/>
      <c r="E66"/>
      <c r="F66"/>
      <c r="G66"/>
      <c r="H66"/>
      <c r="I66"/>
      <c r="J66"/>
      <c r="M66" s="21"/>
      <c r="N66" s="22"/>
      <c r="O66" s="22"/>
      <c r="P66" s="22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  <c r="FE66"/>
      <c r="FF66"/>
      <c r="FG66"/>
      <c r="FH66"/>
      <c r="FI66"/>
      <c r="FJ66"/>
      <c r="FK66"/>
      <c r="FL66"/>
      <c r="FM66"/>
      <c r="FN66"/>
      <c r="FO66"/>
      <c r="FP66"/>
      <c r="FQ66"/>
      <c r="FR66"/>
      <c r="FS66"/>
      <c r="FT66"/>
      <c r="FU66"/>
      <c r="FV66"/>
      <c r="FW66"/>
      <c r="FX66"/>
      <c r="FY66"/>
      <c r="FZ66"/>
      <c r="GA66"/>
      <c r="GB66"/>
      <c r="GC66"/>
      <c r="GD66"/>
      <c r="GE66"/>
      <c r="GF66"/>
      <c r="GG66"/>
      <c r="GH66"/>
      <c r="GI66"/>
      <c r="GJ66"/>
      <c r="GK66"/>
      <c r="GL66"/>
      <c r="GM66"/>
      <c r="GN66"/>
      <c r="GO66"/>
      <c r="GP66"/>
      <c r="GQ66"/>
    </row>
    <row r="67" spans="1:199" s="7" customFormat="1" x14ac:dyDescent="0.25">
      <c r="A67"/>
      <c r="B67"/>
      <c r="C67"/>
      <c r="D67"/>
      <c r="E67"/>
      <c r="F67"/>
      <c r="G67"/>
      <c r="H67"/>
      <c r="I67"/>
      <c r="J67"/>
      <c r="M67" s="21"/>
      <c r="N67" s="22"/>
      <c r="O67" s="22"/>
      <c r="P67" s="22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  <c r="FG67"/>
      <c r="FH67"/>
      <c r="FI67"/>
      <c r="FJ67"/>
      <c r="FK67"/>
      <c r="FL67"/>
      <c r="FM67"/>
      <c r="FN67"/>
      <c r="FO67"/>
      <c r="FP67"/>
      <c r="FQ67"/>
      <c r="FR67"/>
      <c r="FS67"/>
      <c r="FT67"/>
      <c r="FU67"/>
      <c r="FV67"/>
      <c r="FW67"/>
      <c r="FX67"/>
      <c r="FY67"/>
      <c r="FZ67"/>
      <c r="GA67"/>
      <c r="GB67"/>
      <c r="GC67"/>
      <c r="GD67"/>
      <c r="GE67"/>
      <c r="GF67"/>
      <c r="GG67"/>
      <c r="GH67"/>
      <c r="GI67"/>
      <c r="GJ67"/>
      <c r="GK67"/>
      <c r="GL67"/>
      <c r="GM67"/>
      <c r="GN67"/>
      <c r="GO67"/>
      <c r="GP67"/>
      <c r="GQ67"/>
    </row>
    <row r="68" spans="1:199" s="7" customFormat="1" x14ac:dyDescent="0.25">
      <c r="A68"/>
      <c r="B68"/>
      <c r="C68"/>
      <c r="D68"/>
      <c r="E68"/>
      <c r="F68"/>
      <c r="G68"/>
      <c r="H68"/>
      <c r="I68"/>
      <c r="J68"/>
      <c r="M68" s="21"/>
      <c r="N68" s="22"/>
      <c r="O68" s="22"/>
      <c r="P68" s="22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  <c r="EG68"/>
      <c r="EH68"/>
      <c r="EI68"/>
      <c r="EJ68"/>
      <c r="EK68"/>
      <c r="EL68"/>
      <c r="EM68"/>
      <c r="EN68"/>
      <c r="EO68"/>
      <c r="EP68"/>
      <c r="EQ68"/>
      <c r="ER68"/>
      <c r="ES68"/>
      <c r="ET68"/>
      <c r="EU68"/>
      <c r="EV68"/>
      <c r="EW68"/>
      <c r="EX68"/>
      <c r="EY68"/>
      <c r="EZ68"/>
      <c r="FA68"/>
      <c r="FB68"/>
      <c r="FC68"/>
      <c r="FD68"/>
      <c r="FE68"/>
      <c r="FF68"/>
      <c r="FG68"/>
      <c r="FH68"/>
      <c r="FI68"/>
      <c r="FJ68"/>
      <c r="FK68"/>
      <c r="FL68"/>
      <c r="FM68"/>
      <c r="FN68"/>
      <c r="FO68"/>
      <c r="FP68"/>
      <c r="FQ68"/>
      <c r="FR68"/>
      <c r="FS68"/>
      <c r="FT68"/>
      <c r="FU68"/>
      <c r="FV68"/>
      <c r="FW68"/>
      <c r="FX68"/>
      <c r="FY68"/>
      <c r="FZ68"/>
      <c r="GA68"/>
      <c r="GB68"/>
      <c r="GC68"/>
      <c r="GD68"/>
      <c r="GE68"/>
      <c r="GF68"/>
      <c r="GG68"/>
      <c r="GH68"/>
      <c r="GI68"/>
      <c r="GJ68"/>
      <c r="GK68"/>
      <c r="GL68"/>
      <c r="GM68"/>
      <c r="GN68"/>
      <c r="GO68"/>
      <c r="GP68"/>
      <c r="GQ68"/>
    </row>
    <row r="69" spans="1:199" s="7" customFormat="1" x14ac:dyDescent="0.25">
      <c r="A69"/>
      <c r="B69"/>
      <c r="C69"/>
      <c r="D69"/>
      <c r="E69"/>
      <c r="F69"/>
      <c r="G69"/>
      <c r="H69"/>
      <c r="I69"/>
      <c r="J69"/>
      <c r="M69" s="21"/>
      <c r="N69" s="22"/>
      <c r="O69" s="22"/>
      <c r="P69" s="22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  <c r="FE69"/>
      <c r="FF69"/>
      <c r="FG69"/>
      <c r="FH69"/>
      <c r="FI69"/>
      <c r="FJ69"/>
      <c r="FK69"/>
      <c r="FL69"/>
      <c r="FM69"/>
      <c r="FN69"/>
      <c r="FO69"/>
      <c r="FP69"/>
      <c r="FQ69"/>
      <c r="FR69"/>
      <c r="FS69"/>
      <c r="FT69"/>
      <c r="FU69"/>
      <c r="FV69"/>
      <c r="FW69"/>
      <c r="FX69"/>
      <c r="FY69"/>
      <c r="FZ69"/>
      <c r="GA69"/>
      <c r="GB69"/>
      <c r="GC69"/>
      <c r="GD69"/>
      <c r="GE69"/>
      <c r="GF69"/>
      <c r="GG69"/>
      <c r="GH69"/>
      <c r="GI69"/>
      <c r="GJ69"/>
      <c r="GK69"/>
      <c r="GL69"/>
      <c r="GM69"/>
      <c r="GN69"/>
      <c r="GO69"/>
      <c r="GP69"/>
      <c r="GQ69"/>
    </row>
    <row r="70" spans="1:199" s="7" customFormat="1" x14ac:dyDescent="0.25">
      <c r="A70"/>
      <c r="B70"/>
      <c r="C70"/>
      <c r="D70"/>
      <c r="E70"/>
      <c r="F70"/>
      <c r="G70"/>
      <c r="H70"/>
      <c r="I70"/>
      <c r="J70"/>
      <c r="M70" s="21"/>
      <c r="N70" s="22"/>
      <c r="O70" s="22"/>
      <c r="P70" s="22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  <c r="EP70"/>
      <c r="EQ70"/>
      <c r="ER70"/>
      <c r="ES70"/>
      <c r="ET70"/>
      <c r="EU70"/>
      <c r="EV70"/>
      <c r="EW70"/>
      <c r="EX70"/>
      <c r="EY70"/>
      <c r="EZ70"/>
      <c r="FA70"/>
      <c r="FB70"/>
      <c r="FC70"/>
      <c r="FD70"/>
      <c r="FE70"/>
      <c r="FF70"/>
      <c r="FG70"/>
      <c r="FH70"/>
      <c r="FI70"/>
      <c r="FJ70"/>
      <c r="FK70"/>
      <c r="FL70"/>
      <c r="FM70"/>
      <c r="FN70"/>
      <c r="FO70"/>
      <c r="FP70"/>
      <c r="FQ70"/>
      <c r="FR70"/>
      <c r="FS70"/>
      <c r="FT70"/>
      <c r="FU70"/>
      <c r="FV70"/>
      <c r="FW70"/>
      <c r="FX70"/>
      <c r="FY70"/>
      <c r="FZ70"/>
      <c r="GA70"/>
      <c r="GB70"/>
      <c r="GC70"/>
      <c r="GD70"/>
      <c r="GE70"/>
      <c r="GF70"/>
      <c r="GG70"/>
      <c r="GH70"/>
      <c r="GI70"/>
      <c r="GJ70"/>
      <c r="GK70"/>
      <c r="GL70"/>
      <c r="GM70"/>
      <c r="GN70"/>
      <c r="GO70"/>
      <c r="GP70"/>
      <c r="GQ70"/>
    </row>
    <row r="71" spans="1:199" s="7" customFormat="1" x14ac:dyDescent="0.25">
      <c r="A71"/>
      <c r="B71"/>
      <c r="C71"/>
      <c r="D71"/>
      <c r="E71"/>
      <c r="F71"/>
      <c r="G71"/>
      <c r="H71"/>
      <c r="I71"/>
      <c r="J71"/>
      <c r="M71" s="21"/>
      <c r="N71" s="22"/>
      <c r="O71" s="22"/>
      <c r="P71" s="22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F71"/>
      <c r="EG71"/>
      <c r="EH71"/>
      <c r="EI71"/>
      <c r="EJ71"/>
      <c r="EK71"/>
      <c r="EL71"/>
      <c r="EM71"/>
      <c r="EN71"/>
      <c r="EO71"/>
      <c r="EP71"/>
      <c r="EQ71"/>
      <c r="ER71"/>
      <c r="ES71"/>
      <c r="ET71"/>
      <c r="EU71"/>
      <c r="EV71"/>
      <c r="EW71"/>
      <c r="EX71"/>
      <c r="EY71"/>
      <c r="EZ71"/>
      <c r="FA71"/>
      <c r="FB71"/>
      <c r="FC71"/>
      <c r="FD71"/>
      <c r="FE71"/>
      <c r="FF71"/>
      <c r="FG71"/>
      <c r="FH71"/>
      <c r="FI71"/>
      <c r="FJ71"/>
      <c r="FK71"/>
      <c r="FL71"/>
      <c r="FM71"/>
      <c r="FN71"/>
      <c r="FO71"/>
      <c r="FP71"/>
      <c r="FQ71"/>
      <c r="FR71"/>
      <c r="FS71"/>
      <c r="FT71"/>
      <c r="FU71"/>
      <c r="FV71"/>
      <c r="FW71"/>
      <c r="FX71"/>
      <c r="FY71"/>
      <c r="FZ71"/>
      <c r="GA71"/>
      <c r="GB71"/>
      <c r="GC71"/>
      <c r="GD71"/>
      <c r="GE71"/>
      <c r="GF71"/>
      <c r="GG71"/>
      <c r="GH71"/>
      <c r="GI71"/>
      <c r="GJ71"/>
      <c r="GK71"/>
      <c r="GL71"/>
      <c r="GM71"/>
      <c r="GN71"/>
      <c r="GO71"/>
      <c r="GP71"/>
      <c r="GQ71"/>
    </row>
    <row r="72" spans="1:199" s="7" customFormat="1" x14ac:dyDescent="0.25">
      <c r="A72"/>
      <c r="B72"/>
      <c r="C72"/>
      <c r="D72"/>
      <c r="E72"/>
      <c r="F72"/>
      <c r="G72"/>
      <c r="H72"/>
      <c r="I72"/>
      <c r="J72"/>
      <c r="M72" s="21"/>
      <c r="N72" s="22"/>
      <c r="O72" s="22"/>
      <c r="P72" s="2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  <c r="EM72"/>
      <c r="EN72"/>
      <c r="EO72"/>
      <c r="EP72"/>
      <c r="EQ72"/>
      <c r="ER72"/>
      <c r="ES72"/>
      <c r="ET72"/>
      <c r="EU72"/>
      <c r="EV72"/>
      <c r="EW72"/>
      <c r="EX72"/>
      <c r="EY72"/>
      <c r="EZ72"/>
      <c r="FA72"/>
      <c r="FB72"/>
      <c r="FC72"/>
      <c r="FD72"/>
      <c r="FE72"/>
      <c r="FF72"/>
      <c r="FG72"/>
      <c r="FH72"/>
      <c r="FI72"/>
      <c r="FJ72"/>
      <c r="FK72"/>
      <c r="FL72"/>
      <c r="FM72"/>
      <c r="FN72"/>
      <c r="FO72"/>
      <c r="FP72"/>
      <c r="FQ72"/>
      <c r="FR72"/>
      <c r="FS72"/>
      <c r="FT72"/>
      <c r="FU72"/>
      <c r="FV72"/>
      <c r="FW72"/>
      <c r="FX72"/>
      <c r="FY72"/>
      <c r="FZ72"/>
      <c r="GA72"/>
      <c r="GB72"/>
      <c r="GC72"/>
      <c r="GD72"/>
      <c r="GE72"/>
      <c r="GF72"/>
      <c r="GG72"/>
      <c r="GH72"/>
      <c r="GI72"/>
      <c r="GJ72"/>
      <c r="GK72"/>
      <c r="GL72"/>
      <c r="GM72"/>
      <c r="GN72"/>
      <c r="GO72"/>
      <c r="GP72"/>
      <c r="GQ72"/>
    </row>
    <row r="73" spans="1:199" s="7" customFormat="1" x14ac:dyDescent="0.25">
      <c r="A73"/>
      <c r="B73"/>
      <c r="C73"/>
      <c r="D73"/>
      <c r="E73"/>
      <c r="F73"/>
      <c r="G73"/>
      <c r="H73"/>
      <c r="I73"/>
      <c r="J73"/>
      <c r="M73" s="21"/>
      <c r="N73" s="22"/>
      <c r="O73" s="22"/>
      <c r="P73" s="22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  <c r="EO73"/>
      <c r="EP73"/>
      <c r="EQ73"/>
      <c r="ER73"/>
      <c r="ES73"/>
      <c r="ET73"/>
      <c r="EU73"/>
      <c r="EV73"/>
      <c r="EW73"/>
      <c r="EX73"/>
      <c r="EY73"/>
      <c r="EZ73"/>
      <c r="FA73"/>
      <c r="FB73"/>
      <c r="FC73"/>
      <c r="FD73"/>
      <c r="FE73"/>
      <c r="FF73"/>
      <c r="FG73"/>
      <c r="FH73"/>
      <c r="FI73"/>
      <c r="FJ73"/>
      <c r="FK73"/>
      <c r="FL73"/>
      <c r="FM73"/>
      <c r="FN73"/>
      <c r="FO73"/>
      <c r="FP73"/>
      <c r="FQ73"/>
      <c r="FR73"/>
      <c r="FS73"/>
      <c r="FT73"/>
      <c r="FU73"/>
      <c r="FV73"/>
      <c r="FW73"/>
      <c r="FX73"/>
      <c r="FY73"/>
      <c r="FZ73"/>
      <c r="GA73"/>
      <c r="GB73"/>
      <c r="GC73"/>
      <c r="GD73"/>
      <c r="GE73"/>
      <c r="GF73"/>
      <c r="GG73"/>
      <c r="GH73"/>
      <c r="GI73"/>
      <c r="GJ73"/>
      <c r="GK73"/>
      <c r="GL73"/>
      <c r="GM73"/>
      <c r="GN73"/>
      <c r="GO73"/>
      <c r="GP73"/>
      <c r="GQ73"/>
    </row>
    <row r="74" spans="1:199" s="7" customFormat="1" x14ac:dyDescent="0.25">
      <c r="A74"/>
      <c r="B74"/>
      <c r="C74"/>
      <c r="D74"/>
      <c r="E74"/>
      <c r="F74"/>
      <c r="G74"/>
      <c r="H74"/>
      <c r="I74"/>
      <c r="J74"/>
      <c r="M74" s="21"/>
      <c r="N74" s="22"/>
      <c r="O74" s="22"/>
      <c r="P74" s="22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  <c r="EF74"/>
      <c r="EG74"/>
      <c r="EH74"/>
      <c r="EI74"/>
      <c r="EJ74"/>
      <c r="EK74"/>
      <c r="EL74"/>
      <c r="EM74"/>
      <c r="EN74"/>
      <c r="EO74"/>
      <c r="EP74"/>
      <c r="EQ74"/>
      <c r="ER74"/>
      <c r="ES74"/>
      <c r="ET74"/>
      <c r="EU74"/>
      <c r="EV74"/>
      <c r="EW74"/>
      <c r="EX74"/>
      <c r="EY74"/>
      <c r="EZ74"/>
      <c r="FA74"/>
      <c r="FB74"/>
      <c r="FC74"/>
      <c r="FD74"/>
      <c r="FE74"/>
      <c r="FF74"/>
      <c r="FG74"/>
      <c r="FH74"/>
      <c r="FI74"/>
      <c r="FJ74"/>
      <c r="FK74"/>
      <c r="FL74"/>
      <c r="FM74"/>
      <c r="FN74"/>
      <c r="FO74"/>
      <c r="FP74"/>
      <c r="FQ74"/>
      <c r="FR74"/>
      <c r="FS74"/>
      <c r="FT74"/>
      <c r="FU74"/>
      <c r="FV74"/>
      <c r="FW74"/>
      <c r="FX74"/>
      <c r="FY74"/>
      <c r="FZ74"/>
      <c r="GA74"/>
      <c r="GB74"/>
      <c r="GC74"/>
      <c r="GD74"/>
      <c r="GE74"/>
      <c r="GF74"/>
      <c r="GG74"/>
      <c r="GH74"/>
      <c r="GI74"/>
      <c r="GJ74"/>
      <c r="GK74"/>
      <c r="GL74"/>
      <c r="GM74"/>
      <c r="GN74"/>
      <c r="GO74"/>
      <c r="GP74"/>
      <c r="GQ74"/>
    </row>
    <row r="75" spans="1:199" s="7" customFormat="1" x14ac:dyDescent="0.25">
      <c r="A75"/>
      <c r="B75"/>
      <c r="C75"/>
      <c r="D75"/>
      <c r="E75"/>
      <c r="F75"/>
      <c r="G75"/>
      <c r="H75"/>
      <c r="I75"/>
      <c r="J75"/>
      <c r="M75" s="21"/>
      <c r="N75" s="22"/>
      <c r="O75" s="22"/>
      <c r="P75" s="22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  <c r="EF75"/>
      <c r="EG75"/>
      <c r="EH75"/>
      <c r="EI75"/>
      <c r="EJ75"/>
      <c r="EK75"/>
      <c r="EL75"/>
      <c r="EM75"/>
      <c r="EN75"/>
      <c r="EO75"/>
      <c r="EP75"/>
      <c r="EQ75"/>
      <c r="ER75"/>
      <c r="ES75"/>
      <c r="ET75"/>
      <c r="EU75"/>
      <c r="EV75"/>
      <c r="EW75"/>
      <c r="EX75"/>
      <c r="EY75"/>
      <c r="EZ75"/>
      <c r="FA75"/>
      <c r="FB75"/>
      <c r="FC75"/>
      <c r="FD75"/>
      <c r="FE75"/>
      <c r="FF75"/>
      <c r="FG75"/>
      <c r="FH75"/>
      <c r="FI75"/>
      <c r="FJ75"/>
      <c r="FK75"/>
      <c r="FL75"/>
      <c r="FM75"/>
      <c r="FN75"/>
      <c r="FO75"/>
      <c r="FP75"/>
      <c r="FQ75"/>
      <c r="FR75"/>
      <c r="FS75"/>
      <c r="FT75"/>
      <c r="FU75"/>
      <c r="FV75"/>
      <c r="FW75"/>
      <c r="FX75"/>
      <c r="FY75"/>
      <c r="FZ75"/>
      <c r="GA75"/>
      <c r="GB75"/>
      <c r="GC75"/>
      <c r="GD75"/>
      <c r="GE75"/>
      <c r="GF75"/>
      <c r="GG75"/>
      <c r="GH75"/>
      <c r="GI75"/>
      <c r="GJ75"/>
      <c r="GK75"/>
      <c r="GL75"/>
      <c r="GM75"/>
      <c r="GN75"/>
      <c r="GO75"/>
      <c r="GP75"/>
      <c r="GQ75"/>
    </row>
    <row r="76" spans="1:199" s="7" customFormat="1" x14ac:dyDescent="0.25">
      <c r="A76"/>
      <c r="B76"/>
      <c r="C76"/>
      <c r="D76"/>
      <c r="E76"/>
      <c r="F76"/>
      <c r="G76"/>
      <c r="H76"/>
      <c r="I76"/>
      <c r="J76"/>
      <c r="M76" s="21"/>
      <c r="N76" s="22"/>
      <c r="O76" s="22"/>
      <c r="P76" s="22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  <c r="EE76"/>
      <c r="EF76"/>
      <c r="EG76"/>
      <c r="EH76"/>
      <c r="EI76"/>
      <c r="EJ76"/>
      <c r="EK76"/>
      <c r="EL76"/>
      <c r="EM76"/>
      <c r="EN76"/>
      <c r="EO76"/>
      <c r="EP76"/>
      <c r="EQ76"/>
      <c r="ER76"/>
      <c r="ES76"/>
      <c r="ET76"/>
      <c r="EU76"/>
      <c r="EV76"/>
      <c r="EW76"/>
      <c r="EX76"/>
      <c r="EY76"/>
      <c r="EZ76"/>
      <c r="FA76"/>
      <c r="FB76"/>
      <c r="FC76"/>
      <c r="FD76"/>
      <c r="FE76"/>
      <c r="FF76"/>
      <c r="FG76"/>
      <c r="FH76"/>
      <c r="FI76"/>
      <c r="FJ76"/>
      <c r="FK76"/>
      <c r="FL76"/>
      <c r="FM76"/>
      <c r="FN76"/>
      <c r="FO76"/>
      <c r="FP76"/>
      <c r="FQ76"/>
      <c r="FR76"/>
      <c r="FS76"/>
      <c r="FT76"/>
      <c r="FU76"/>
      <c r="FV76"/>
      <c r="FW76"/>
      <c r="FX76"/>
      <c r="FY76"/>
      <c r="FZ76"/>
      <c r="GA76"/>
      <c r="GB76"/>
      <c r="GC76"/>
      <c r="GD76"/>
      <c r="GE76"/>
      <c r="GF76"/>
      <c r="GG76"/>
      <c r="GH76"/>
      <c r="GI76"/>
      <c r="GJ76"/>
      <c r="GK76"/>
      <c r="GL76"/>
      <c r="GM76"/>
      <c r="GN76"/>
      <c r="GO76"/>
      <c r="GP76"/>
      <c r="GQ76"/>
    </row>
    <row r="77" spans="1:199" s="7" customFormat="1" x14ac:dyDescent="0.25">
      <c r="A77"/>
      <c r="B77"/>
      <c r="C77"/>
      <c r="D77"/>
      <c r="E77"/>
      <c r="F77"/>
      <c r="G77"/>
      <c r="H77"/>
      <c r="I77"/>
      <c r="J77"/>
      <c r="M77" s="21"/>
      <c r="N77" s="22"/>
      <c r="O77" s="22"/>
      <c r="P77" s="22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  <c r="EE77"/>
      <c r="EF77"/>
      <c r="EG77"/>
      <c r="EH77"/>
      <c r="EI77"/>
      <c r="EJ77"/>
      <c r="EK77"/>
      <c r="EL77"/>
      <c r="EM77"/>
      <c r="EN77"/>
      <c r="EO77"/>
      <c r="EP77"/>
      <c r="EQ77"/>
      <c r="ER77"/>
      <c r="ES77"/>
      <c r="ET77"/>
      <c r="EU77"/>
      <c r="EV77"/>
      <c r="EW77"/>
      <c r="EX77"/>
      <c r="EY77"/>
      <c r="EZ77"/>
      <c r="FA77"/>
      <c r="FB77"/>
      <c r="FC77"/>
      <c r="FD77"/>
      <c r="FE77"/>
      <c r="FF77"/>
      <c r="FG77"/>
      <c r="FH77"/>
      <c r="FI77"/>
      <c r="FJ77"/>
      <c r="FK77"/>
      <c r="FL77"/>
      <c r="FM77"/>
      <c r="FN77"/>
      <c r="FO77"/>
      <c r="FP77"/>
      <c r="FQ77"/>
      <c r="FR77"/>
      <c r="FS77"/>
      <c r="FT77"/>
      <c r="FU77"/>
      <c r="FV77"/>
      <c r="FW77"/>
      <c r="FX77"/>
      <c r="FY77"/>
      <c r="FZ77"/>
      <c r="GA77"/>
      <c r="GB77"/>
      <c r="GC77"/>
      <c r="GD77"/>
      <c r="GE77"/>
      <c r="GF77"/>
      <c r="GG77"/>
      <c r="GH77"/>
      <c r="GI77"/>
      <c r="GJ77"/>
      <c r="GK77"/>
      <c r="GL77"/>
      <c r="GM77"/>
      <c r="GN77"/>
      <c r="GO77"/>
      <c r="GP77"/>
      <c r="GQ77"/>
    </row>
    <row r="78" spans="1:199" s="7" customFormat="1" x14ac:dyDescent="0.25">
      <c r="A78"/>
      <c r="B78"/>
      <c r="C78"/>
      <c r="D78"/>
      <c r="E78"/>
      <c r="F78"/>
      <c r="G78"/>
      <c r="H78"/>
      <c r="I78"/>
      <c r="J78"/>
      <c r="M78" s="21"/>
      <c r="N78" s="22"/>
      <c r="O78" s="22"/>
      <c r="P78" s="22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  <c r="EE78"/>
      <c r="EF78"/>
      <c r="EG78"/>
      <c r="EH78"/>
      <c r="EI78"/>
      <c r="EJ78"/>
      <c r="EK78"/>
      <c r="EL78"/>
      <c r="EM78"/>
      <c r="EN78"/>
      <c r="EO78"/>
      <c r="EP78"/>
      <c r="EQ78"/>
      <c r="ER78"/>
      <c r="ES78"/>
      <c r="ET78"/>
      <c r="EU78"/>
      <c r="EV78"/>
      <c r="EW78"/>
      <c r="EX78"/>
      <c r="EY78"/>
      <c r="EZ78"/>
      <c r="FA78"/>
      <c r="FB78"/>
      <c r="FC78"/>
      <c r="FD78"/>
      <c r="FE78"/>
      <c r="FF78"/>
      <c r="FG78"/>
      <c r="FH78"/>
      <c r="FI78"/>
      <c r="FJ78"/>
      <c r="FK78"/>
      <c r="FL78"/>
      <c r="FM78"/>
      <c r="FN78"/>
      <c r="FO78"/>
      <c r="FP78"/>
      <c r="FQ78"/>
      <c r="FR78"/>
      <c r="FS78"/>
      <c r="FT78"/>
      <c r="FU78"/>
      <c r="FV78"/>
      <c r="FW78"/>
      <c r="FX78"/>
      <c r="FY78"/>
      <c r="FZ78"/>
      <c r="GA78"/>
      <c r="GB78"/>
      <c r="GC78"/>
      <c r="GD78"/>
      <c r="GE78"/>
      <c r="GF78"/>
      <c r="GG78"/>
      <c r="GH78"/>
      <c r="GI78"/>
      <c r="GJ78"/>
      <c r="GK78"/>
      <c r="GL78"/>
      <c r="GM78"/>
      <c r="GN78"/>
      <c r="GO78"/>
      <c r="GP78"/>
      <c r="GQ78"/>
    </row>
    <row r="79" spans="1:199" s="7" customFormat="1" x14ac:dyDescent="0.25">
      <c r="A79"/>
      <c r="B79"/>
      <c r="C79"/>
      <c r="D79"/>
      <c r="E79"/>
      <c r="F79"/>
      <c r="G79"/>
      <c r="H79"/>
      <c r="I79"/>
      <c r="J79"/>
      <c r="M79" s="21"/>
      <c r="N79" s="22"/>
      <c r="O79" s="22"/>
      <c r="P79" s="22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  <c r="EE79"/>
      <c r="EF79"/>
      <c r="EG79"/>
      <c r="EH79"/>
      <c r="EI79"/>
      <c r="EJ79"/>
      <c r="EK79"/>
      <c r="EL79"/>
      <c r="EM79"/>
      <c r="EN79"/>
      <c r="EO79"/>
      <c r="EP79"/>
      <c r="EQ79"/>
      <c r="ER79"/>
      <c r="ES79"/>
      <c r="ET79"/>
      <c r="EU79"/>
      <c r="EV79"/>
      <c r="EW79"/>
      <c r="EX79"/>
      <c r="EY79"/>
      <c r="EZ79"/>
      <c r="FA79"/>
      <c r="FB79"/>
      <c r="FC79"/>
      <c r="FD79"/>
      <c r="FE79"/>
      <c r="FF79"/>
      <c r="FG79"/>
      <c r="FH79"/>
      <c r="FI79"/>
      <c r="FJ79"/>
      <c r="FK79"/>
      <c r="FL79"/>
      <c r="FM79"/>
      <c r="FN79"/>
      <c r="FO79"/>
      <c r="FP79"/>
      <c r="FQ79"/>
      <c r="FR79"/>
      <c r="FS79"/>
      <c r="FT79"/>
      <c r="FU79"/>
      <c r="FV79"/>
      <c r="FW79"/>
      <c r="FX79"/>
      <c r="FY79"/>
      <c r="FZ79"/>
      <c r="GA79"/>
      <c r="GB79"/>
      <c r="GC79"/>
      <c r="GD79"/>
      <c r="GE79"/>
      <c r="GF79"/>
      <c r="GG79"/>
      <c r="GH79"/>
      <c r="GI79"/>
      <c r="GJ79"/>
      <c r="GK79"/>
      <c r="GL79"/>
      <c r="GM79"/>
      <c r="GN79"/>
      <c r="GO79"/>
      <c r="GP79"/>
      <c r="GQ79"/>
    </row>
    <row r="80" spans="1:199" s="7" customFormat="1" x14ac:dyDescent="0.25">
      <c r="A80"/>
      <c r="B80"/>
      <c r="C80"/>
      <c r="D80"/>
      <c r="E80"/>
      <c r="F80"/>
      <c r="G80"/>
      <c r="H80"/>
      <c r="I80"/>
      <c r="J80"/>
      <c r="M80" s="21"/>
      <c r="N80" s="22"/>
      <c r="O80" s="22"/>
      <c r="P80" s="22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  <c r="EE80"/>
      <c r="EF80"/>
      <c r="EG80"/>
      <c r="EH80"/>
      <c r="EI80"/>
      <c r="EJ80"/>
      <c r="EK80"/>
      <c r="EL80"/>
      <c r="EM80"/>
      <c r="EN80"/>
      <c r="EO80"/>
      <c r="EP80"/>
      <c r="EQ80"/>
      <c r="ER80"/>
      <c r="ES80"/>
      <c r="ET80"/>
      <c r="EU80"/>
      <c r="EV80"/>
      <c r="EW80"/>
      <c r="EX80"/>
      <c r="EY80"/>
      <c r="EZ80"/>
      <c r="FA80"/>
      <c r="FB80"/>
      <c r="FC80"/>
      <c r="FD80"/>
      <c r="FE80"/>
      <c r="FF80"/>
      <c r="FG80"/>
      <c r="FH80"/>
      <c r="FI80"/>
      <c r="FJ80"/>
      <c r="FK80"/>
      <c r="FL80"/>
      <c r="FM80"/>
      <c r="FN80"/>
      <c r="FO80"/>
      <c r="FP80"/>
      <c r="FQ80"/>
      <c r="FR80"/>
      <c r="FS80"/>
      <c r="FT80"/>
      <c r="FU80"/>
      <c r="FV80"/>
      <c r="FW80"/>
      <c r="FX80"/>
      <c r="FY80"/>
      <c r="FZ80"/>
      <c r="GA80"/>
      <c r="GB80"/>
      <c r="GC80"/>
      <c r="GD80"/>
      <c r="GE80"/>
      <c r="GF80"/>
      <c r="GG80"/>
      <c r="GH80"/>
      <c r="GI80"/>
      <c r="GJ80"/>
      <c r="GK80"/>
      <c r="GL80"/>
      <c r="GM80"/>
      <c r="GN80"/>
      <c r="GO80"/>
      <c r="GP80"/>
      <c r="GQ80"/>
    </row>
    <row r="81" spans="1:199" s="7" customFormat="1" x14ac:dyDescent="0.25">
      <c r="A81"/>
      <c r="B81"/>
      <c r="C81"/>
      <c r="D81"/>
      <c r="E81"/>
      <c r="F81"/>
      <c r="G81"/>
      <c r="H81"/>
      <c r="I81"/>
      <c r="J81"/>
      <c r="M81" s="21"/>
      <c r="N81" s="22"/>
      <c r="O81" s="22"/>
      <c r="P81" s="22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  <c r="BH81"/>
      <c r="BI81"/>
      <c r="BJ81"/>
      <c r="BK81"/>
      <c r="BL81"/>
      <c r="BM81"/>
      <c r="BN81"/>
      <c r="BO81"/>
      <c r="BP81"/>
      <c r="BQ81"/>
      <c r="BR81"/>
      <c r="BS81"/>
      <c r="BT81"/>
      <c r="BU81"/>
      <c r="BV81"/>
      <c r="BW81"/>
      <c r="BX81"/>
      <c r="BY81"/>
      <c r="BZ81"/>
      <c r="CA81"/>
      <c r="CB81"/>
      <c r="CC81"/>
      <c r="CD81"/>
      <c r="CE81"/>
      <c r="CF81"/>
      <c r="CG81"/>
      <c r="CH81"/>
      <c r="CI81"/>
      <c r="CJ81"/>
      <c r="CK81"/>
      <c r="CL81"/>
      <c r="CM81"/>
      <c r="CN81"/>
      <c r="CO81"/>
      <c r="CP81"/>
      <c r="CQ81"/>
      <c r="CR81"/>
      <c r="CS81"/>
      <c r="CT81"/>
      <c r="CU81"/>
      <c r="CV81"/>
      <c r="CW81"/>
      <c r="CX81"/>
      <c r="CY81"/>
      <c r="CZ81"/>
      <c r="DA81"/>
      <c r="DB81"/>
      <c r="DC81"/>
      <c r="DD81"/>
      <c r="DE81"/>
      <c r="DF81"/>
      <c r="DG81"/>
      <c r="DH81"/>
      <c r="DI81"/>
      <c r="DJ81"/>
      <c r="DK81"/>
      <c r="DL81"/>
      <c r="DM81"/>
      <c r="DN81"/>
      <c r="DO81"/>
      <c r="DP81"/>
      <c r="DQ81"/>
      <c r="DR81"/>
      <c r="DS81"/>
      <c r="DT81"/>
      <c r="DU81"/>
      <c r="DV81"/>
      <c r="DW81"/>
      <c r="DX81"/>
      <c r="DY81"/>
      <c r="DZ81"/>
      <c r="EA81"/>
      <c r="EB81"/>
      <c r="EC81"/>
      <c r="ED81"/>
      <c r="EE81"/>
      <c r="EF81"/>
      <c r="EG81"/>
      <c r="EH81"/>
      <c r="EI81"/>
      <c r="EJ81"/>
      <c r="EK81"/>
      <c r="EL81"/>
      <c r="EM81"/>
      <c r="EN81"/>
      <c r="EO81"/>
      <c r="EP81"/>
      <c r="EQ81"/>
      <c r="ER81"/>
      <c r="ES81"/>
      <c r="ET81"/>
      <c r="EU81"/>
      <c r="EV81"/>
      <c r="EW81"/>
      <c r="EX81"/>
      <c r="EY81"/>
      <c r="EZ81"/>
      <c r="FA81"/>
      <c r="FB81"/>
      <c r="FC81"/>
      <c r="FD81"/>
      <c r="FE81"/>
      <c r="FF81"/>
      <c r="FG81"/>
      <c r="FH81"/>
      <c r="FI81"/>
      <c r="FJ81"/>
      <c r="FK81"/>
      <c r="FL81"/>
      <c r="FM81"/>
      <c r="FN81"/>
      <c r="FO81"/>
      <c r="FP81"/>
      <c r="FQ81"/>
      <c r="FR81"/>
      <c r="FS81"/>
      <c r="FT81"/>
      <c r="FU81"/>
      <c r="FV81"/>
      <c r="FW81"/>
      <c r="FX81"/>
      <c r="FY81"/>
      <c r="FZ81"/>
      <c r="GA81"/>
      <c r="GB81"/>
      <c r="GC81"/>
      <c r="GD81"/>
      <c r="GE81"/>
      <c r="GF81"/>
      <c r="GG81"/>
      <c r="GH81"/>
      <c r="GI81"/>
      <c r="GJ81"/>
      <c r="GK81"/>
      <c r="GL81"/>
      <c r="GM81"/>
      <c r="GN81"/>
      <c r="GO81"/>
      <c r="GP81"/>
      <c r="GQ81"/>
    </row>
    <row r="82" spans="1:199" s="7" customFormat="1" x14ac:dyDescent="0.25">
      <c r="A82"/>
      <c r="B82"/>
      <c r="C82"/>
      <c r="D82"/>
      <c r="E82"/>
      <c r="F82"/>
      <c r="G82"/>
      <c r="H82"/>
      <c r="I82"/>
      <c r="J82"/>
      <c r="M82" s="21"/>
      <c r="N82" s="22"/>
      <c r="O82" s="22"/>
      <c r="P82" s="2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  <c r="BM82"/>
      <c r="BN82"/>
      <c r="BO82"/>
      <c r="BP82"/>
      <c r="BQ82"/>
      <c r="BR82"/>
      <c r="BS82"/>
      <c r="BT82"/>
      <c r="BU82"/>
      <c r="BV82"/>
      <c r="BW82"/>
      <c r="BX82"/>
      <c r="BY82"/>
      <c r="BZ82"/>
      <c r="CA82"/>
      <c r="CB82"/>
      <c r="CC82"/>
      <c r="CD82"/>
      <c r="CE82"/>
      <c r="CF82"/>
      <c r="CG82"/>
      <c r="CH82"/>
      <c r="CI82"/>
      <c r="CJ82"/>
      <c r="CK82"/>
      <c r="CL82"/>
      <c r="CM82"/>
      <c r="CN82"/>
      <c r="CO82"/>
      <c r="CP82"/>
      <c r="CQ82"/>
      <c r="CR82"/>
      <c r="CS82"/>
      <c r="CT82"/>
      <c r="CU82"/>
      <c r="CV82"/>
      <c r="CW82"/>
      <c r="CX82"/>
      <c r="CY82"/>
      <c r="CZ82"/>
      <c r="DA82"/>
      <c r="DB82"/>
      <c r="DC82"/>
      <c r="DD82"/>
      <c r="DE82"/>
      <c r="DF82"/>
      <c r="DG82"/>
      <c r="DH82"/>
      <c r="DI82"/>
      <c r="DJ82"/>
      <c r="DK82"/>
      <c r="DL82"/>
      <c r="DM82"/>
      <c r="DN82"/>
      <c r="DO82"/>
      <c r="DP82"/>
      <c r="DQ82"/>
      <c r="DR82"/>
      <c r="DS82"/>
      <c r="DT82"/>
      <c r="DU82"/>
      <c r="DV82"/>
      <c r="DW82"/>
      <c r="DX82"/>
      <c r="DY82"/>
      <c r="DZ82"/>
      <c r="EA82"/>
      <c r="EB82"/>
      <c r="EC82"/>
      <c r="ED82"/>
      <c r="EE82"/>
      <c r="EF82"/>
      <c r="EG82"/>
      <c r="EH82"/>
      <c r="EI82"/>
      <c r="EJ82"/>
      <c r="EK82"/>
      <c r="EL82"/>
      <c r="EM82"/>
      <c r="EN82"/>
      <c r="EO82"/>
      <c r="EP82"/>
      <c r="EQ82"/>
      <c r="ER82"/>
      <c r="ES82"/>
      <c r="ET82"/>
      <c r="EU82"/>
      <c r="EV82"/>
      <c r="EW82"/>
      <c r="EX82"/>
      <c r="EY82"/>
      <c r="EZ82"/>
      <c r="FA82"/>
      <c r="FB82"/>
      <c r="FC82"/>
      <c r="FD82"/>
      <c r="FE82"/>
      <c r="FF82"/>
      <c r="FG82"/>
      <c r="FH82"/>
      <c r="FI82"/>
      <c r="FJ82"/>
      <c r="FK82"/>
      <c r="FL82"/>
      <c r="FM82"/>
      <c r="FN82"/>
      <c r="FO82"/>
      <c r="FP82"/>
      <c r="FQ82"/>
      <c r="FR82"/>
      <c r="FS82"/>
      <c r="FT82"/>
      <c r="FU82"/>
      <c r="FV82"/>
      <c r="FW82"/>
      <c r="FX82"/>
      <c r="FY82"/>
      <c r="FZ82"/>
      <c r="GA82"/>
      <c r="GB82"/>
      <c r="GC82"/>
      <c r="GD82"/>
      <c r="GE82"/>
      <c r="GF82"/>
      <c r="GG82"/>
      <c r="GH82"/>
      <c r="GI82"/>
      <c r="GJ82"/>
      <c r="GK82"/>
      <c r="GL82"/>
      <c r="GM82"/>
      <c r="GN82"/>
      <c r="GO82"/>
      <c r="GP82"/>
      <c r="GQ82"/>
    </row>
    <row r="83" spans="1:199" s="7" customFormat="1" x14ac:dyDescent="0.25">
      <c r="A83"/>
      <c r="B83"/>
      <c r="C83"/>
      <c r="D83"/>
      <c r="E83"/>
      <c r="F83"/>
      <c r="G83"/>
      <c r="H83"/>
      <c r="I83"/>
      <c r="J83"/>
      <c r="M83" s="21"/>
      <c r="N83" s="22"/>
      <c r="O83" s="22"/>
      <c r="P83" s="22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/>
      <c r="BT83"/>
      <c r="BU83"/>
      <c r="BV83"/>
      <c r="BW83"/>
      <c r="BX83"/>
      <c r="BY83"/>
      <c r="BZ83"/>
      <c r="CA83"/>
      <c r="CB83"/>
      <c r="CC83"/>
      <c r="CD83"/>
      <c r="CE83"/>
      <c r="CF83"/>
      <c r="CG83"/>
      <c r="CH83"/>
      <c r="CI83"/>
      <c r="CJ83"/>
      <c r="CK83"/>
      <c r="CL83"/>
      <c r="CM83"/>
      <c r="CN83"/>
      <c r="CO83"/>
      <c r="CP83"/>
      <c r="CQ83"/>
      <c r="CR83"/>
      <c r="CS83"/>
      <c r="CT83"/>
      <c r="CU83"/>
      <c r="CV83"/>
      <c r="CW83"/>
      <c r="CX83"/>
      <c r="CY83"/>
      <c r="CZ83"/>
      <c r="DA83"/>
      <c r="DB83"/>
      <c r="DC83"/>
      <c r="DD83"/>
      <c r="DE83"/>
      <c r="DF83"/>
      <c r="DG83"/>
      <c r="DH83"/>
      <c r="DI83"/>
      <c r="DJ83"/>
      <c r="DK83"/>
      <c r="DL83"/>
      <c r="DM83"/>
      <c r="DN83"/>
      <c r="DO83"/>
      <c r="DP83"/>
      <c r="DQ83"/>
      <c r="DR83"/>
      <c r="DS83"/>
      <c r="DT83"/>
      <c r="DU83"/>
      <c r="DV83"/>
      <c r="DW83"/>
      <c r="DX83"/>
      <c r="DY83"/>
      <c r="DZ83"/>
      <c r="EA83"/>
      <c r="EB83"/>
      <c r="EC83"/>
      <c r="ED83"/>
      <c r="EE83"/>
      <c r="EF83"/>
      <c r="EG83"/>
      <c r="EH83"/>
      <c r="EI83"/>
      <c r="EJ83"/>
      <c r="EK83"/>
      <c r="EL83"/>
      <c r="EM83"/>
      <c r="EN83"/>
      <c r="EO83"/>
      <c r="EP83"/>
      <c r="EQ83"/>
      <c r="ER83"/>
      <c r="ES83"/>
      <c r="ET83"/>
      <c r="EU83"/>
      <c r="EV83"/>
      <c r="EW83"/>
      <c r="EX83"/>
      <c r="EY83"/>
      <c r="EZ83"/>
      <c r="FA83"/>
      <c r="FB83"/>
      <c r="FC83"/>
      <c r="FD83"/>
      <c r="FE83"/>
      <c r="FF83"/>
      <c r="FG83"/>
      <c r="FH83"/>
      <c r="FI83"/>
      <c r="FJ83"/>
      <c r="FK83"/>
      <c r="FL83"/>
      <c r="FM83"/>
      <c r="FN83"/>
      <c r="FO83"/>
      <c r="FP83"/>
      <c r="FQ83"/>
      <c r="FR83"/>
      <c r="FS83"/>
      <c r="FT83"/>
      <c r="FU83"/>
      <c r="FV83"/>
      <c r="FW83"/>
      <c r="FX83"/>
      <c r="FY83"/>
      <c r="FZ83"/>
      <c r="GA83"/>
      <c r="GB83"/>
      <c r="GC83"/>
      <c r="GD83"/>
      <c r="GE83"/>
      <c r="GF83"/>
      <c r="GG83"/>
      <c r="GH83"/>
      <c r="GI83"/>
      <c r="GJ83"/>
      <c r="GK83"/>
      <c r="GL83"/>
      <c r="GM83"/>
      <c r="GN83"/>
      <c r="GO83"/>
      <c r="GP83"/>
      <c r="GQ83"/>
    </row>
    <row r="84" spans="1:199" s="7" customFormat="1" x14ac:dyDescent="0.25">
      <c r="A84"/>
      <c r="B84"/>
      <c r="C84"/>
      <c r="D84"/>
      <c r="E84"/>
      <c r="F84"/>
      <c r="G84"/>
      <c r="H84"/>
      <c r="I84"/>
      <c r="J84"/>
      <c r="M84" s="21"/>
      <c r="N84" s="22"/>
      <c r="O84" s="22"/>
      <c r="P84" s="22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  <c r="BM84"/>
      <c r="BN84"/>
      <c r="BO84"/>
      <c r="BP84"/>
      <c r="BQ84"/>
      <c r="BR84"/>
      <c r="BS84"/>
      <c r="BT84"/>
      <c r="BU84"/>
      <c r="BV84"/>
      <c r="BW84"/>
      <c r="BX84"/>
      <c r="BY84"/>
      <c r="BZ84"/>
      <c r="CA84"/>
      <c r="CB84"/>
      <c r="CC84"/>
      <c r="CD84"/>
      <c r="CE84"/>
      <c r="CF84"/>
      <c r="CG84"/>
      <c r="CH84"/>
      <c r="CI84"/>
      <c r="CJ84"/>
      <c r="CK84"/>
      <c r="CL84"/>
      <c r="CM84"/>
      <c r="CN84"/>
      <c r="CO84"/>
      <c r="CP84"/>
      <c r="CQ84"/>
      <c r="CR84"/>
      <c r="CS84"/>
      <c r="CT84"/>
      <c r="CU84"/>
      <c r="CV84"/>
      <c r="CW84"/>
      <c r="CX84"/>
      <c r="CY84"/>
      <c r="CZ84"/>
      <c r="DA84"/>
      <c r="DB84"/>
      <c r="DC84"/>
      <c r="DD84"/>
      <c r="DE84"/>
      <c r="DF84"/>
      <c r="DG84"/>
      <c r="DH84"/>
      <c r="DI84"/>
      <c r="DJ84"/>
      <c r="DK84"/>
      <c r="DL84"/>
      <c r="DM84"/>
      <c r="DN84"/>
      <c r="DO84"/>
      <c r="DP84"/>
      <c r="DQ84"/>
      <c r="DR84"/>
      <c r="DS84"/>
      <c r="DT84"/>
      <c r="DU84"/>
      <c r="DV84"/>
      <c r="DW84"/>
      <c r="DX84"/>
      <c r="DY84"/>
      <c r="DZ84"/>
      <c r="EA84"/>
      <c r="EB84"/>
      <c r="EC84"/>
      <c r="ED84"/>
      <c r="EE84"/>
      <c r="EF84"/>
      <c r="EG84"/>
      <c r="EH84"/>
      <c r="EI84"/>
      <c r="EJ84"/>
      <c r="EK84"/>
      <c r="EL84"/>
      <c r="EM84"/>
      <c r="EN84"/>
      <c r="EO84"/>
      <c r="EP84"/>
      <c r="EQ84"/>
      <c r="ER84"/>
      <c r="ES84"/>
      <c r="ET84"/>
      <c r="EU84"/>
      <c r="EV84"/>
      <c r="EW84"/>
      <c r="EX84"/>
      <c r="EY84"/>
      <c r="EZ84"/>
      <c r="FA84"/>
      <c r="FB84"/>
      <c r="FC84"/>
      <c r="FD84"/>
      <c r="FE84"/>
      <c r="FF84"/>
      <c r="FG84"/>
      <c r="FH84"/>
      <c r="FI84"/>
      <c r="FJ84"/>
      <c r="FK84"/>
      <c r="FL84"/>
      <c r="FM84"/>
      <c r="FN84"/>
      <c r="FO84"/>
      <c r="FP84"/>
      <c r="FQ84"/>
      <c r="FR84"/>
      <c r="FS84"/>
      <c r="FT84"/>
      <c r="FU84"/>
      <c r="FV84"/>
      <c r="FW84"/>
      <c r="FX84"/>
      <c r="FY84"/>
      <c r="FZ84"/>
      <c r="GA84"/>
      <c r="GB84"/>
      <c r="GC84"/>
      <c r="GD84"/>
      <c r="GE84"/>
      <c r="GF84"/>
      <c r="GG84"/>
      <c r="GH84"/>
      <c r="GI84"/>
      <c r="GJ84"/>
      <c r="GK84"/>
      <c r="GL84"/>
      <c r="GM84"/>
      <c r="GN84"/>
      <c r="GO84"/>
      <c r="GP84"/>
      <c r="GQ84"/>
    </row>
    <row r="85" spans="1:199" s="7" customFormat="1" x14ac:dyDescent="0.25">
      <c r="A85"/>
      <c r="B85"/>
      <c r="C85"/>
      <c r="D85"/>
      <c r="E85"/>
      <c r="F85"/>
      <c r="G85"/>
      <c r="H85"/>
      <c r="I85"/>
      <c r="J85"/>
      <c r="M85" s="21"/>
      <c r="N85" s="22"/>
      <c r="O85" s="22"/>
      <c r="P85" s="22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  <c r="BM85"/>
      <c r="BN85"/>
      <c r="BO85"/>
      <c r="BP85"/>
      <c r="BQ85"/>
      <c r="BR85"/>
      <c r="BS85"/>
      <c r="BT85"/>
      <c r="BU85"/>
      <c r="BV85"/>
      <c r="BW85"/>
      <c r="BX85"/>
      <c r="BY85"/>
      <c r="BZ85"/>
      <c r="CA85"/>
      <c r="CB85"/>
      <c r="CC85"/>
      <c r="CD85"/>
      <c r="CE85"/>
      <c r="CF85"/>
      <c r="CG85"/>
      <c r="CH85"/>
      <c r="CI85"/>
      <c r="CJ85"/>
      <c r="CK85"/>
      <c r="CL85"/>
      <c r="CM85"/>
      <c r="CN85"/>
      <c r="CO85"/>
      <c r="CP85"/>
      <c r="CQ85"/>
      <c r="CR85"/>
      <c r="CS85"/>
      <c r="CT85"/>
      <c r="CU85"/>
      <c r="CV85"/>
      <c r="CW85"/>
      <c r="CX85"/>
      <c r="CY85"/>
      <c r="CZ85"/>
      <c r="DA85"/>
      <c r="DB85"/>
      <c r="DC85"/>
      <c r="DD85"/>
      <c r="DE85"/>
      <c r="DF85"/>
      <c r="DG85"/>
      <c r="DH85"/>
      <c r="DI85"/>
      <c r="DJ85"/>
      <c r="DK85"/>
      <c r="DL85"/>
      <c r="DM85"/>
      <c r="DN85"/>
      <c r="DO85"/>
      <c r="DP85"/>
      <c r="DQ85"/>
      <c r="DR85"/>
      <c r="DS85"/>
      <c r="DT85"/>
      <c r="DU85"/>
      <c r="DV85"/>
      <c r="DW85"/>
      <c r="DX85"/>
      <c r="DY85"/>
      <c r="DZ85"/>
      <c r="EA85"/>
      <c r="EB85"/>
      <c r="EC85"/>
      <c r="ED85"/>
      <c r="EE85"/>
      <c r="EF85"/>
      <c r="EG85"/>
      <c r="EH85"/>
      <c r="EI85"/>
      <c r="EJ85"/>
      <c r="EK85"/>
      <c r="EL85"/>
      <c r="EM85"/>
      <c r="EN85"/>
      <c r="EO85"/>
      <c r="EP85"/>
      <c r="EQ85"/>
      <c r="ER85"/>
      <c r="ES85"/>
      <c r="ET85"/>
      <c r="EU85"/>
      <c r="EV85"/>
      <c r="EW85"/>
      <c r="EX85"/>
      <c r="EY85"/>
      <c r="EZ85"/>
      <c r="FA85"/>
      <c r="FB85"/>
      <c r="FC85"/>
      <c r="FD85"/>
      <c r="FE85"/>
      <c r="FF85"/>
      <c r="FG85"/>
      <c r="FH85"/>
      <c r="FI85"/>
      <c r="FJ85"/>
      <c r="FK85"/>
      <c r="FL85"/>
      <c r="FM85"/>
      <c r="FN85"/>
      <c r="FO85"/>
      <c r="FP85"/>
      <c r="FQ85"/>
      <c r="FR85"/>
      <c r="FS85"/>
      <c r="FT85"/>
      <c r="FU85"/>
      <c r="FV85"/>
      <c r="FW85"/>
      <c r="FX85"/>
      <c r="FY85"/>
      <c r="FZ85"/>
      <c r="GA85"/>
      <c r="GB85"/>
      <c r="GC85"/>
      <c r="GD85"/>
      <c r="GE85"/>
      <c r="GF85"/>
      <c r="GG85"/>
      <c r="GH85"/>
      <c r="GI85"/>
      <c r="GJ85"/>
      <c r="GK85"/>
      <c r="GL85"/>
      <c r="GM85"/>
      <c r="GN85"/>
      <c r="GO85"/>
      <c r="GP85"/>
      <c r="GQ85"/>
    </row>
    <row r="86" spans="1:199" s="7" customFormat="1" x14ac:dyDescent="0.25">
      <c r="A86"/>
      <c r="B86"/>
      <c r="C86"/>
      <c r="D86"/>
      <c r="E86"/>
      <c r="F86"/>
      <c r="G86"/>
      <c r="H86"/>
      <c r="I86"/>
      <c r="J86"/>
      <c r="M86" s="21"/>
      <c r="N86" s="22"/>
      <c r="O86" s="22"/>
      <c r="P86" s="22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  <c r="BF86"/>
      <c r="BG86"/>
      <c r="BH86"/>
      <c r="BI86"/>
      <c r="BJ86"/>
      <c r="BK86"/>
      <c r="BL86"/>
      <c r="BM86"/>
      <c r="BN86"/>
      <c r="BO86"/>
      <c r="BP86"/>
      <c r="BQ86"/>
      <c r="BR86"/>
      <c r="BS86"/>
      <c r="BT86"/>
      <c r="BU86"/>
      <c r="BV86"/>
      <c r="BW86"/>
      <c r="BX86"/>
      <c r="BY86"/>
      <c r="BZ86"/>
      <c r="CA86"/>
      <c r="CB86"/>
      <c r="CC86"/>
      <c r="CD86"/>
      <c r="CE86"/>
      <c r="CF86"/>
      <c r="CG86"/>
      <c r="CH86"/>
      <c r="CI86"/>
      <c r="CJ86"/>
      <c r="CK86"/>
      <c r="CL86"/>
      <c r="CM86"/>
      <c r="CN86"/>
      <c r="CO86"/>
      <c r="CP86"/>
      <c r="CQ86"/>
      <c r="CR86"/>
      <c r="CS86"/>
      <c r="CT86"/>
      <c r="CU86"/>
      <c r="CV86"/>
      <c r="CW86"/>
      <c r="CX86"/>
      <c r="CY86"/>
      <c r="CZ86"/>
      <c r="DA86"/>
      <c r="DB86"/>
      <c r="DC86"/>
      <c r="DD86"/>
      <c r="DE86"/>
      <c r="DF86"/>
      <c r="DG86"/>
      <c r="DH86"/>
      <c r="DI86"/>
      <c r="DJ86"/>
      <c r="DK86"/>
      <c r="DL86"/>
      <c r="DM86"/>
      <c r="DN86"/>
      <c r="DO86"/>
      <c r="DP86"/>
      <c r="DQ86"/>
      <c r="DR86"/>
      <c r="DS86"/>
      <c r="DT86"/>
      <c r="DU86"/>
      <c r="DV86"/>
      <c r="DW86"/>
      <c r="DX86"/>
      <c r="DY86"/>
      <c r="DZ86"/>
      <c r="EA86"/>
      <c r="EB86"/>
      <c r="EC86"/>
      <c r="ED86"/>
      <c r="EE86"/>
      <c r="EF86"/>
      <c r="EG86"/>
      <c r="EH86"/>
      <c r="EI86"/>
      <c r="EJ86"/>
      <c r="EK86"/>
      <c r="EL86"/>
      <c r="EM86"/>
      <c r="EN86"/>
      <c r="EO86"/>
      <c r="EP86"/>
      <c r="EQ86"/>
      <c r="ER86"/>
      <c r="ES86"/>
      <c r="ET86"/>
      <c r="EU86"/>
      <c r="EV86"/>
      <c r="EW86"/>
      <c r="EX86"/>
      <c r="EY86"/>
      <c r="EZ86"/>
      <c r="FA86"/>
      <c r="FB86"/>
      <c r="FC86"/>
      <c r="FD86"/>
      <c r="FE86"/>
      <c r="FF86"/>
      <c r="FG86"/>
      <c r="FH86"/>
      <c r="FI86"/>
      <c r="FJ86"/>
      <c r="FK86"/>
      <c r="FL86"/>
      <c r="FM86"/>
      <c r="FN86"/>
      <c r="FO86"/>
      <c r="FP86"/>
      <c r="FQ86"/>
      <c r="FR86"/>
      <c r="FS86"/>
      <c r="FT86"/>
      <c r="FU86"/>
      <c r="FV86"/>
      <c r="FW86"/>
      <c r="FX86"/>
      <c r="FY86"/>
      <c r="FZ86"/>
      <c r="GA86"/>
      <c r="GB86"/>
      <c r="GC86"/>
      <c r="GD86"/>
      <c r="GE86"/>
      <c r="GF86"/>
      <c r="GG86"/>
      <c r="GH86"/>
      <c r="GI86"/>
      <c r="GJ86"/>
      <c r="GK86"/>
      <c r="GL86"/>
      <c r="GM86"/>
      <c r="GN86"/>
      <c r="GO86"/>
      <c r="GP86"/>
      <c r="GQ86"/>
    </row>
    <row r="87" spans="1:199" s="7" customFormat="1" x14ac:dyDescent="0.25">
      <c r="A87"/>
      <c r="B87"/>
      <c r="C87"/>
      <c r="D87"/>
      <c r="E87"/>
      <c r="F87"/>
      <c r="G87"/>
      <c r="H87"/>
      <c r="I87"/>
      <c r="J87"/>
      <c r="M87" s="21"/>
      <c r="N87" s="22"/>
      <c r="O87" s="22"/>
      <c r="P87" s="22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/>
      <c r="BF87"/>
      <c r="BG87"/>
      <c r="BH87"/>
      <c r="BI87"/>
      <c r="BJ87"/>
      <c r="BK87"/>
      <c r="BL87"/>
      <c r="BM87"/>
      <c r="BN87"/>
      <c r="BO87"/>
      <c r="BP87"/>
      <c r="BQ87"/>
      <c r="BR87"/>
      <c r="BS87"/>
      <c r="BT87"/>
      <c r="BU87"/>
      <c r="BV87"/>
      <c r="BW87"/>
      <c r="BX87"/>
      <c r="BY87"/>
      <c r="BZ87"/>
      <c r="CA87"/>
      <c r="CB87"/>
      <c r="CC87"/>
      <c r="CD87"/>
      <c r="CE87"/>
      <c r="CF87"/>
      <c r="CG87"/>
      <c r="CH87"/>
      <c r="CI87"/>
      <c r="CJ87"/>
      <c r="CK87"/>
      <c r="CL87"/>
      <c r="CM87"/>
      <c r="CN87"/>
      <c r="CO87"/>
      <c r="CP87"/>
      <c r="CQ87"/>
      <c r="CR87"/>
      <c r="CS87"/>
      <c r="CT87"/>
      <c r="CU87"/>
      <c r="CV87"/>
      <c r="CW87"/>
      <c r="CX87"/>
      <c r="CY87"/>
      <c r="CZ87"/>
      <c r="DA87"/>
      <c r="DB87"/>
      <c r="DC87"/>
      <c r="DD87"/>
      <c r="DE87"/>
      <c r="DF87"/>
      <c r="DG87"/>
      <c r="DH87"/>
      <c r="DI87"/>
      <c r="DJ87"/>
      <c r="DK87"/>
      <c r="DL87"/>
      <c r="DM87"/>
      <c r="DN87"/>
      <c r="DO87"/>
      <c r="DP87"/>
      <c r="DQ87"/>
      <c r="DR87"/>
      <c r="DS87"/>
      <c r="DT87"/>
      <c r="DU87"/>
      <c r="DV87"/>
      <c r="DW87"/>
      <c r="DX87"/>
      <c r="DY87"/>
      <c r="DZ87"/>
      <c r="EA87"/>
      <c r="EB87"/>
      <c r="EC87"/>
      <c r="ED87"/>
      <c r="EE87"/>
      <c r="EF87"/>
      <c r="EG87"/>
      <c r="EH87"/>
      <c r="EI87"/>
      <c r="EJ87"/>
      <c r="EK87"/>
      <c r="EL87"/>
      <c r="EM87"/>
      <c r="EN87"/>
      <c r="EO87"/>
      <c r="EP87"/>
      <c r="EQ87"/>
      <c r="ER87"/>
      <c r="ES87"/>
      <c r="ET87"/>
      <c r="EU87"/>
      <c r="EV87"/>
      <c r="EW87"/>
      <c r="EX87"/>
      <c r="EY87"/>
      <c r="EZ87"/>
      <c r="FA87"/>
      <c r="FB87"/>
      <c r="FC87"/>
      <c r="FD87"/>
      <c r="FE87"/>
      <c r="FF87"/>
      <c r="FG87"/>
      <c r="FH87"/>
      <c r="FI87"/>
      <c r="FJ87"/>
      <c r="FK87"/>
      <c r="FL87"/>
      <c r="FM87"/>
      <c r="FN87"/>
      <c r="FO87"/>
      <c r="FP87"/>
      <c r="FQ87"/>
      <c r="FR87"/>
      <c r="FS87"/>
      <c r="FT87"/>
      <c r="FU87"/>
      <c r="FV87"/>
      <c r="FW87"/>
      <c r="FX87"/>
      <c r="FY87"/>
      <c r="FZ87"/>
      <c r="GA87"/>
      <c r="GB87"/>
      <c r="GC87"/>
      <c r="GD87"/>
      <c r="GE87"/>
      <c r="GF87"/>
      <c r="GG87"/>
      <c r="GH87"/>
      <c r="GI87"/>
      <c r="GJ87"/>
      <c r="GK87"/>
      <c r="GL87"/>
      <c r="GM87"/>
      <c r="GN87"/>
      <c r="GO87"/>
      <c r="GP87"/>
      <c r="GQ87"/>
    </row>
    <row r="88" spans="1:199" s="7" customFormat="1" x14ac:dyDescent="0.25">
      <c r="A88"/>
      <c r="B88"/>
      <c r="C88"/>
      <c r="D88"/>
      <c r="E88"/>
      <c r="F88"/>
      <c r="G88"/>
      <c r="H88"/>
      <c r="I88"/>
      <c r="J88"/>
      <c r="M88" s="21"/>
      <c r="N88" s="22"/>
      <c r="O88" s="22"/>
      <c r="P88" s="22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/>
      <c r="BF88"/>
      <c r="BG88"/>
      <c r="BH88"/>
      <c r="BI88"/>
      <c r="BJ88"/>
      <c r="BK88"/>
      <c r="BL88"/>
      <c r="BM88"/>
      <c r="BN88"/>
      <c r="BO88"/>
      <c r="BP88"/>
      <c r="BQ88"/>
      <c r="BR88"/>
      <c r="BS88"/>
      <c r="BT88"/>
      <c r="BU88"/>
      <c r="BV88"/>
      <c r="BW88"/>
      <c r="BX88"/>
      <c r="BY88"/>
      <c r="BZ88"/>
      <c r="CA88"/>
      <c r="CB88"/>
      <c r="CC88"/>
      <c r="CD88"/>
      <c r="CE88"/>
      <c r="CF88"/>
      <c r="CG88"/>
      <c r="CH88"/>
      <c r="CI88"/>
      <c r="CJ88"/>
      <c r="CK88"/>
      <c r="CL88"/>
      <c r="CM88"/>
      <c r="CN88"/>
      <c r="CO88"/>
      <c r="CP88"/>
      <c r="CQ88"/>
      <c r="CR88"/>
      <c r="CS88"/>
      <c r="CT88"/>
      <c r="CU88"/>
      <c r="CV88"/>
      <c r="CW88"/>
      <c r="CX88"/>
      <c r="CY88"/>
      <c r="CZ88"/>
      <c r="DA88"/>
      <c r="DB88"/>
      <c r="DC88"/>
      <c r="DD88"/>
      <c r="DE88"/>
      <c r="DF88"/>
      <c r="DG88"/>
      <c r="DH88"/>
      <c r="DI88"/>
      <c r="DJ88"/>
      <c r="DK88"/>
      <c r="DL88"/>
      <c r="DM88"/>
      <c r="DN88"/>
      <c r="DO88"/>
      <c r="DP88"/>
      <c r="DQ88"/>
      <c r="DR88"/>
      <c r="DS88"/>
      <c r="DT88"/>
      <c r="DU88"/>
      <c r="DV88"/>
      <c r="DW88"/>
      <c r="DX88"/>
      <c r="DY88"/>
      <c r="DZ88"/>
      <c r="EA88"/>
      <c r="EB88"/>
      <c r="EC88"/>
      <c r="ED88"/>
      <c r="EE88"/>
      <c r="EF88"/>
      <c r="EG88"/>
      <c r="EH88"/>
      <c r="EI88"/>
      <c r="EJ88"/>
      <c r="EK88"/>
      <c r="EL88"/>
      <c r="EM88"/>
      <c r="EN88"/>
      <c r="EO88"/>
      <c r="EP88"/>
      <c r="EQ88"/>
      <c r="ER88"/>
      <c r="ES88"/>
      <c r="ET88"/>
      <c r="EU88"/>
      <c r="EV88"/>
      <c r="EW88"/>
      <c r="EX88"/>
      <c r="EY88"/>
      <c r="EZ88"/>
      <c r="FA88"/>
      <c r="FB88"/>
      <c r="FC88"/>
      <c r="FD88"/>
      <c r="FE88"/>
      <c r="FF88"/>
      <c r="FG88"/>
      <c r="FH88"/>
      <c r="FI88"/>
      <c r="FJ88"/>
      <c r="FK88"/>
      <c r="FL88"/>
      <c r="FM88"/>
      <c r="FN88"/>
      <c r="FO88"/>
      <c r="FP88"/>
      <c r="FQ88"/>
      <c r="FR88"/>
      <c r="FS88"/>
      <c r="FT88"/>
      <c r="FU88"/>
      <c r="FV88"/>
      <c r="FW88"/>
      <c r="FX88"/>
      <c r="FY88"/>
      <c r="FZ88"/>
      <c r="GA88"/>
      <c r="GB88"/>
      <c r="GC88"/>
      <c r="GD88"/>
      <c r="GE88"/>
      <c r="GF88"/>
      <c r="GG88"/>
      <c r="GH88"/>
      <c r="GI88"/>
      <c r="GJ88"/>
      <c r="GK88"/>
      <c r="GL88"/>
      <c r="GM88"/>
      <c r="GN88"/>
      <c r="GO88"/>
      <c r="GP88"/>
      <c r="GQ88"/>
    </row>
    <row r="89" spans="1:199" s="7" customFormat="1" x14ac:dyDescent="0.25">
      <c r="A89"/>
      <c r="B89"/>
      <c r="C89"/>
      <c r="D89"/>
      <c r="E89"/>
      <c r="F89"/>
      <c r="G89"/>
      <c r="H89"/>
      <c r="I89"/>
      <c r="J89"/>
      <c r="M89" s="21"/>
      <c r="N89" s="22"/>
      <c r="O89" s="22"/>
      <c r="P89" s="22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/>
      <c r="BF89"/>
      <c r="BG89"/>
      <c r="BH89"/>
      <c r="BI89"/>
      <c r="BJ89"/>
      <c r="BK89"/>
      <c r="BL89"/>
      <c r="BM89"/>
      <c r="BN89"/>
      <c r="BO89"/>
      <c r="BP89"/>
      <c r="BQ89"/>
      <c r="BR89"/>
      <c r="BS89"/>
      <c r="BT89"/>
      <c r="BU89"/>
      <c r="BV89"/>
      <c r="BW89"/>
      <c r="BX89"/>
      <c r="BY89"/>
      <c r="BZ89"/>
      <c r="CA89"/>
      <c r="CB89"/>
      <c r="CC89"/>
      <c r="CD89"/>
      <c r="CE89"/>
      <c r="CF89"/>
      <c r="CG89"/>
      <c r="CH89"/>
      <c r="CI89"/>
      <c r="CJ89"/>
      <c r="CK89"/>
      <c r="CL89"/>
      <c r="CM89"/>
      <c r="CN89"/>
      <c r="CO89"/>
      <c r="CP89"/>
      <c r="CQ89"/>
      <c r="CR89"/>
      <c r="CS89"/>
      <c r="CT89"/>
      <c r="CU89"/>
      <c r="CV89"/>
      <c r="CW89"/>
      <c r="CX89"/>
      <c r="CY89"/>
      <c r="CZ89"/>
      <c r="DA89"/>
      <c r="DB89"/>
      <c r="DC89"/>
      <c r="DD89"/>
      <c r="DE89"/>
      <c r="DF89"/>
      <c r="DG89"/>
      <c r="DH89"/>
      <c r="DI89"/>
      <c r="DJ89"/>
      <c r="DK89"/>
      <c r="DL89"/>
      <c r="DM89"/>
      <c r="DN89"/>
      <c r="DO89"/>
      <c r="DP89"/>
      <c r="DQ89"/>
      <c r="DR89"/>
      <c r="DS89"/>
      <c r="DT89"/>
      <c r="DU89"/>
      <c r="DV89"/>
      <c r="DW89"/>
      <c r="DX89"/>
      <c r="DY89"/>
      <c r="DZ89"/>
      <c r="EA89"/>
      <c r="EB89"/>
      <c r="EC89"/>
      <c r="ED89"/>
      <c r="EE89"/>
      <c r="EF89"/>
      <c r="EG89"/>
      <c r="EH89"/>
      <c r="EI89"/>
      <c r="EJ89"/>
      <c r="EK89"/>
      <c r="EL89"/>
      <c r="EM89"/>
      <c r="EN89"/>
      <c r="EO89"/>
      <c r="EP89"/>
      <c r="EQ89"/>
      <c r="ER89"/>
      <c r="ES89"/>
      <c r="ET89"/>
      <c r="EU89"/>
      <c r="EV89"/>
      <c r="EW89"/>
      <c r="EX89"/>
      <c r="EY89"/>
      <c r="EZ89"/>
      <c r="FA89"/>
      <c r="FB89"/>
      <c r="FC89"/>
      <c r="FD89"/>
      <c r="FE89"/>
      <c r="FF89"/>
      <c r="FG89"/>
      <c r="FH89"/>
      <c r="FI89"/>
      <c r="FJ89"/>
      <c r="FK89"/>
      <c r="FL89"/>
      <c r="FM89"/>
      <c r="FN89"/>
      <c r="FO89"/>
      <c r="FP89"/>
      <c r="FQ89"/>
      <c r="FR89"/>
      <c r="FS89"/>
      <c r="FT89"/>
      <c r="FU89"/>
      <c r="FV89"/>
      <c r="FW89"/>
      <c r="FX89"/>
      <c r="FY89"/>
      <c r="FZ89"/>
      <c r="GA89"/>
      <c r="GB89"/>
      <c r="GC89"/>
      <c r="GD89"/>
      <c r="GE89"/>
      <c r="GF89"/>
      <c r="GG89"/>
      <c r="GH89"/>
      <c r="GI89"/>
      <c r="GJ89"/>
      <c r="GK89"/>
      <c r="GL89"/>
      <c r="GM89"/>
      <c r="GN89"/>
      <c r="GO89"/>
      <c r="GP89"/>
      <c r="GQ89"/>
    </row>
    <row r="90" spans="1:199" s="7" customFormat="1" x14ac:dyDescent="0.25">
      <c r="A90"/>
      <c r="B90"/>
      <c r="C90"/>
      <c r="D90"/>
      <c r="E90"/>
      <c r="F90"/>
      <c r="G90"/>
      <c r="H90"/>
      <c r="I90"/>
      <c r="J90"/>
      <c r="M90" s="21"/>
      <c r="N90" s="22"/>
      <c r="O90" s="22"/>
      <c r="P90" s="22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  <c r="BM90"/>
      <c r="BN90"/>
      <c r="BO90"/>
      <c r="BP90"/>
      <c r="BQ90"/>
      <c r="BR90"/>
      <c r="BS90"/>
      <c r="BT90"/>
      <c r="BU90"/>
      <c r="BV90"/>
      <c r="BW90"/>
      <c r="BX90"/>
      <c r="BY90"/>
      <c r="BZ90"/>
      <c r="CA90"/>
      <c r="CB90"/>
      <c r="CC90"/>
      <c r="CD90"/>
      <c r="CE90"/>
      <c r="CF90"/>
      <c r="CG90"/>
      <c r="CH90"/>
      <c r="CI90"/>
      <c r="CJ90"/>
      <c r="CK90"/>
      <c r="CL90"/>
      <c r="CM90"/>
      <c r="CN90"/>
      <c r="CO90"/>
      <c r="CP90"/>
      <c r="CQ90"/>
      <c r="CR90"/>
      <c r="CS90"/>
      <c r="CT90"/>
      <c r="CU90"/>
      <c r="CV90"/>
      <c r="CW90"/>
      <c r="CX90"/>
      <c r="CY90"/>
      <c r="CZ90"/>
      <c r="DA90"/>
      <c r="DB90"/>
      <c r="DC90"/>
      <c r="DD90"/>
      <c r="DE90"/>
      <c r="DF90"/>
      <c r="DG90"/>
      <c r="DH90"/>
      <c r="DI90"/>
      <c r="DJ90"/>
      <c r="DK90"/>
      <c r="DL90"/>
      <c r="DM90"/>
      <c r="DN90"/>
      <c r="DO90"/>
      <c r="DP90"/>
      <c r="DQ90"/>
      <c r="DR90"/>
      <c r="DS90"/>
      <c r="DT90"/>
      <c r="DU90"/>
      <c r="DV90"/>
      <c r="DW90"/>
      <c r="DX90"/>
      <c r="DY90"/>
      <c r="DZ90"/>
      <c r="EA90"/>
      <c r="EB90"/>
      <c r="EC90"/>
      <c r="ED90"/>
      <c r="EE90"/>
      <c r="EF90"/>
      <c r="EG90"/>
      <c r="EH90"/>
      <c r="EI90"/>
      <c r="EJ90"/>
      <c r="EK90"/>
      <c r="EL90"/>
      <c r="EM90"/>
      <c r="EN90"/>
      <c r="EO90"/>
      <c r="EP90"/>
      <c r="EQ90"/>
      <c r="ER90"/>
      <c r="ES90"/>
      <c r="ET90"/>
      <c r="EU90"/>
      <c r="EV90"/>
      <c r="EW90"/>
      <c r="EX90"/>
      <c r="EY90"/>
      <c r="EZ90"/>
      <c r="FA90"/>
      <c r="FB90"/>
      <c r="FC90"/>
      <c r="FD90"/>
      <c r="FE90"/>
      <c r="FF90"/>
      <c r="FG90"/>
      <c r="FH90"/>
      <c r="FI90"/>
      <c r="FJ90"/>
      <c r="FK90"/>
      <c r="FL90"/>
      <c r="FM90"/>
      <c r="FN90"/>
      <c r="FO90"/>
      <c r="FP90"/>
      <c r="FQ90"/>
      <c r="FR90"/>
      <c r="FS90"/>
      <c r="FT90"/>
      <c r="FU90"/>
      <c r="FV90"/>
      <c r="FW90"/>
      <c r="FX90"/>
      <c r="FY90"/>
      <c r="FZ90"/>
      <c r="GA90"/>
      <c r="GB90"/>
      <c r="GC90"/>
      <c r="GD90"/>
      <c r="GE90"/>
      <c r="GF90"/>
      <c r="GG90"/>
      <c r="GH90"/>
      <c r="GI90"/>
      <c r="GJ90"/>
      <c r="GK90"/>
      <c r="GL90"/>
      <c r="GM90"/>
      <c r="GN90"/>
      <c r="GO90"/>
      <c r="GP90"/>
      <c r="GQ90"/>
    </row>
    <row r="91" spans="1:199" s="7" customFormat="1" x14ac:dyDescent="0.25">
      <c r="A91"/>
      <c r="B91"/>
      <c r="C91"/>
      <c r="D91"/>
      <c r="E91"/>
      <c r="F91"/>
      <c r="G91"/>
      <c r="H91"/>
      <c r="I91"/>
      <c r="J91"/>
      <c r="M91" s="21"/>
      <c r="N91" s="22"/>
      <c r="O91" s="22"/>
      <c r="P91" s="22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  <c r="BH91"/>
      <c r="BI91"/>
      <c r="BJ91"/>
      <c r="BK91"/>
      <c r="BL91"/>
      <c r="BM91"/>
      <c r="BN91"/>
      <c r="BO91"/>
      <c r="BP91"/>
      <c r="BQ91"/>
      <c r="BR91"/>
      <c r="BS91"/>
      <c r="BT91"/>
      <c r="BU91"/>
      <c r="BV91"/>
      <c r="BW91"/>
      <c r="BX91"/>
      <c r="BY91"/>
      <c r="BZ91"/>
      <c r="CA91"/>
      <c r="CB91"/>
      <c r="CC91"/>
      <c r="CD91"/>
      <c r="CE91"/>
      <c r="CF91"/>
      <c r="CG91"/>
      <c r="CH91"/>
      <c r="CI91"/>
      <c r="CJ91"/>
      <c r="CK91"/>
      <c r="CL91"/>
      <c r="CM91"/>
      <c r="CN91"/>
      <c r="CO91"/>
      <c r="CP91"/>
      <c r="CQ91"/>
      <c r="CR91"/>
      <c r="CS91"/>
      <c r="CT91"/>
      <c r="CU91"/>
      <c r="CV91"/>
      <c r="CW91"/>
      <c r="CX91"/>
      <c r="CY91"/>
      <c r="CZ91"/>
      <c r="DA91"/>
      <c r="DB91"/>
      <c r="DC91"/>
      <c r="DD91"/>
      <c r="DE91"/>
      <c r="DF91"/>
      <c r="DG91"/>
      <c r="DH91"/>
      <c r="DI91"/>
      <c r="DJ91"/>
      <c r="DK91"/>
      <c r="DL91"/>
      <c r="DM91"/>
      <c r="DN91"/>
      <c r="DO91"/>
      <c r="DP91"/>
      <c r="DQ91"/>
      <c r="DR91"/>
      <c r="DS91"/>
      <c r="DT91"/>
      <c r="DU91"/>
      <c r="DV91"/>
      <c r="DW91"/>
      <c r="DX91"/>
      <c r="DY91"/>
      <c r="DZ91"/>
      <c r="EA91"/>
      <c r="EB91"/>
      <c r="EC91"/>
      <c r="ED91"/>
      <c r="EE91"/>
      <c r="EF91"/>
      <c r="EG91"/>
      <c r="EH91"/>
      <c r="EI91"/>
      <c r="EJ91"/>
      <c r="EK91"/>
      <c r="EL91"/>
      <c r="EM91"/>
      <c r="EN91"/>
      <c r="EO91"/>
      <c r="EP91"/>
      <c r="EQ91"/>
      <c r="ER91"/>
      <c r="ES91"/>
      <c r="ET91"/>
      <c r="EU91"/>
      <c r="EV91"/>
      <c r="EW91"/>
      <c r="EX91"/>
      <c r="EY91"/>
      <c r="EZ91"/>
      <c r="FA91"/>
      <c r="FB91"/>
      <c r="FC91"/>
      <c r="FD91"/>
      <c r="FE91"/>
      <c r="FF91"/>
      <c r="FG91"/>
      <c r="FH91"/>
      <c r="FI91"/>
      <c r="FJ91"/>
      <c r="FK91"/>
      <c r="FL91"/>
      <c r="FM91"/>
      <c r="FN91"/>
      <c r="FO91"/>
      <c r="FP91"/>
      <c r="FQ91"/>
      <c r="FR91"/>
      <c r="FS91"/>
      <c r="FT91"/>
      <c r="FU91"/>
      <c r="FV91"/>
      <c r="FW91"/>
      <c r="FX91"/>
      <c r="FY91"/>
      <c r="FZ91"/>
      <c r="GA91"/>
      <c r="GB91"/>
      <c r="GC91"/>
      <c r="GD91"/>
      <c r="GE91"/>
      <c r="GF91"/>
      <c r="GG91"/>
      <c r="GH91"/>
      <c r="GI91"/>
      <c r="GJ91"/>
      <c r="GK91"/>
      <c r="GL91"/>
      <c r="GM91"/>
      <c r="GN91"/>
      <c r="GO91"/>
      <c r="GP91"/>
      <c r="GQ91"/>
    </row>
    <row r="92" spans="1:199" s="7" customFormat="1" x14ac:dyDescent="0.25">
      <c r="A92"/>
      <c r="B92"/>
      <c r="C92"/>
      <c r="D92"/>
      <c r="E92"/>
      <c r="F92"/>
      <c r="G92"/>
      <c r="H92"/>
      <c r="I92"/>
      <c r="J92"/>
      <c r="M92" s="21"/>
      <c r="N92" s="22"/>
      <c r="O92" s="22"/>
      <c r="P92" s="2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  <c r="BL92"/>
      <c r="BM92"/>
      <c r="BN92"/>
      <c r="BO92"/>
      <c r="BP92"/>
      <c r="BQ92"/>
      <c r="BR92"/>
      <c r="BS92"/>
      <c r="BT92"/>
      <c r="BU92"/>
      <c r="BV92"/>
      <c r="BW92"/>
      <c r="BX92"/>
      <c r="BY92"/>
      <c r="BZ92"/>
      <c r="CA92"/>
      <c r="CB92"/>
      <c r="CC92"/>
      <c r="CD92"/>
      <c r="CE92"/>
      <c r="CF92"/>
      <c r="CG92"/>
      <c r="CH92"/>
      <c r="CI92"/>
      <c r="CJ92"/>
      <c r="CK92"/>
      <c r="CL92"/>
      <c r="CM92"/>
      <c r="CN92"/>
      <c r="CO92"/>
      <c r="CP92"/>
      <c r="CQ92"/>
      <c r="CR92"/>
      <c r="CS92"/>
      <c r="CT92"/>
      <c r="CU92"/>
      <c r="CV92"/>
      <c r="CW92"/>
      <c r="CX92"/>
      <c r="CY92"/>
      <c r="CZ92"/>
      <c r="DA92"/>
      <c r="DB92"/>
      <c r="DC92"/>
      <c r="DD92"/>
      <c r="DE92"/>
      <c r="DF92"/>
      <c r="DG92"/>
      <c r="DH92"/>
      <c r="DI92"/>
      <c r="DJ92"/>
      <c r="DK92"/>
      <c r="DL92"/>
      <c r="DM92"/>
      <c r="DN92"/>
      <c r="DO92"/>
      <c r="DP92"/>
      <c r="DQ92"/>
      <c r="DR92"/>
      <c r="DS92"/>
      <c r="DT92"/>
      <c r="DU92"/>
      <c r="DV92"/>
      <c r="DW92"/>
      <c r="DX92"/>
      <c r="DY92"/>
      <c r="DZ92"/>
      <c r="EA92"/>
      <c r="EB92"/>
      <c r="EC92"/>
      <c r="ED92"/>
      <c r="EE92"/>
      <c r="EF92"/>
      <c r="EG92"/>
      <c r="EH92"/>
      <c r="EI92"/>
      <c r="EJ92"/>
      <c r="EK92"/>
      <c r="EL92"/>
      <c r="EM92"/>
      <c r="EN92"/>
      <c r="EO92"/>
      <c r="EP92"/>
      <c r="EQ92"/>
      <c r="ER92"/>
      <c r="ES92"/>
      <c r="ET92"/>
      <c r="EU92"/>
      <c r="EV92"/>
      <c r="EW92"/>
      <c r="EX92"/>
      <c r="EY92"/>
      <c r="EZ92"/>
      <c r="FA92"/>
      <c r="FB92"/>
      <c r="FC92"/>
      <c r="FD92"/>
      <c r="FE92"/>
      <c r="FF92"/>
      <c r="FG92"/>
      <c r="FH92"/>
      <c r="FI92"/>
      <c r="FJ92"/>
      <c r="FK92"/>
      <c r="FL92"/>
      <c r="FM92"/>
      <c r="FN92"/>
      <c r="FO92"/>
      <c r="FP92"/>
      <c r="FQ92"/>
      <c r="FR92"/>
      <c r="FS92"/>
      <c r="FT92"/>
      <c r="FU92"/>
      <c r="FV92"/>
      <c r="FW92"/>
      <c r="FX92"/>
      <c r="FY92"/>
      <c r="FZ92"/>
      <c r="GA92"/>
      <c r="GB92"/>
      <c r="GC92"/>
      <c r="GD92"/>
      <c r="GE92"/>
      <c r="GF92"/>
      <c r="GG92"/>
      <c r="GH92"/>
      <c r="GI92"/>
      <c r="GJ92"/>
      <c r="GK92"/>
      <c r="GL92"/>
      <c r="GM92"/>
      <c r="GN92"/>
      <c r="GO92"/>
      <c r="GP92"/>
      <c r="GQ92"/>
    </row>
    <row r="93" spans="1:199" s="7" customFormat="1" x14ac:dyDescent="0.25">
      <c r="A93"/>
      <c r="B93"/>
      <c r="C93"/>
      <c r="D93"/>
      <c r="E93"/>
      <c r="F93"/>
      <c r="G93"/>
      <c r="H93"/>
      <c r="I93"/>
      <c r="J93"/>
      <c r="M93" s="21"/>
      <c r="N93" s="22"/>
      <c r="O93" s="22"/>
      <c r="P93" s="22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/>
      <c r="BF93"/>
      <c r="BG93"/>
      <c r="BH93"/>
      <c r="BI93"/>
      <c r="BJ93"/>
      <c r="BK93"/>
      <c r="BL93"/>
      <c r="BM93"/>
      <c r="BN93"/>
      <c r="BO93"/>
      <c r="BP93"/>
      <c r="BQ93"/>
      <c r="BR93"/>
      <c r="BS93"/>
      <c r="BT93"/>
      <c r="BU93"/>
      <c r="BV93"/>
      <c r="BW93"/>
      <c r="BX93"/>
      <c r="BY93"/>
      <c r="BZ93"/>
      <c r="CA93"/>
      <c r="CB93"/>
      <c r="CC93"/>
      <c r="CD93"/>
      <c r="CE93"/>
      <c r="CF93"/>
      <c r="CG93"/>
      <c r="CH93"/>
      <c r="CI93"/>
      <c r="CJ93"/>
      <c r="CK93"/>
      <c r="CL93"/>
      <c r="CM93"/>
      <c r="CN93"/>
      <c r="CO93"/>
      <c r="CP93"/>
      <c r="CQ93"/>
      <c r="CR93"/>
      <c r="CS93"/>
      <c r="CT93"/>
      <c r="CU93"/>
      <c r="CV93"/>
      <c r="CW93"/>
      <c r="CX93"/>
      <c r="CY93"/>
      <c r="CZ93"/>
      <c r="DA93"/>
      <c r="DB93"/>
      <c r="DC93"/>
      <c r="DD93"/>
      <c r="DE93"/>
      <c r="DF93"/>
      <c r="DG93"/>
      <c r="DH93"/>
      <c r="DI93"/>
      <c r="DJ93"/>
      <c r="DK93"/>
      <c r="DL93"/>
      <c r="DM93"/>
      <c r="DN93"/>
      <c r="DO93"/>
      <c r="DP93"/>
      <c r="DQ93"/>
      <c r="DR93"/>
      <c r="DS93"/>
      <c r="DT93"/>
      <c r="DU93"/>
      <c r="DV93"/>
      <c r="DW93"/>
      <c r="DX93"/>
      <c r="DY93"/>
      <c r="DZ93"/>
      <c r="EA93"/>
      <c r="EB93"/>
      <c r="EC93"/>
      <c r="ED93"/>
      <c r="EE93"/>
      <c r="EF93"/>
      <c r="EG93"/>
      <c r="EH93"/>
      <c r="EI93"/>
      <c r="EJ93"/>
      <c r="EK93"/>
      <c r="EL93"/>
      <c r="EM93"/>
      <c r="EN93"/>
      <c r="EO93"/>
      <c r="EP93"/>
      <c r="EQ93"/>
      <c r="ER93"/>
      <c r="ES93"/>
      <c r="ET93"/>
      <c r="EU93"/>
      <c r="EV93"/>
      <c r="EW93"/>
      <c r="EX93"/>
      <c r="EY93"/>
      <c r="EZ93"/>
      <c r="FA93"/>
      <c r="FB93"/>
      <c r="FC93"/>
      <c r="FD93"/>
      <c r="FE93"/>
      <c r="FF93"/>
      <c r="FG93"/>
      <c r="FH93"/>
      <c r="FI93"/>
      <c r="FJ93"/>
      <c r="FK93"/>
      <c r="FL93"/>
      <c r="FM93"/>
      <c r="FN93"/>
      <c r="FO93"/>
      <c r="FP93"/>
      <c r="FQ93"/>
      <c r="FR93"/>
      <c r="FS93"/>
      <c r="FT93"/>
      <c r="FU93"/>
      <c r="FV93"/>
      <c r="FW93"/>
      <c r="FX93"/>
      <c r="FY93"/>
      <c r="FZ93"/>
      <c r="GA93"/>
      <c r="GB93"/>
      <c r="GC93"/>
      <c r="GD93"/>
      <c r="GE93"/>
      <c r="GF93"/>
      <c r="GG93"/>
      <c r="GH93"/>
      <c r="GI93"/>
      <c r="GJ93"/>
      <c r="GK93"/>
      <c r="GL93"/>
      <c r="GM93"/>
      <c r="GN93"/>
      <c r="GO93"/>
      <c r="GP93"/>
      <c r="GQ93"/>
    </row>
    <row r="94" spans="1:199" s="7" customFormat="1" x14ac:dyDescent="0.25">
      <c r="A94"/>
      <c r="B94"/>
      <c r="C94"/>
      <c r="D94"/>
      <c r="E94"/>
      <c r="F94"/>
      <c r="G94"/>
      <c r="H94"/>
      <c r="I94"/>
      <c r="J94"/>
      <c r="M94" s="21"/>
      <c r="N94" s="22"/>
      <c r="O94" s="22"/>
      <c r="P94" s="22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  <c r="AX94"/>
      <c r="AY94"/>
      <c r="AZ94"/>
      <c r="BA94"/>
      <c r="BB94"/>
      <c r="BC94"/>
      <c r="BD94"/>
      <c r="BE94"/>
      <c r="BF94"/>
      <c r="BG94"/>
      <c r="BH94"/>
      <c r="BI94"/>
      <c r="BJ94"/>
      <c r="BK94"/>
      <c r="BL94"/>
      <c r="BM94"/>
      <c r="BN94"/>
      <c r="BO94"/>
      <c r="BP94"/>
      <c r="BQ94"/>
      <c r="BR94"/>
      <c r="BS94"/>
      <c r="BT94"/>
      <c r="BU94"/>
      <c r="BV94"/>
      <c r="BW94"/>
      <c r="BX94"/>
      <c r="BY94"/>
      <c r="BZ94"/>
      <c r="CA94"/>
      <c r="CB94"/>
      <c r="CC94"/>
      <c r="CD94"/>
      <c r="CE94"/>
      <c r="CF94"/>
      <c r="CG94"/>
      <c r="CH94"/>
      <c r="CI94"/>
      <c r="CJ94"/>
      <c r="CK94"/>
      <c r="CL94"/>
      <c r="CM94"/>
      <c r="CN94"/>
      <c r="CO94"/>
      <c r="CP94"/>
      <c r="CQ94"/>
      <c r="CR94"/>
      <c r="CS94"/>
      <c r="CT94"/>
      <c r="CU94"/>
      <c r="CV94"/>
      <c r="CW94"/>
      <c r="CX94"/>
      <c r="CY94"/>
      <c r="CZ94"/>
      <c r="DA94"/>
      <c r="DB94"/>
      <c r="DC94"/>
      <c r="DD94"/>
      <c r="DE94"/>
      <c r="DF94"/>
      <c r="DG94"/>
      <c r="DH94"/>
      <c r="DI94"/>
      <c r="DJ94"/>
      <c r="DK94"/>
      <c r="DL94"/>
      <c r="DM94"/>
      <c r="DN94"/>
      <c r="DO94"/>
      <c r="DP94"/>
      <c r="DQ94"/>
      <c r="DR94"/>
      <c r="DS94"/>
      <c r="DT94"/>
      <c r="DU94"/>
      <c r="DV94"/>
      <c r="DW94"/>
      <c r="DX94"/>
      <c r="DY94"/>
      <c r="DZ94"/>
      <c r="EA94"/>
      <c r="EB94"/>
      <c r="EC94"/>
      <c r="ED94"/>
      <c r="EE94"/>
      <c r="EF94"/>
      <c r="EG94"/>
      <c r="EH94"/>
      <c r="EI94"/>
      <c r="EJ94"/>
      <c r="EK94"/>
      <c r="EL94"/>
      <c r="EM94"/>
      <c r="EN94"/>
      <c r="EO94"/>
      <c r="EP94"/>
      <c r="EQ94"/>
      <c r="ER94"/>
      <c r="ES94"/>
      <c r="ET94"/>
      <c r="EU94"/>
      <c r="EV94"/>
      <c r="EW94"/>
      <c r="EX94"/>
      <c r="EY94"/>
      <c r="EZ94"/>
      <c r="FA94"/>
      <c r="FB94"/>
      <c r="FC94"/>
      <c r="FD94"/>
      <c r="FE94"/>
      <c r="FF94"/>
      <c r="FG94"/>
      <c r="FH94"/>
      <c r="FI94"/>
      <c r="FJ94"/>
      <c r="FK94"/>
      <c r="FL94"/>
      <c r="FM94"/>
      <c r="FN94"/>
      <c r="FO94"/>
      <c r="FP94"/>
      <c r="FQ94"/>
      <c r="FR94"/>
      <c r="FS94"/>
      <c r="FT94"/>
      <c r="FU94"/>
      <c r="FV94"/>
      <c r="FW94"/>
      <c r="FX94"/>
      <c r="FY94"/>
      <c r="FZ94"/>
      <c r="GA94"/>
      <c r="GB94"/>
      <c r="GC94"/>
      <c r="GD94"/>
      <c r="GE94"/>
      <c r="GF94"/>
      <c r="GG94"/>
      <c r="GH94"/>
      <c r="GI94"/>
      <c r="GJ94"/>
      <c r="GK94"/>
      <c r="GL94"/>
      <c r="GM94"/>
      <c r="GN94"/>
      <c r="GO94"/>
      <c r="GP94"/>
      <c r="GQ94"/>
    </row>
    <row r="95" spans="1:199" s="7" customFormat="1" x14ac:dyDescent="0.25">
      <c r="A95"/>
      <c r="B95"/>
      <c r="C95"/>
      <c r="D95"/>
      <c r="E95"/>
      <c r="F95"/>
      <c r="G95"/>
      <c r="H95"/>
      <c r="I95"/>
      <c r="J95"/>
      <c r="M95" s="21"/>
      <c r="N95" s="22"/>
      <c r="O95" s="22"/>
      <c r="P95" s="22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  <c r="AV95"/>
      <c r="AW95"/>
      <c r="AX95"/>
      <c r="AY95"/>
      <c r="AZ95"/>
      <c r="BA95"/>
      <c r="BB95"/>
      <c r="BC95"/>
      <c r="BD95"/>
      <c r="BE95"/>
      <c r="BF95"/>
      <c r="BG95"/>
      <c r="BH95"/>
      <c r="BI95"/>
      <c r="BJ95"/>
      <c r="BK95"/>
      <c r="BL95"/>
      <c r="BM95"/>
      <c r="BN95"/>
      <c r="BO95"/>
      <c r="BP95"/>
      <c r="BQ95"/>
      <c r="BR95"/>
      <c r="BS95"/>
      <c r="BT95"/>
      <c r="BU95"/>
      <c r="BV95"/>
      <c r="BW95"/>
      <c r="BX95"/>
      <c r="BY95"/>
      <c r="BZ95"/>
      <c r="CA95"/>
      <c r="CB95"/>
      <c r="CC95"/>
      <c r="CD95"/>
      <c r="CE95"/>
      <c r="CF95"/>
      <c r="CG95"/>
      <c r="CH95"/>
      <c r="CI95"/>
      <c r="CJ95"/>
      <c r="CK95"/>
      <c r="CL95"/>
      <c r="CM95"/>
      <c r="CN95"/>
      <c r="CO95"/>
      <c r="CP95"/>
      <c r="CQ95"/>
      <c r="CR95"/>
      <c r="CS95"/>
      <c r="CT95"/>
      <c r="CU95"/>
      <c r="CV95"/>
      <c r="CW95"/>
      <c r="CX95"/>
      <c r="CY95"/>
      <c r="CZ95"/>
      <c r="DA95"/>
      <c r="DB95"/>
      <c r="DC95"/>
      <c r="DD95"/>
      <c r="DE95"/>
      <c r="DF95"/>
      <c r="DG95"/>
      <c r="DH95"/>
      <c r="DI95"/>
      <c r="DJ95"/>
      <c r="DK95"/>
      <c r="DL95"/>
      <c r="DM95"/>
      <c r="DN95"/>
      <c r="DO95"/>
      <c r="DP95"/>
      <c r="DQ95"/>
      <c r="DR95"/>
      <c r="DS95"/>
      <c r="DT95"/>
      <c r="DU95"/>
      <c r="DV95"/>
      <c r="DW95"/>
      <c r="DX95"/>
      <c r="DY95"/>
      <c r="DZ95"/>
      <c r="EA95"/>
      <c r="EB95"/>
      <c r="EC95"/>
      <c r="ED95"/>
      <c r="EE95"/>
      <c r="EF95"/>
      <c r="EG95"/>
      <c r="EH95"/>
      <c r="EI95"/>
      <c r="EJ95"/>
      <c r="EK95"/>
      <c r="EL95"/>
      <c r="EM95"/>
      <c r="EN95"/>
      <c r="EO95"/>
      <c r="EP95"/>
      <c r="EQ95"/>
      <c r="ER95"/>
      <c r="ES95"/>
      <c r="ET95"/>
      <c r="EU95"/>
      <c r="EV95"/>
      <c r="EW95"/>
      <c r="EX95"/>
      <c r="EY95"/>
      <c r="EZ95"/>
      <c r="FA95"/>
      <c r="FB95"/>
      <c r="FC95"/>
      <c r="FD95"/>
      <c r="FE95"/>
      <c r="FF95"/>
      <c r="FG95"/>
      <c r="FH95"/>
      <c r="FI95"/>
      <c r="FJ95"/>
      <c r="FK95"/>
      <c r="FL95"/>
      <c r="FM95"/>
      <c r="FN95"/>
      <c r="FO95"/>
      <c r="FP95"/>
      <c r="FQ95"/>
      <c r="FR95"/>
      <c r="FS95"/>
      <c r="FT95"/>
      <c r="FU95"/>
      <c r="FV95"/>
      <c r="FW95"/>
      <c r="FX95"/>
      <c r="FY95"/>
      <c r="FZ95"/>
      <c r="GA95"/>
      <c r="GB95"/>
      <c r="GC95"/>
      <c r="GD95"/>
      <c r="GE95"/>
      <c r="GF95"/>
      <c r="GG95"/>
      <c r="GH95"/>
      <c r="GI95"/>
      <c r="GJ95"/>
      <c r="GK95"/>
      <c r="GL95"/>
      <c r="GM95"/>
      <c r="GN95"/>
      <c r="GO95"/>
      <c r="GP95"/>
      <c r="GQ95"/>
    </row>
    <row r="96" spans="1:199" s="7" customFormat="1" x14ac:dyDescent="0.25">
      <c r="A96"/>
      <c r="B96"/>
      <c r="C96"/>
      <c r="D96"/>
      <c r="E96"/>
      <c r="F96"/>
      <c r="G96"/>
      <c r="H96"/>
      <c r="I96"/>
      <c r="J96"/>
      <c r="M96" s="21"/>
      <c r="N96" s="22"/>
      <c r="O96" s="22"/>
      <c r="P96" s="22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/>
      <c r="AZ96"/>
      <c r="BA96"/>
      <c r="BB96"/>
      <c r="BC96"/>
      <c r="BD96"/>
      <c r="BE96"/>
      <c r="BF96"/>
      <c r="BG96"/>
      <c r="BH96"/>
      <c r="BI96"/>
      <c r="BJ96"/>
      <c r="BK96"/>
      <c r="BL96"/>
      <c r="BM96"/>
      <c r="BN96"/>
      <c r="BO96"/>
      <c r="BP96"/>
      <c r="BQ96"/>
      <c r="BR96"/>
      <c r="BS96"/>
      <c r="BT96"/>
      <c r="BU96"/>
      <c r="BV96"/>
      <c r="BW96"/>
      <c r="BX96"/>
      <c r="BY96"/>
      <c r="BZ96"/>
      <c r="CA96"/>
      <c r="CB96"/>
      <c r="CC96"/>
      <c r="CD96"/>
      <c r="CE96"/>
      <c r="CF96"/>
      <c r="CG96"/>
      <c r="CH96"/>
      <c r="CI96"/>
      <c r="CJ96"/>
      <c r="CK96"/>
      <c r="CL96"/>
      <c r="CM96"/>
      <c r="CN96"/>
      <c r="CO96"/>
      <c r="CP96"/>
      <c r="CQ96"/>
      <c r="CR96"/>
      <c r="CS96"/>
      <c r="CT96"/>
      <c r="CU96"/>
      <c r="CV96"/>
      <c r="CW96"/>
      <c r="CX96"/>
      <c r="CY96"/>
      <c r="CZ96"/>
      <c r="DA96"/>
      <c r="DB96"/>
      <c r="DC96"/>
      <c r="DD96"/>
      <c r="DE96"/>
      <c r="DF96"/>
      <c r="DG96"/>
      <c r="DH96"/>
      <c r="DI96"/>
      <c r="DJ96"/>
      <c r="DK96"/>
      <c r="DL96"/>
      <c r="DM96"/>
      <c r="DN96"/>
      <c r="DO96"/>
      <c r="DP96"/>
      <c r="DQ96"/>
      <c r="DR96"/>
      <c r="DS96"/>
      <c r="DT96"/>
      <c r="DU96"/>
      <c r="DV96"/>
      <c r="DW96"/>
      <c r="DX96"/>
      <c r="DY96"/>
      <c r="DZ96"/>
      <c r="EA96"/>
      <c r="EB96"/>
      <c r="EC96"/>
      <c r="ED96"/>
      <c r="EE96"/>
      <c r="EF96"/>
      <c r="EG96"/>
      <c r="EH96"/>
      <c r="EI96"/>
      <c r="EJ96"/>
      <c r="EK96"/>
      <c r="EL96"/>
      <c r="EM96"/>
      <c r="EN96"/>
      <c r="EO96"/>
      <c r="EP96"/>
      <c r="EQ96"/>
      <c r="ER96"/>
      <c r="ES96"/>
      <c r="ET96"/>
      <c r="EU96"/>
      <c r="EV96"/>
      <c r="EW96"/>
      <c r="EX96"/>
      <c r="EY96"/>
      <c r="EZ96"/>
      <c r="FA96"/>
      <c r="FB96"/>
      <c r="FC96"/>
      <c r="FD96"/>
      <c r="FE96"/>
      <c r="FF96"/>
      <c r="FG96"/>
      <c r="FH96"/>
      <c r="FI96"/>
      <c r="FJ96"/>
      <c r="FK96"/>
      <c r="FL96"/>
      <c r="FM96"/>
      <c r="FN96"/>
      <c r="FO96"/>
      <c r="FP96"/>
      <c r="FQ96"/>
      <c r="FR96"/>
      <c r="FS96"/>
      <c r="FT96"/>
      <c r="FU96"/>
      <c r="FV96"/>
      <c r="FW96"/>
      <c r="FX96"/>
      <c r="FY96"/>
      <c r="FZ96"/>
      <c r="GA96"/>
      <c r="GB96"/>
      <c r="GC96"/>
      <c r="GD96"/>
      <c r="GE96"/>
      <c r="GF96"/>
      <c r="GG96"/>
      <c r="GH96"/>
      <c r="GI96"/>
      <c r="GJ96"/>
      <c r="GK96"/>
      <c r="GL96"/>
      <c r="GM96"/>
      <c r="GN96"/>
      <c r="GO96"/>
      <c r="GP96"/>
      <c r="GQ96"/>
    </row>
    <row r="97" spans="1:199" s="7" customFormat="1" x14ac:dyDescent="0.25">
      <c r="A97"/>
      <c r="B97"/>
      <c r="C97"/>
      <c r="D97"/>
      <c r="E97"/>
      <c r="F97"/>
      <c r="G97"/>
      <c r="H97"/>
      <c r="I97"/>
      <c r="J97"/>
      <c r="M97" s="21"/>
      <c r="N97" s="22"/>
      <c r="O97" s="22"/>
      <c r="P97" s="22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/>
      <c r="AQ97"/>
      <c r="AR97"/>
      <c r="AS97"/>
      <c r="AT97"/>
      <c r="AU97"/>
      <c r="AV97"/>
      <c r="AW97"/>
      <c r="AX97"/>
      <c r="AY97"/>
      <c r="AZ97"/>
      <c r="BA97"/>
      <c r="BB97"/>
      <c r="BC97"/>
      <c r="BD97"/>
      <c r="BE97"/>
      <c r="BF97"/>
      <c r="BG97"/>
      <c r="BH97"/>
      <c r="BI97"/>
      <c r="BJ97"/>
      <c r="BK97"/>
      <c r="BL97"/>
      <c r="BM97"/>
      <c r="BN97"/>
      <c r="BO97"/>
      <c r="BP97"/>
      <c r="BQ97"/>
      <c r="BR97"/>
      <c r="BS97"/>
      <c r="BT97"/>
      <c r="BU97"/>
      <c r="BV97"/>
      <c r="BW97"/>
      <c r="BX97"/>
      <c r="BY97"/>
      <c r="BZ97"/>
      <c r="CA97"/>
      <c r="CB97"/>
      <c r="CC97"/>
      <c r="CD97"/>
      <c r="CE97"/>
      <c r="CF97"/>
      <c r="CG97"/>
      <c r="CH97"/>
      <c r="CI97"/>
      <c r="CJ97"/>
      <c r="CK97"/>
      <c r="CL97"/>
      <c r="CM97"/>
      <c r="CN97"/>
      <c r="CO97"/>
      <c r="CP97"/>
      <c r="CQ97"/>
      <c r="CR97"/>
      <c r="CS97"/>
      <c r="CT97"/>
      <c r="CU97"/>
      <c r="CV97"/>
      <c r="CW97"/>
      <c r="CX97"/>
      <c r="CY97"/>
      <c r="CZ97"/>
      <c r="DA97"/>
      <c r="DB97"/>
      <c r="DC97"/>
      <c r="DD97"/>
      <c r="DE97"/>
      <c r="DF97"/>
      <c r="DG97"/>
      <c r="DH97"/>
      <c r="DI97"/>
      <c r="DJ97"/>
      <c r="DK97"/>
      <c r="DL97"/>
      <c r="DM97"/>
      <c r="DN97"/>
      <c r="DO97"/>
      <c r="DP97"/>
      <c r="DQ97"/>
      <c r="DR97"/>
      <c r="DS97"/>
      <c r="DT97"/>
      <c r="DU97"/>
      <c r="DV97"/>
      <c r="DW97"/>
      <c r="DX97"/>
      <c r="DY97"/>
      <c r="DZ97"/>
      <c r="EA97"/>
      <c r="EB97"/>
      <c r="EC97"/>
      <c r="ED97"/>
      <c r="EE97"/>
      <c r="EF97"/>
      <c r="EG97"/>
      <c r="EH97"/>
      <c r="EI97"/>
      <c r="EJ97"/>
      <c r="EK97"/>
      <c r="EL97"/>
      <c r="EM97"/>
      <c r="EN97"/>
      <c r="EO97"/>
      <c r="EP97"/>
      <c r="EQ97"/>
      <c r="ER97"/>
      <c r="ES97"/>
      <c r="ET97"/>
      <c r="EU97"/>
      <c r="EV97"/>
      <c r="EW97"/>
      <c r="EX97"/>
      <c r="EY97"/>
      <c r="EZ97"/>
      <c r="FA97"/>
      <c r="FB97"/>
      <c r="FC97"/>
      <c r="FD97"/>
      <c r="FE97"/>
      <c r="FF97"/>
      <c r="FG97"/>
      <c r="FH97"/>
      <c r="FI97"/>
      <c r="FJ97"/>
      <c r="FK97"/>
      <c r="FL97"/>
      <c r="FM97"/>
      <c r="FN97"/>
      <c r="FO97"/>
      <c r="FP97"/>
      <c r="FQ97"/>
      <c r="FR97"/>
      <c r="FS97"/>
      <c r="FT97"/>
      <c r="FU97"/>
      <c r="FV97"/>
      <c r="FW97"/>
      <c r="FX97"/>
      <c r="FY97"/>
      <c r="FZ97"/>
      <c r="GA97"/>
      <c r="GB97"/>
      <c r="GC97"/>
      <c r="GD97"/>
      <c r="GE97"/>
      <c r="GF97"/>
      <c r="GG97"/>
      <c r="GH97"/>
      <c r="GI97"/>
      <c r="GJ97"/>
      <c r="GK97"/>
      <c r="GL97"/>
      <c r="GM97"/>
      <c r="GN97"/>
      <c r="GO97"/>
      <c r="GP97"/>
      <c r="GQ97"/>
    </row>
    <row r="98" spans="1:199" s="7" customFormat="1" x14ac:dyDescent="0.25">
      <c r="A98"/>
      <c r="B98"/>
      <c r="C98"/>
      <c r="D98"/>
      <c r="E98"/>
      <c r="F98"/>
      <c r="G98"/>
      <c r="H98"/>
      <c r="I98"/>
      <c r="J98"/>
      <c r="M98" s="21"/>
      <c r="N98" s="22"/>
      <c r="O98" s="22"/>
      <c r="P98" s="22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  <c r="AU98"/>
      <c r="AV98"/>
      <c r="AW98"/>
      <c r="AX98"/>
      <c r="AY98"/>
      <c r="AZ98"/>
      <c r="BA98"/>
      <c r="BB98"/>
      <c r="BC98"/>
      <c r="BD98"/>
      <c r="BE98"/>
      <c r="BF98"/>
      <c r="BG98"/>
      <c r="BH98"/>
      <c r="BI98"/>
      <c r="BJ98"/>
      <c r="BK98"/>
      <c r="BL98"/>
      <c r="BM98"/>
      <c r="BN98"/>
      <c r="BO98"/>
      <c r="BP98"/>
      <c r="BQ98"/>
      <c r="BR98"/>
      <c r="BS98"/>
      <c r="BT98"/>
      <c r="BU98"/>
      <c r="BV98"/>
      <c r="BW98"/>
      <c r="BX98"/>
      <c r="BY98"/>
      <c r="BZ98"/>
      <c r="CA98"/>
      <c r="CB98"/>
      <c r="CC98"/>
      <c r="CD98"/>
      <c r="CE98"/>
      <c r="CF98"/>
      <c r="CG98"/>
      <c r="CH98"/>
      <c r="CI98"/>
      <c r="CJ98"/>
      <c r="CK98"/>
      <c r="CL98"/>
      <c r="CM98"/>
      <c r="CN98"/>
      <c r="CO98"/>
      <c r="CP98"/>
      <c r="CQ98"/>
      <c r="CR98"/>
      <c r="CS98"/>
      <c r="CT98"/>
      <c r="CU98"/>
      <c r="CV98"/>
      <c r="CW98"/>
      <c r="CX98"/>
      <c r="CY98"/>
      <c r="CZ98"/>
      <c r="DA98"/>
      <c r="DB98"/>
      <c r="DC98"/>
      <c r="DD98"/>
      <c r="DE98"/>
      <c r="DF98"/>
      <c r="DG98"/>
      <c r="DH98"/>
      <c r="DI98"/>
      <c r="DJ98"/>
      <c r="DK98"/>
      <c r="DL98"/>
      <c r="DM98"/>
      <c r="DN98"/>
      <c r="DO98"/>
      <c r="DP98"/>
      <c r="DQ98"/>
      <c r="DR98"/>
      <c r="DS98"/>
      <c r="DT98"/>
      <c r="DU98"/>
      <c r="DV98"/>
      <c r="DW98"/>
      <c r="DX98"/>
      <c r="DY98"/>
      <c r="DZ98"/>
      <c r="EA98"/>
      <c r="EB98"/>
      <c r="EC98"/>
      <c r="ED98"/>
      <c r="EE98"/>
      <c r="EF98"/>
      <c r="EG98"/>
      <c r="EH98"/>
      <c r="EI98"/>
      <c r="EJ98"/>
      <c r="EK98"/>
      <c r="EL98"/>
      <c r="EM98"/>
      <c r="EN98"/>
      <c r="EO98"/>
      <c r="EP98"/>
      <c r="EQ98"/>
      <c r="ER98"/>
      <c r="ES98"/>
      <c r="ET98"/>
      <c r="EU98"/>
      <c r="EV98"/>
      <c r="EW98"/>
      <c r="EX98"/>
      <c r="EY98"/>
      <c r="EZ98"/>
      <c r="FA98"/>
      <c r="FB98"/>
      <c r="FC98"/>
      <c r="FD98"/>
      <c r="FE98"/>
      <c r="FF98"/>
      <c r="FG98"/>
      <c r="FH98"/>
      <c r="FI98"/>
      <c r="FJ98"/>
      <c r="FK98"/>
      <c r="FL98"/>
      <c r="FM98"/>
      <c r="FN98"/>
      <c r="FO98"/>
      <c r="FP98"/>
      <c r="FQ98"/>
      <c r="FR98"/>
      <c r="FS98"/>
      <c r="FT98"/>
      <c r="FU98"/>
      <c r="FV98"/>
      <c r="FW98"/>
      <c r="FX98"/>
      <c r="FY98"/>
      <c r="FZ98"/>
      <c r="GA98"/>
      <c r="GB98"/>
      <c r="GC98"/>
      <c r="GD98"/>
      <c r="GE98"/>
      <c r="GF98"/>
      <c r="GG98"/>
      <c r="GH98"/>
      <c r="GI98"/>
      <c r="GJ98"/>
      <c r="GK98"/>
      <c r="GL98"/>
      <c r="GM98"/>
      <c r="GN98"/>
      <c r="GO98"/>
      <c r="GP98"/>
      <c r="GQ98"/>
    </row>
    <row r="99" spans="1:199" s="7" customFormat="1" x14ac:dyDescent="0.25">
      <c r="A99"/>
      <c r="B99"/>
      <c r="C99"/>
      <c r="D99"/>
      <c r="E99"/>
      <c r="F99"/>
      <c r="G99"/>
      <c r="H99"/>
      <c r="I99"/>
      <c r="J99"/>
      <c r="M99" s="21"/>
      <c r="N99" s="22"/>
      <c r="O99" s="22"/>
      <c r="P99" s="22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  <c r="AT99"/>
      <c r="AU99"/>
      <c r="AV99"/>
      <c r="AW99"/>
      <c r="AX99"/>
      <c r="AY99"/>
      <c r="AZ99"/>
      <c r="BA99"/>
      <c r="BB99"/>
      <c r="BC99"/>
      <c r="BD99"/>
      <c r="BE99"/>
      <c r="BF99"/>
      <c r="BG99"/>
      <c r="BH99"/>
      <c r="BI99"/>
      <c r="BJ99"/>
      <c r="BK99"/>
      <c r="BL99"/>
      <c r="BM99"/>
      <c r="BN99"/>
      <c r="BO99"/>
      <c r="BP99"/>
      <c r="BQ99"/>
      <c r="BR99"/>
      <c r="BS99"/>
      <c r="BT99"/>
      <c r="BU99"/>
      <c r="BV99"/>
      <c r="BW99"/>
      <c r="BX99"/>
      <c r="BY99"/>
      <c r="BZ99"/>
      <c r="CA99"/>
      <c r="CB99"/>
      <c r="CC99"/>
      <c r="CD99"/>
      <c r="CE99"/>
      <c r="CF99"/>
      <c r="CG99"/>
      <c r="CH99"/>
      <c r="CI99"/>
      <c r="CJ99"/>
      <c r="CK99"/>
      <c r="CL99"/>
      <c r="CM99"/>
      <c r="CN99"/>
      <c r="CO99"/>
      <c r="CP99"/>
      <c r="CQ99"/>
      <c r="CR99"/>
      <c r="CS99"/>
      <c r="CT99"/>
      <c r="CU99"/>
      <c r="CV99"/>
      <c r="CW99"/>
      <c r="CX99"/>
      <c r="CY99"/>
      <c r="CZ99"/>
      <c r="DA99"/>
      <c r="DB99"/>
      <c r="DC99"/>
      <c r="DD99"/>
      <c r="DE99"/>
      <c r="DF99"/>
      <c r="DG99"/>
      <c r="DH99"/>
      <c r="DI99"/>
      <c r="DJ99"/>
      <c r="DK99"/>
      <c r="DL99"/>
      <c r="DM99"/>
      <c r="DN99"/>
      <c r="DO99"/>
      <c r="DP99"/>
      <c r="DQ99"/>
      <c r="DR99"/>
      <c r="DS99"/>
      <c r="DT99"/>
      <c r="DU99"/>
      <c r="DV99"/>
      <c r="DW99"/>
      <c r="DX99"/>
      <c r="DY99"/>
      <c r="DZ99"/>
      <c r="EA99"/>
      <c r="EB99"/>
      <c r="EC99"/>
      <c r="ED99"/>
      <c r="EE99"/>
      <c r="EF99"/>
      <c r="EG99"/>
      <c r="EH99"/>
      <c r="EI99"/>
      <c r="EJ99"/>
      <c r="EK99"/>
      <c r="EL99"/>
      <c r="EM99"/>
      <c r="EN99"/>
      <c r="EO99"/>
      <c r="EP99"/>
      <c r="EQ99"/>
      <c r="ER99"/>
      <c r="ES99"/>
      <c r="ET99"/>
      <c r="EU99"/>
      <c r="EV99"/>
      <c r="EW99"/>
      <c r="EX99"/>
      <c r="EY99"/>
      <c r="EZ99"/>
      <c r="FA99"/>
      <c r="FB99"/>
      <c r="FC99"/>
      <c r="FD99"/>
      <c r="FE99"/>
      <c r="FF99"/>
      <c r="FG99"/>
      <c r="FH99"/>
      <c r="FI99"/>
      <c r="FJ99"/>
      <c r="FK99"/>
      <c r="FL99"/>
      <c r="FM99"/>
      <c r="FN99"/>
      <c r="FO99"/>
      <c r="FP99"/>
      <c r="FQ99"/>
      <c r="FR99"/>
      <c r="FS99"/>
      <c r="FT99"/>
      <c r="FU99"/>
      <c r="FV99"/>
      <c r="FW99"/>
      <c r="FX99"/>
      <c r="FY99"/>
      <c r="FZ99"/>
      <c r="GA99"/>
      <c r="GB99"/>
      <c r="GC99"/>
      <c r="GD99"/>
      <c r="GE99"/>
      <c r="GF99"/>
      <c r="GG99"/>
      <c r="GH99"/>
      <c r="GI99"/>
      <c r="GJ99"/>
      <c r="GK99"/>
      <c r="GL99"/>
      <c r="GM99"/>
      <c r="GN99"/>
      <c r="GO99"/>
      <c r="GP99"/>
      <c r="GQ99"/>
    </row>
    <row r="100" spans="1:199" s="7" customFormat="1" x14ac:dyDescent="0.25">
      <c r="A100"/>
      <c r="B100"/>
      <c r="C100"/>
      <c r="D100"/>
      <c r="E100"/>
      <c r="F100"/>
      <c r="G100"/>
      <c r="H100"/>
      <c r="I100"/>
      <c r="J100"/>
      <c r="M100" s="21"/>
      <c r="N100" s="22"/>
      <c r="O100" s="22"/>
      <c r="P100" s="22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/>
      <c r="AQ100"/>
      <c r="AR100"/>
      <c r="AS100"/>
      <c r="AT100"/>
      <c r="AU100"/>
      <c r="AV100"/>
      <c r="AW100"/>
      <c r="AX100"/>
      <c r="AY100"/>
      <c r="AZ100"/>
      <c r="BA100"/>
      <c r="BB100"/>
      <c r="BC100"/>
      <c r="BD100"/>
      <c r="BE100"/>
      <c r="BF100"/>
      <c r="BG100"/>
      <c r="BH100"/>
      <c r="BI100"/>
      <c r="BJ100"/>
      <c r="BK100"/>
      <c r="BL100"/>
      <c r="BM100"/>
      <c r="BN100"/>
      <c r="BO100"/>
      <c r="BP100"/>
      <c r="BQ100"/>
      <c r="BR100"/>
      <c r="BS100"/>
      <c r="BT100"/>
      <c r="BU100"/>
      <c r="BV100"/>
      <c r="BW100"/>
      <c r="BX100"/>
      <c r="BY100"/>
      <c r="BZ100"/>
      <c r="CA100"/>
      <c r="CB100"/>
      <c r="CC100"/>
      <c r="CD100"/>
      <c r="CE100"/>
      <c r="CF100"/>
      <c r="CG100"/>
      <c r="CH100"/>
      <c r="CI100"/>
      <c r="CJ100"/>
      <c r="CK100"/>
      <c r="CL100"/>
      <c r="CM100"/>
      <c r="CN100"/>
      <c r="CO100"/>
      <c r="CP100"/>
      <c r="CQ100"/>
      <c r="CR100"/>
      <c r="CS100"/>
      <c r="CT100"/>
      <c r="CU100"/>
      <c r="CV100"/>
      <c r="CW100"/>
      <c r="CX100"/>
      <c r="CY100"/>
      <c r="CZ100"/>
      <c r="DA100"/>
      <c r="DB100"/>
      <c r="DC100"/>
      <c r="DD100"/>
      <c r="DE100"/>
      <c r="DF100"/>
      <c r="DG100"/>
      <c r="DH100"/>
      <c r="DI100"/>
      <c r="DJ100"/>
      <c r="DK100"/>
      <c r="DL100"/>
      <c r="DM100"/>
      <c r="DN100"/>
      <c r="DO100"/>
      <c r="DP100"/>
      <c r="DQ100"/>
      <c r="DR100"/>
      <c r="DS100"/>
      <c r="DT100"/>
      <c r="DU100"/>
      <c r="DV100"/>
      <c r="DW100"/>
      <c r="DX100"/>
      <c r="DY100"/>
      <c r="DZ100"/>
      <c r="EA100"/>
      <c r="EB100"/>
      <c r="EC100"/>
      <c r="ED100"/>
      <c r="EE100"/>
      <c r="EF100"/>
      <c r="EG100"/>
      <c r="EH100"/>
      <c r="EI100"/>
      <c r="EJ100"/>
      <c r="EK100"/>
      <c r="EL100"/>
      <c r="EM100"/>
      <c r="EN100"/>
      <c r="EO100"/>
      <c r="EP100"/>
      <c r="EQ100"/>
      <c r="ER100"/>
      <c r="ES100"/>
      <c r="ET100"/>
      <c r="EU100"/>
      <c r="EV100"/>
      <c r="EW100"/>
      <c r="EX100"/>
      <c r="EY100"/>
      <c r="EZ100"/>
      <c r="FA100"/>
      <c r="FB100"/>
      <c r="FC100"/>
      <c r="FD100"/>
      <c r="FE100"/>
      <c r="FF100"/>
      <c r="FG100"/>
      <c r="FH100"/>
      <c r="FI100"/>
      <c r="FJ100"/>
      <c r="FK100"/>
      <c r="FL100"/>
      <c r="FM100"/>
      <c r="FN100"/>
      <c r="FO100"/>
      <c r="FP100"/>
      <c r="FQ100"/>
      <c r="FR100"/>
      <c r="FS100"/>
      <c r="FT100"/>
      <c r="FU100"/>
      <c r="FV100"/>
      <c r="FW100"/>
      <c r="FX100"/>
      <c r="FY100"/>
      <c r="FZ100"/>
      <c r="GA100"/>
      <c r="GB100"/>
      <c r="GC100"/>
      <c r="GD100"/>
      <c r="GE100"/>
      <c r="GF100"/>
      <c r="GG100"/>
      <c r="GH100"/>
      <c r="GI100"/>
      <c r="GJ100"/>
      <c r="GK100"/>
      <c r="GL100"/>
      <c r="GM100"/>
      <c r="GN100"/>
      <c r="GO100"/>
      <c r="GP100"/>
      <c r="GQ100"/>
    </row>
    <row r="101" spans="1:199" s="7" customFormat="1" x14ac:dyDescent="0.25">
      <c r="A101"/>
      <c r="B101"/>
      <c r="C101"/>
      <c r="D101"/>
      <c r="E101"/>
      <c r="F101"/>
      <c r="G101"/>
      <c r="H101"/>
      <c r="I101"/>
      <c r="J101"/>
      <c r="M101" s="21"/>
      <c r="N101" s="22"/>
      <c r="O101" s="22"/>
      <c r="P101" s="22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  <c r="AT101"/>
      <c r="AU101"/>
      <c r="AV101"/>
      <c r="AW101"/>
      <c r="AX101"/>
      <c r="AY101"/>
      <c r="AZ101"/>
      <c r="BA101"/>
      <c r="BB101"/>
      <c r="BC101"/>
      <c r="BD101"/>
      <c r="BE101"/>
      <c r="BF101"/>
      <c r="BG101"/>
      <c r="BH101"/>
      <c r="BI101"/>
      <c r="BJ101"/>
      <c r="BK101"/>
      <c r="BL101"/>
      <c r="BM101"/>
      <c r="BN101"/>
      <c r="BO101"/>
      <c r="BP101"/>
      <c r="BQ101"/>
      <c r="BR101"/>
      <c r="BS101"/>
      <c r="BT101"/>
      <c r="BU101"/>
      <c r="BV101"/>
      <c r="BW101"/>
      <c r="BX101"/>
      <c r="BY101"/>
      <c r="BZ101"/>
      <c r="CA101"/>
      <c r="CB101"/>
      <c r="CC101"/>
      <c r="CD101"/>
      <c r="CE101"/>
      <c r="CF101"/>
      <c r="CG101"/>
      <c r="CH101"/>
      <c r="CI101"/>
      <c r="CJ101"/>
      <c r="CK101"/>
      <c r="CL101"/>
      <c r="CM101"/>
      <c r="CN101"/>
      <c r="CO101"/>
      <c r="CP101"/>
      <c r="CQ101"/>
      <c r="CR101"/>
      <c r="CS101"/>
      <c r="CT101"/>
      <c r="CU101"/>
      <c r="CV101"/>
      <c r="CW101"/>
      <c r="CX101"/>
      <c r="CY101"/>
      <c r="CZ101"/>
      <c r="DA101"/>
      <c r="DB101"/>
      <c r="DC101"/>
      <c r="DD101"/>
      <c r="DE101"/>
      <c r="DF101"/>
      <c r="DG101"/>
      <c r="DH101"/>
      <c r="DI101"/>
      <c r="DJ101"/>
      <c r="DK101"/>
      <c r="DL101"/>
      <c r="DM101"/>
      <c r="DN101"/>
      <c r="DO101"/>
      <c r="DP101"/>
      <c r="DQ101"/>
      <c r="DR101"/>
      <c r="DS101"/>
      <c r="DT101"/>
      <c r="DU101"/>
      <c r="DV101"/>
      <c r="DW101"/>
      <c r="DX101"/>
      <c r="DY101"/>
      <c r="DZ101"/>
      <c r="EA101"/>
      <c r="EB101"/>
      <c r="EC101"/>
      <c r="ED101"/>
      <c r="EE101"/>
      <c r="EF101"/>
      <c r="EG101"/>
      <c r="EH101"/>
      <c r="EI101"/>
      <c r="EJ101"/>
      <c r="EK101"/>
      <c r="EL101"/>
      <c r="EM101"/>
      <c r="EN101"/>
      <c r="EO101"/>
      <c r="EP101"/>
      <c r="EQ101"/>
      <c r="ER101"/>
      <c r="ES101"/>
      <c r="ET101"/>
      <c r="EU101"/>
      <c r="EV101"/>
      <c r="EW101"/>
      <c r="EX101"/>
      <c r="EY101"/>
      <c r="EZ101"/>
      <c r="FA101"/>
      <c r="FB101"/>
      <c r="FC101"/>
      <c r="FD101"/>
      <c r="FE101"/>
      <c r="FF101"/>
      <c r="FG101"/>
      <c r="FH101"/>
      <c r="FI101"/>
      <c r="FJ101"/>
      <c r="FK101"/>
      <c r="FL101"/>
      <c r="FM101"/>
      <c r="FN101"/>
      <c r="FO101"/>
      <c r="FP101"/>
      <c r="FQ101"/>
      <c r="FR101"/>
      <c r="FS101"/>
      <c r="FT101"/>
      <c r="FU101"/>
      <c r="FV101"/>
      <c r="FW101"/>
      <c r="FX101"/>
      <c r="FY101"/>
      <c r="FZ101"/>
      <c r="GA101"/>
      <c r="GB101"/>
      <c r="GC101"/>
      <c r="GD101"/>
      <c r="GE101"/>
      <c r="GF101"/>
      <c r="GG101"/>
      <c r="GH101"/>
      <c r="GI101"/>
      <c r="GJ101"/>
      <c r="GK101"/>
      <c r="GL101"/>
      <c r="GM101"/>
      <c r="GN101"/>
      <c r="GO101"/>
      <c r="GP101"/>
      <c r="GQ101"/>
    </row>
    <row r="102" spans="1:199" s="7" customFormat="1" x14ac:dyDescent="0.25">
      <c r="A102"/>
      <c r="B102"/>
      <c r="C102"/>
      <c r="D102"/>
      <c r="E102"/>
      <c r="F102"/>
      <c r="G102"/>
      <c r="H102"/>
      <c r="I102"/>
      <c r="J102"/>
      <c r="M102" s="21"/>
      <c r="N102" s="22"/>
      <c r="O102" s="22"/>
      <c r="P102" s="2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/>
      <c r="AQ102"/>
      <c r="AR102"/>
      <c r="AS102"/>
      <c r="AT102"/>
      <c r="AU102"/>
      <c r="AV102"/>
      <c r="AW102"/>
      <c r="AX102"/>
      <c r="AY102"/>
      <c r="AZ102"/>
      <c r="BA102"/>
      <c r="BB102"/>
      <c r="BC102"/>
      <c r="BD102"/>
      <c r="BE102"/>
      <c r="BF102"/>
      <c r="BG102"/>
      <c r="BH102"/>
      <c r="BI102"/>
      <c r="BJ102"/>
      <c r="BK102"/>
      <c r="BL102"/>
      <c r="BM102"/>
      <c r="BN102"/>
      <c r="BO102"/>
      <c r="BP102"/>
      <c r="BQ102"/>
      <c r="BR102"/>
      <c r="BS102"/>
      <c r="BT102"/>
      <c r="BU102"/>
      <c r="BV102"/>
      <c r="BW102"/>
      <c r="BX102"/>
      <c r="BY102"/>
      <c r="BZ102"/>
      <c r="CA102"/>
      <c r="CB102"/>
      <c r="CC102"/>
      <c r="CD102"/>
      <c r="CE102"/>
      <c r="CF102"/>
      <c r="CG102"/>
      <c r="CH102"/>
      <c r="CI102"/>
      <c r="CJ102"/>
      <c r="CK102"/>
      <c r="CL102"/>
      <c r="CM102"/>
      <c r="CN102"/>
      <c r="CO102"/>
      <c r="CP102"/>
      <c r="CQ102"/>
      <c r="CR102"/>
      <c r="CS102"/>
      <c r="CT102"/>
      <c r="CU102"/>
      <c r="CV102"/>
      <c r="CW102"/>
      <c r="CX102"/>
      <c r="CY102"/>
      <c r="CZ102"/>
      <c r="DA102"/>
      <c r="DB102"/>
      <c r="DC102"/>
      <c r="DD102"/>
      <c r="DE102"/>
      <c r="DF102"/>
      <c r="DG102"/>
      <c r="DH102"/>
      <c r="DI102"/>
      <c r="DJ102"/>
      <c r="DK102"/>
      <c r="DL102"/>
      <c r="DM102"/>
      <c r="DN102"/>
      <c r="DO102"/>
      <c r="DP102"/>
      <c r="DQ102"/>
      <c r="DR102"/>
      <c r="DS102"/>
      <c r="DT102"/>
      <c r="DU102"/>
      <c r="DV102"/>
      <c r="DW102"/>
      <c r="DX102"/>
      <c r="DY102"/>
      <c r="DZ102"/>
      <c r="EA102"/>
      <c r="EB102"/>
      <c r="EC102"/>
      <c r="ED102"/>
      <c r="EE102"/>
      <c r="EF102"/>
      <c r="EG102"/>
      <c r="EH102"/>
      <c r="EI102"/>
      <c r="EJ102"/>
      <c r="EK102"/>
      <c r="EL102"/>
      <c r="EM102"/>
      <c r="EN102"/>
      <c r="EO102"/>
      <c r="EP102"/>
      <c r="EQ102"/>
      <c r="ER102"/>
      <c r="ES102"/>
      <c r="ET102"/>
      <c r="EU102"/>
      <c r="EV102"/>
      <c r="EW102"/>
      <c r="EX102"/>
      <c r="EY102"/>
      <c r="EZ102"/>
      <c r="FA102"/>
      <c r="FB102"/>
      <c r="FC102"/>
      <c r="FD102"/>
      <c r="FE102"/>
      <c r="FF102"/>
      <c r="FG102"/>
      <c r="FH102"/>
      <c r="FI102"/>
      <c r="FJ102"/>
      <c r="FK102"/>
      <c r="FL102"/>
      <c r="FM102"/>
      <c r="FN102"/>
      <c r="FO102"/>
      <c r="FP102"/>
      <c r="FQ102"/>
      <c r="FR102"/>
      <c r="FS102"/>
      <c r="FT102"/>
      <c r="FU102"/>
      <c r="FV102"/>
      <c r="FW102"/>
      <c r="FX102"/>
      <c r="FY102"/>
      <c r="FZ102"/>
      <c r="GA102"/>
      <c r="GB102"/>
      <c r="GC102"/>
      <c r="GD102"/>
      <c r="GE102"/>
      <c r="GF102"/>
      <c r="GG102"/>
      <c r="GH102"/>
      <c r="GI102"/>
      <c r="GJ102"/>
      <c r="GK102"/>
      <c r="GL102"/>
      <c r="GM102"/>
      <c r="GN102"/>
      <c r="GO102"/>
      <c r="GP102"/>
      <c r="GQ102"/>
    </row>
    <row r="103" spans="1:199" s="7" customFormat="1" x14ac:dyDescent="0.25">
      <c r="A103"/>
      <c r="B103"/>
      <c r="C103"/>
      <c r="D103"/>
      <c r="E103"/>
      <c r="F103"/>
      <c r="G103"/>
      <c r="H103"/>
      <c r="I103"/>
      <c r="J103"/>
      <c r="M103" s="21"/>
      <c r="N103" s="22"/>
      <c r="O103" s="22"/>
      <c r="P103" s="22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/>
      <c r="BF103"/>
      <c r="BG103"/>
      <c r="BH103"/>
      <c r="BI103"/>
      <c r="BJ103"/>
      <c r="BK103"/>
      <c r="BL103"/>
      <c r="BM103"/>
      <c r="BN103"/>
      <c r="BO103"/>
      <c r="BP103"/>
      <c r="BQ103"/>
      <c r="BR103"/>
      <c r="BS103"/>
      <c r="BT103"/>
      <c r="BU103"/>
      <c r="BV103"/>
      <c r="BW103"/>
      <c r="BX103"/>
      <c r="BY103"/>
      <c r="BZ103"/>
      <c r="CA103"/>
      <c r="CB103"/>
      <c r="CC103"/>
      <c r="CD103"/>
      <c r="CE103"/>
      <c r="CF103"/>
      <c r="CG103"/>
      <c r="CH103"/>
      <c r="CI103"/>
      <c r="CJ103"/>
      <c r="CK103"/>
      <c r="CL103"/>
      <c r="CM103"/>
      <c r="CN103"/>
      <c r="CO103"/>
      <c r="CP103"/>
      <c r="CQ103"/>
      <c r="CR103"/>
      <c r="CS103"/>
      <c r="CT103"/>
      <c r="CU103"/>
      <c r="CV103"/>
      <c r="CW103"/>
      <c r="CX103"/>
      <c r="CY103"/>
      <c r="CZ103"/>
      <c r="DA103"/>
      <c r="DB103"/>
      <c r="DC103"/>
      <c r="DD103"/>
      <c r="DE103"/>
      <c r="DF103"/>
      <c r="DG103"/>
      <c r="DH103"/>
      <c r="DI103"/>
      <c r="DJ103"/>
      <c r="DK103"/>
      <c r="DL103"/>
      <c r="DM103"/>
      <c r="DN103"/>
      <c r="DO103"/>
      <c r="DP103"/>
      <c r="DQ103"/>
      <c r="DR103"/>
      <c r="DS103"/>
      <c r="DT103"/>
      <c r="DU103"/>
      <c r="DV103"/>
      <c r="DW103"/>
      <c r="DX103"/>
      <c r="DY103"/>
      <c r="DZ103"/>
      <c r="EA103"/>
      <c r="EB103"/>
      <c r="EC103"/>
      <c r="ED103"/>
      <c r="EE103"/>
      <c r="EF103"/>
      <c r="EG103"/>
      <c r="EH103"/>
      <c r="EI103"/>
      <c r="EJ103"/>
      <c r="EK103"/>
      <c r="EL103"/>
      <c r="EM103"/>
      <c r="EN103"/>
      <c r="EO103"/>
      <c r="EP103"/>
      <c r="EQ103"/>
      <c r="ER103"/>
      <c r="ES103"/>
      <c r="ET103"/>
      <c r="EU103"/>
      <c r="EV103"/>
      <c r="EW103"/>
      <c r="EX103"/>
      <c r="EY103"/>
      <c r="EZ103"/>
      <c r="FA103"/>
      <c r="FB103"/>
      <c r="FC103"/>
      <c r="FD103"/>
      <c r="FE103"/>
      <c r="FF103"/>
      <c r="FG103"/>
      <c r="FH103"/>
      <c r="FI103"/>
      <c r="FJ103"/>
      <c r="FK103"/>
      <c r="FL103"/>
      <c r="FM103"/>
      <c r="FN103"/>
      <c r="FO103"/>
      <c r="FP103"/>
      <c r="FQ103"/>
      <c r="FR103"/>
      <c r="FS103"/>
      <c r="FT103"/>
      <c r="FU103"/>
      <c r="FV103"/>
      <c r="FW103"/>
      <c r="FX103"/>
      <c r="FY103"/>
      <c r="FZ103"/>
      <c r="GA103"/>
      <c r="GB103"/>
      <c r="GC103"/>
      <c r="GD103"/>
      <c r="GE103"/>
      <c r="GF103"/>
      <c r="GG103"/>
      <c r="GH103"/>
      <c r="GI103"/>
      <c r="GJ103"/>
      <c r="GK103"/>
      <c r="GL103"/>
      <c r="GM103"/>
      <c r="GN103"/>
      <c r="GO103"/>
      <c r="GP103"/>
      <c r="GQ103"/>
    </row>
    <row r="104" spans="1:199" s="7" customFormat="1" x14ac:dyDescent="0.25">
      <c r="A104"/>
      <c r="B104"/>
      <c r="C104"/>
      <c r="D104"/>
      <c r="E104"/>
      <c r="F104"/>
      <c r="G104"/>
      <c r="H104"/>
      <c r="I104"/>
      <c r="J104"/>
      <c r="M104" s="21"/>
      <c r="N104" s="22"/>
      <c r="O104" s="22"/>
      <c r="P104" s="22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/>
      <c r="AQ104"/>
      <c r="AR104"/>
      <c r="AS104"/>
      <c r="AT104"/>
      <c r="AU104"/>
      <c r="AV104"/>
      <c r="AW104"/>
      <c r="AX104"/>
      <c r="AY104"/>
      <c r="AZ104"/>
      <c r="BA104"/>
      <c r="BB104"/>
      <c r="BC104"/>
      <c r="BD104"/>
      <c r="BE104"/>
      <c r="BF104"/>
      <c r="BG104"/>
      <c r="BH104"/>
      <c r="BI104"/>
      <c r="BJ104"/>
      <c r="BK104"/>
      <c r="BL104"/>
      <c r="BM104"/>
      <c r="BN104"/>
      <c r="BO104"/>
      <c r="BP104"/>
      <c r="BQ104"/>
      <c r="BR104"/>
      <c r="BS104"/>
      <c r="BT104"/>
      <c r="BU104"/>
      <c r="BV104"/>
      <c r="BW104"/>
      <c r="BX104"/>
      <c r="BY104"/>
      <c r="BZ104"/>
      <c r="CA104"/>
      <c r="CB104"/>
      <c r="CC104"/>
      <c r="CD104"/>
      <c r="CE104"/>
      <c r="CF104"/>
      <c r="CG104"/>
      <c r="CH104"/>
      <c r="CI104"/>
      <c r="CJ104"/>
      <c r="CK104"/>
      <c r="CL104"/>
      <c r="CM104"/>
      <c r="CN104"/>
      <c r="CO104"/>
      <c r="CP104"/>
      <c r="CQ104"/>
      <c r="CR104"/>
      <c r="CS104"/>
      <c r="CT104"/>
      <c r="CU104"/>
      <c r="CV104"/>
      <c r="CW104"/>
      <c r="CX104"/>
      <c r="CY104"/>
      <c r="CZ104"/>
      <c r="DA104"/>
      <c r="DB104"/>
      <c r="DC104"/>
      <c r="DD104"/>
      <c r="DE104"/>
      <c r="DF104"/>
      <c r="DG104"/>
      <c r="DH104"/>
      <c r="DI104"/>
      <c r="DJ104"/>
      <c r="DK104"/>
      <c r="DL104"/>
      <c r="DM104"/>
      <c r="DN104"/>
      <c r="DO104"/>
      <c r="DP104"/>
      <c r="DQ104"/>
      <c r="DR104"/>
      <c r="DS104"/>
      <c r="DT104"/>
      <c r="DU104"/>
      <c r="DV104"/>
      <c r="DW104"/>
      <c r="DX104"/>
      <c r="DY104"/>
      <c r="DZ104"/>
      <c r="EA104"/>
      <c r="EB104"/>
      <c r="EC104"/>
      <c r="ED104"/>
      <c r="EE104"/>
      <c r="EF104"/>
      <c r="EG104"/>
      <c r="EH104"/>
      <c r="EI104"/>
      <c r="EJ104"/>
      <c r="EK104"/>
      <c r="EL104"/>
      <c r="EM104"/>
      <c r="EN104"/>
      <c r="EO104"/>
      <c r="EP104"/>
      <c r="EQ104"/>
      <c r="ER104"/>
      <c r="ES104"/>
      <c r="ET104"/>
      <c r="EU104"/>
      <c r="EV104"/>
      <c r="EW104"/>
      <c r="EX104"/>
      <c r="EY104"/>
      <c r="EZ104"/>
      <c r="FA104"/>
      <c r="FB104"/>
      <c r="FC104"/>
      <c r="FD104"/>
      <c r="FE104"/>
      <c r="FF104"/>
      <c r="FG104"/>
      <c r="FH104"/>
      <c r="FI104"/>
      <c r="FJ104"/>
      <c r="FK104"/>
      <c r="FL104"/>
      <c r="FM104"/>
      <c r="FN104"/>
      <c r="FO104"/>
      <c r="FP104"/>
      <c r="FQ104"/>
      <c r="FR104"/>
      <c r="FS104"/>
      <c r="FT104"/>
      <c r="FU104"/>
      <c r="FV104"/>
      <c r="FW104"/>
      <c r="FX104"/>
      <c r="FY104"/>
      <c r="FZ104"/>
      <c r="GA104"/>
      <c r="GB104"/>
      <c r="GC104"/>
      <c r="GD104"/>
      <c r="GE104"/>
      <c r="GF104"/>
      <c r="GG104"/>
      <c r="GH104"/>
      <c r="GI104"/>
      <c r="GJ104"/>
      <c r="GK104"/>
      <c r="GL104"/>
      <c r="GM104"/>
      <c r="GN104"/>
      <c r="GO104"/>
      <c r="GP104"/>
      <c r="GQ104"/>
    </row>
    <row r="105" spans="1:199" s="7" customFormat="1" x14ac:dyDescent="0.25">
      <c r="A105"/>
      <c r="B105"/>
      <c r="C105"/>
      <c r="D105"/>
      <c r="E105"/>
      <c r="F105"/>
      <c r="G105"/>
      <c r="H105"/>
      <c r="I105"/>
      <c r="J105"/>
      <c r="M105" s="21"/>
      <c r="N105" s="22"/>
      <c r="O105" s="22"/>
      <c r="P105" s="22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  <c r="BF105"/>
      <c r="BG105"/>
      <c r="BH105"/>
      <c r="BI105"/>
      <c r="BJ105"/>
      <c r="BK105"/>
      <c r="BL105"/>
      <c r="BM105"/>
      <c r="BN105"/>
      <c r="BO105"/>
      <c r="BP105"/>
      <c r="BQ105"/>
      <c r="BR105"/>
      <c r="BS105"/>
      <c r="BT105"/>
      <c r="BU105"/>
      <c r="BV105"/>
      <c r="BW105"/>
      <c r="BX105"/>
      <c r="BY105"/>
      <c r="BZ105"/>
      <c r="CA105"/>
      <c r="CB105"/>
      <c r="CC105"/>
      <c r="CD105"/>
      <c r="CE105"/>
      <c r="CF105"/>
      <c r="CG105"/>
      <c r="CH105"/>
      <c r="CI105"/>
      <c r="CJ105"/>
      <c r="CK105"/>
      <c r="CL105"/>
      <c r="CM105"/>
      <c r="CN105"/>
      <c r="CO105"/>
      <c r="CP105"/>
      <c r="CQ105"/>
      <c r="CR105"/>
      <c r="CS105"/>
      <c r="CT105"/>
      <c r="CU105"/>
      <c r="CV105"/>
      <c r="CW105"/>
      <c r="CX105"/>
      <c r="CY105"/>
      <c r="CZ105"/>
      <c r="DA105"/>
      <c r="DB105"/>
      <c r="DC105"/>
      <c r="DD105"/>
      <c r="DE105"/>
      <c r="DF105"/>
      <c r="DG105"/>
      <c r="DH105"/>
      <c r="DI105"/>
      <c r="DJ105"/>
      <c r="DK105"/>
      <c r="DL105"/>
      <c r="DM105"/>
      <c r="DN105"/>
      <c r="DO105"/>
      <c r="DP105"/>
      <c r="DQ105"/>
      <c r="DR105"/>
      <c r="DS105"/>
      <c r="DT105"/>
      <c r="DU105"/>
      <c r="DV105"/>
      <c r="DW105"/>
      <c r="DX105"/>
      <c r="DY105"/>
      <c r="DZ105"/>
      <c r="EA105"/>
      <c r="EB105"/>
      <c r="EC105"/>
      <c r="ED105"/>
      <c r="EE105"/>
      <c r="EF105"/>
      <c r="EG105"/>
      <c r="EH105"/>
      <c r="EI105"/>
      <c r="EJ105"/>
      <c r="EK105"/>
      <c r="EL105"/>
      <c r="EM105"/>
      <c r="EN105"/>
      <c r="EO105"/>
      <c r="EP105"/>
      <c r="EQ105"/>
      <c r="ER105"/>
      <c r="ES105"/>
      <c r="ET105"/>
      <c r="EU105"/>
      <c r="EV105"/>
      <c r="EW105"/>
      <c r="EX105"/>
      <c r="EY105"/>
      <c r="EZ105"/>
      <c r="FA105"/>
      <c r="FB105"/>
      <c r="FC105"/>
      <c r="FD105"/>
      <c r="FE105"/>
      <c r="FF105"/>
      <c r="FG105"/>
      <c r="FH105"/>
      <c r="FI105"/>
      <c r="FJ105"/>
      <c r="FK105"/>
      <c r="FL105"/>
      <c r="FM105"/>
      <c r="FN105"/>
      <c r="FO105"/>
      <c r="FP105"/>
      <c r="FQ105"/>
      <c r="FR105"/>
      <c r="FS105"/>
      <c r="FT105"/>
      <c r="FU105"/>
      <c r="FV105"/>
      <c r="FW105"/>
      <c r="FX105"/>
      <c r="FY105"/>
      <c r="FZ105"/>
      <c r="GA105"/>
      <c r="GB105"/>
      <c r="GC105"/>
      <c r="GD105"/>
      <c r="GE105"/>
      <c r="GF105"/>
      <c r="GG105"/>
      <c r="GH105"/>
      <c r="GI105"/>
      <c r="GJ105"/>
      <c r="GK105"/>
      <c r="GL105"/>
      <c r="GM105"/>
      <c r="GN105"/>
      <c r="GO105"/>
      <c r="GP105"/>
      <c r="GQ105"/>
    </row>
    <row r="106" spans="1:199" s="7" customFormat="1" x14ac:dyDescent="0.25">
      <c r="A106"/>
      <c r="B106"/>
      <c r="C106"/>
      <c r="D106"/>
      <c r="E106"/>
      <c r="F106"/>
      <c r="G106"/>
      <c r="H106"/>
      <c r="I106"/>
      <c r="J106"/>
      <c r="M106" s="21"/>
      <c r="N106" s="22"/>
      <c r="O106" s="22"/>
      <c r="P106" s="22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  <c r="AR106"/>
      <c r="AS106"/>
      <c r="AT106"/>
      <c r="AU106"/>
      <c r="AV106"/>
      <c r="AW106"/>
      <c r="AX106"/>
      <c r="AY106"/>
      <c r="AZ106"/>
      <c r="BA106"/>
      <c r="BB106"/>
      <c r="BC106"/>
      <c r="BD106"/>
      <c r="BE106"/>
      <c r="BF106"/>
      <c r="BG106"/>
      <c r="BH106"/>
      <c r="BI106"/>
      <c r="BJ106"/>
      <c r="BK106"/>
      <c r="BL106"/>
      <c r="BM106"/>
      <c r="BN106"/>
      <c r="BO106"/>
      <c r="BP106"/>
      <c r="BQ106"/>
      <c r="BR106"/>
      <c r="BS106"/>
      <c r="BT106"/>
      <c r="BU106"/>
      <c r="BV106"/>
      <c r="BW106"/>
      <c r="BX106"/>
      <c r="BY106"/>
      <c r="BZ106"/>
      <c r="CA106"/>
      <c r="CB106"/>
      <c r="CC106"/>
      <c r="CD106"/>
      <c r="CE106"/>
      <c r="CF106"/>
      <c r="CG106"/>
      <c r="CH106"/>
      <c r="CI106"/>
      <c r="CJ106"/>
      <c r="CK106"/>
      <c r="CL106"/>
      <c r="CM106"/>
      <c r="CN106"/>
      <c r="CO106"/>
      <c r="CP106"/>
      <c r="CQ106"/>
      <c r="CR106"/>
      <c r="CS106"/>
      <c r="CT106"/>
      <c r="CU106"/>
      <c r="CV106"/>
      <c r="CW106"/>
      <c r="CX106"/>
      <c r="CY106"/>
      <c r="CZ106"/>
      <c r="DA106"/>
      <c r="DB106"/>
      <c r="DC106"/>
      <c r="DD106"/>
      <c r="DE106"/>
      <c r="DF106"/>
      <c r="DG106"/>
      <c r="DH106"/>
      <c r="DI106"/>
      <c r="DJ106"/>
      <c r="DK106"/>
      <c r="DL106"/>
      <c r="DM106"/>
      <c r="DN106"/>
      <c r="DO106"/>
      <c r="DP106"/>
      <c r="DQ106"/>
      <c r="DR106"/>
      <c r="DS106"/>
      <c r="DT106"/>
      <c r="DU106"/>
      <c r="DV106"/>
      <c r="DW106"/>
      <c r="DX106"/>
      <c r="DY106"/>
      <c r="DZ106"/>
      <c r="EA106"/>
      <c r="EB106"/>
      <c r="EC106"/>
      <c r="ED106"/>
      <c r="EE106"/>
      <c r="EF106"/>
      <c r="EG106"/>
      <c r="EH106"/>
      <c r="EI106"/>
      <c r="EJ106"/>
      <c r="EK106"/>
      <c r="EL106"/>
      <c r="EM106"/>
      <c r="EN106"/>
      <c r="EO106"/>
      <c r="EP106"/>
      <c r="EQ106"/>
      <c r="ER106"/>
      <c r="ES106"/>
      <c r="ET106"/>
      <c r="EU106"/>
      <c r="EV106"/>
      <c r="EW106"/>
      <c r="EX106"/>
      <c r="EY106"/>
      <c r="EZ106"/>
      <c r="FA106"/>
      <c r="FB106"/>
      <c r="FC106"/>
      <c r="FD106"/>
      <c r="FE106"/>
      <c r="FF106"/>
      <c r="FG106"/>
      <c r="FH106"/>
      <c r="FI106"/>
      <c r="FJ106"/>
      <c r="FK106"/>
      <c r="FL106"/>
      <c r="FM106"/>
      <c r="FN106"/>
      <c r="FO106"/>
      <c r="FP106"/>
      <c r="FQ106"/>
      <c r="FR106"/>
      <c r="FS106"/>
      <c r="FT106"/>
      <c r="FU106"/>
      <c r="FV106"/>
      <c r="FW106"/>
      <c r="FX106"/>
      <c r="FY106"/>
      <c r="FZ106"/>
      <c r="GA106"/>
      <c r="GB106"/>
      <c r="GC106"/>
      <c r="GD106"/>
      <c r="GE106"/>
      <c r="GF106"/>
      <c r="GG106"/>
      <c r="GH106"/>
      <c r="GI106"/>
      <c r="GJ106"/>
      <c r="GK106"/>
      <c r="GL106"/>
      <c r="GM106"/>
      <c r="GN106"/>
      <c r="GO106"/>
      <c r="GP106"/>
      <c r="GQ106"/>
    </row>
    <row r="107" spans="1:199" s="7" customFormat="1" x14ac:dyDescent="0.25">
      <c r="A107"/>
      <c r="B107"/>
      <c r="C107"/>
      <c r="D107"/>
      <c r="E107"/>
      <c r="F107"/>
      <c r="G107"/>
      <c r="H107"/>
      <c r="I107"/>
      <c r="J107"/>
      <c r="M107" s="21"/>
      <c r="N107" s="22"/>
      <c r="O107" s="22"/>
      <c r="P107" s="22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  <c r="AV107"/>
      <c r="AW107"/>
      <c r="AX107"/>
      <c r="AY107"/>
      <c r="AZ107"/>
      <c r="BA107"/>
      <c r="BB107"/>
      <c r="BC107"/>
      <c r="BD107"/>
      <c r="BE107"/>
      <c r="BF107"/>
      <c r="BG107"/>
      <c r="BH107"/>
      <c r="BI107"/>
      <c r="BJ107"/>
      <c r="BK107"/>
      <c r="BL107"/>
      <c r="BM107"/>
      <c r="BN107"/>
      <c r="BO107"/>
      <c r="BP107"/>
      <c r="BQ107"/>
      <c r="BR107"/>
      <c r="BS107"/>
      <c r="BT107"/>
      <c r="BU107"/>
      <c r="BV107"/>
      <c r="BW107"/>
      <c r="BX107"/>
      <c r="BY107"/>
      <c r="BZ107"/>
      <c r="CA107"/>
      <c r="CB107"/>
      <c r="CC107"/>
      <c r="CD107"/>
      <c r="CE107"/>
      <c r="CF107"/>
      <c r="CG107"/>
      <c r="CH107"/>
      <c r="CI107"/>
      <c r="CJ107"/>
      <c r="CK107"/>
      <c r="CL107"/>
      <c r="CM107"/>
      <c r="CN107"/>
      <c r="CO107"/>
      <c r="CP107"/>
      <c r="CQ107"/>
      <c r="CR107"/>
      <c r="CS107"/>
      <c r="CT107"/>
      <c r="CU107"/>
      <c r="CV107"/>
      <c r="CW107"/>
      <c r="CX107"/>
      <c r="CY107"/>
      <c r="CZ107"/>
      <c r="DA107"/>
      <c r="DB107"/>
      <c r="DC107"/>
      <c r="DD107"/>
      <c r="DE107"/>
      <c r="DF107"/>
      <c r="DG107"/>
      <c r="DH107"/>
      <c r="DI107"/>
      <c r="DJ107"/>
      <c r="DK107"/>
      <c r="DL107"/>
      <c r="DM107"/>
      <c r="DN107"/>
      <c r="DO107"/>
      <c r="DP107"/>
      <c r="DQ107"/>
      <c r="DR107"/>
      <c r="DS107"/>
      <c r="DT107"/>
      <c r="DU107"/>
      <c r="DV107"/>
      <c r="DW107"/>
      <c r="DX107"/>
      <c r="DY107"/>
      <c r="DZ107"/>
      <c r="EA107"/>
      <c r="EB107"/>
      <c r="EC107"/>
      <c r="ED107"/>
      <c r="EE107"/>
      <c r="EF107"/>
      <c r="EG107"/>
      <c r="EH107"/>
      <c r="EI107"/>
      <c r="EJ107"/>
      <c r="EK107"/>
      <c r="EL107"/>
      <c r="EM107"/>
      <c r="EN107"/>
      <c r="EO107"/>
      <c r="EP107"/>
      <c r="EQ107"/>
      <c r="ER107"/>
      <c r="ES107"/>
      <c r="ET107"/>
      <c r="EU107"/>
      <c r="EV107"/>
      <c r="EW107"/>
      <c r="EX107"/>
      <c r="EY107"/>
      <c r="EZ107"/>
      <c r="FA107"/>
      <c r="FB107"/>
      <c r="FC107"/>
      <c r="FD107"/>
      <c r="FE107"/>
      <c r="FF107"/>
      <c r="FG107"/>
      <c r="FH107"/>
      <c r="FI107"/>
      <c r="FJ107"/>
      <c r="FK107"/>
      <c r="FL107"/>
      <c r="FM107"/>
      <c r="FN107"/>
      <c r="FO107"/>
      <c r="FP107"/>
      <c r="FQ107"/>
      <c r="FR107"/>
      <c r="FS107"/>
      <c r="FT107"/>
      <c r="FU107"/>
      <c r="FV107"/>
      <c r="FW107"/>
      <c r="FX107"/>
      <c r="FY107"/>
      <c r="FZ107"/>
      <c r="GA107"/>
      <c r="GB107"/>
      <c r="GC107"/>
      <c r="GD107"/>
      <c r="GE107"/>
      <c r="GF107"/>
      <c r="GG107"/>
      <c r="GH107"/>
      <c r="GI107"/>
      <c r="GJ107"/>
      <c r="GK107"/>
      <c r="GL107"/>
      <c r="GM107"/>
      <c r="GN107"/>
      <c r="GO107"/>
      <c r="GP107"/>
      <c r="GQ107"/>
    </row>
    <row r="108" spans="1:199" s="7" customFormat="1" x14ac:dyDescent="0.25">
      <c r="A108"/>
      <c r="B108"/>
      <c r="C108"/>
      <c r="D108"/>
      <c r="E108"/>
      <c r="F108"/>
      <c r="G108"/>
      <c r="H108"/>
      <c r="I108"/>
      <c r="J108"/>
      <c r="M108" s="21"/>
      <c r="N108" s="22"/>
      <c r="O108" s="22"/>
      <c r="P108" s="22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  <c r="AV108"/>
      <c r="AW108"/>
      <c r="AX108"/>
      <c r="AY108"/>
      <c r="AZ108"/>
      <c r="BA108"/>
      <c r="BB108"/>
      <c r="BC108"/>
      <c r="BD108"/>
      <c r="BE108"/>
      <c r="BF108"/>
      <c r="BG108"/>
      <c r="BH108"/>
      <c r="BI108"/>
      <c r="BJ108"/>
      <c r="BK108"/>
      <c r="BL108"/>
      <c r="BM108"/>
      <c r="BN108"/>
      <c r="BO108"/>
      <c r="BP108"/>
      <c r="BQ108"/>
      <c r="BR108"/>
      <c r="BS108"/>
      <c r="BT108"/>
      <c r="BU108"/>
      <c r="BV108"/>
      <c r="BW108"/>
      <c r="BX108"/>
      <c r="BY108"/>
      <c r="BZ108"/>
      <c r="CA108"/>
      <c r="CB108"/>
      <c r="CC108"/>
      <c r="CD108"/>
      <c r="CE108"/>
      <c r="CF108"/>
      <c r="CG108"/>
      <c r="CH108"/>
      <c r="CI108"/>
      <c r="CJ108"/>
      <c r="CK108"/>
      <c r="CL108"/>
      <c r="CM108"/>
      <c r="CN108"/>
      <c r="CO108"/>
      <c r="CP108"/>
      <c r="CQ108"/>
      <c r="CR108"/>
      <c r="CS108"/>
      <c r="CT108"/>
      <c r="CU108"/>
      <c r="CV108"/>
      <c r="CW108"/>
      <c r="CX108"/>
      <c r="CY108"/>
      <c r="CZ108"/>
      <c r="DA108"/>
      <c r="DB108"/>
      <c r="DC108"/>
      <c r="DD108"/>
      <c r="DE108"/>
      <c r="DF108"/>
      <c r="DG108"/>
      <c r="DH108"/>
      <c r="DI108"/>
      <c r="DJ108"/>
      <c r="DK108"/>
      <c r="DL108"/>
      <c r="DM108"/>
      <c r="DN108"/>
      <c r="DO108"/>
      <c r="DP108"/>
      <c r="DQ108"/>
      <c r="DR108"/>
      <c r="DS108"/>
      <c r="DT108"/>
      <c r="DU108"/>
      <c r="DV108"/>
      <c r="DW108"/>
      <c r="DX108"/>
      <c r="DY108"/>
      <c r="DZ108"/>
      <c r="EA108"/>
      <c r="EB108"/>
      <c r="EC108"/>
      <c r="ED108"/>
      <c r="EE108"/>
      <c r="EF108"/>
      <c r="EG108"/>
      <c r="EH108"/>
      <c r="EI108"/>
      <c r="EJ108"/>
      <c r="EK108"/>
      <c r="EL108"/>
      <c r="EM108"/>
      <c r="EN108"/>
      <c r="EO108"/>
      <c r="EP108"/>
      <c r="EQ108"/>
      <c r="ER108"/>
      <c r="ES108"/>
      <c r="ET108"/>
      <c r="EU108"/>
      <c r="EV108"/>
      <c r="EW108"/>
      <c r="EX108"/>
      <c r="EY108"/>
      <c r="EZ108"/>
      <c r="FA108"/>
      <c r="FB108"/>
      <c r="FC108"/>
      <c r="FD108"/>
      <c r="FE108"/>
      <c r="FF108"/>
      <c r="FG108"/>
      <c r="FH108"/>
      <c r="FI108"/>
      <c r="FJ108"/>
      <c r="FK108"/>
      <c r="FL108"/>
      <c r="FM108"/>
      <c r="FN108"/>
      <c r="FO108"/>
      <c r="FP108"/>
      <c r="FQ108"/>
      <c r="FR108"/>
      <c r="FS108"/>
      <c r="FT108"/>
      <c r="FU108"/>
      <c r="FV108"/>
      <c r="FW108"/>
      <c r="FX108"/>
      <c r="FY108"/>
      <c r="FZ108"/>
      <c r="GA108"/>
      <c r="GB108"/>
      <c r="GC108"/>
      <c r="GD108"/>
      <c r="GE108"/>
      <c r="GF108"/>
      <c r="GG108"/>
      <c r="GH108"/>
      <c r="GI108"/>
      <c r="GJ108"/>
      <c r="GK108"/>
      <c r="GL108"/>
      <c r="GM108"/>
      <c r="GN108"/>
      <c r="GO108"/>
      <c r="GP108"/>
      <c r="GQ108"/>
    </row>
    <row r="109" spans="1:199" s="7" customFormat="1" x14ac:dyDescent="0.25">
      <c r="A109"/>
      <c r="B109"/>
      <c r="C109"/>
      <c r="D109"/>
      <c r="E109"/>
      <c r="F109"/>
      <c r="G109"/>
      <c r="H109"/>
      <c r="I109"/>
      <c r="J109"/>
      <c r="M109" s="21"/>
      <c r="N109" s="22"/>
      <c r="O109" s="22"/>
      <c r="P109" s="22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  <c r="AV109"/>
      <c r="AW109"/>
      <c r="AX109"/>
      <c r="AY109"/>
      <c r="AZ109"/>
      <c r="BA109"/>
      <c r="BB109"/>
      <c r="BC109"/>
      <c r="BD109"/>
      <c r="BE109"/>
      <c r="BF109"/>
      <c r="BG109"/>
      <c r="BH109"/>
      <c r="BI109"/>
      <c r="BJ109"/>
      <c r="BK109"/>
      <c r="BL109"/>
      <c r="BM109"/>
      <c r="BN109"/>
      <c r="BO109"/>
      <c r="BP109"/>
      <c r="BQ109"/>
      <c r="BR109"/>
      <c r="BS109"/>
      <c r="BT109"/>
      <c r="BU109"/>
      <c r="BV109"/>
      <c r="BW109"/>
      <c r="BX109"/>
      <c r="BY109"/>
      <c r="BZ109"/>
      <c r="CA109"/>
      <c r="CB109"/>
      <c r="CC109"/>
      <c r="CD109"/>
      <c r="CE109"/>
      <c r="CF109"/>
      <c r="CG109"/>
      <c r="CH109"/>
      <c r="CI109"/>
      <c r="CJ109"/>
      <c r="CK109"/>
      <c r="CL109"/>
      <c r="CM109"/>
      <c r="CN109"/>
      <c r="CO109"/>
      <c r="CP109"/>
      <c r="CQ109"/>
      <c r="CR109"/>
      <c r="CS109"/>
      <c r="CT109"/>
      <c r="CU109"/>
      <c r="CV109"/>
      <c r="CW109"/>
      <c r="CX109"/>
      <c r="CY109"/>
      <c r="CZ109"/>
      <c r="DA109"/>
      <c r="DB109"/>
      <c r="DC109"/>
      <c r="DD109"/>
      <c r="DE109"/>
      <c r="DF109"/>
      <c r="DG109"/>
      <c r="DH109"/>
      <c r="DI109"/>
      <c r="DJ109"/>
      <c r="DK109"/>
      <c r="DL109"/>
      <c r="DM109"/>
      <c r="DN109"/>
      <c r="DO109"/>
      <c r="DP109"/>
      <c r="DQ109"/>
      <c r="DR109"/>
      <c r="DS109"/>
      <c r="DT109"/>
      <c r="DU109"/>
      <c r="DV109"/>
      <c r="DW109"/>
      <c r="DX109"/>
      <c r="DY109"/>
      <c r="DZ109"/>
      <c r="EA109"/>
      <c r="EB109"/>
      <c r="EC109"/>
      <c r="ED109"/>
      <c r="EE109"/>
      <c r="EF109"/>
      <c r="EG109"/>
      <c r="EH109"/>
      <c r="EI109"/>
      <c r="EJ109"/>
      <c r="EK109"/>
      <c r="EL109"/>
      <c r="EM109"/>
      <c r="EN109"/>
      <c r="EO109"/>
      <c r="EP109"/>
      <c r="EQ109"/>
      <c r="ER109"/>
      <c r="ES109"/>
      <c r="ET109"/>
      <c r="EU109"/>
      <c r="EV109"/>
      <c r="EW109"/>
      <c r="EX109"/>
      <c r="EY109"/>
      <c r="EZ109"/>
      <c r="FA109"/>
      <c r="FB109"/>
      <c r="FC109"/>
      <c r="FD109"/>
      <c r="FE109"/>
      <c r="FF109"/>
      <c r="FG109"/>
      <c r="FH109"/>
      <c r="FI109"/>
      <c r="FJ109"/>
      <c r="FK109"/>
      <c r="FL109"/>
      <c r="FM109"/>
      <c r="FN109"/>
      <c r="FO109"/>
      <c r="FP109"/>
      <c r="FQ109"/>
      <c r="FR109"/>
      <c r="FS109"/>
      <c r="FT109"/>
      <c r="FU109"/>
      <c r="FV109"/>
      <c r="FW109"/>
      <c r="FX109"/>
      <c r="FY109"/>
      <c r="FZ109"/>
      <c r="GA109"/>
      <c r="GB109"/>
      <c r="GC109"/>
      <c r="GD109"/>
      <c r="GE109"/>
      <c r="GF109"/>
      <c r="GG109"/>
      <c r="GH109"/>
      <c r="GI109"/>
      <c r="GJ109"/>
      <c r="GK109"/>
      <c r="GL109"/>
      <c r="GM109"/>
      <c r="GN109"/>
      <c r="GO109"/>
      <c r="GP109"/>
      <c r="GQ109"/>
    </row>
    <row r="110" spans="1:199" s="7" customFormat="1" x14ac:dyDescent="0.25">
      <c r="A110"/>
      <c r="B110"/>
      <c r="C110"/>
      <c r="D110"/>
      <c r="E110"/>
      <c r="F110"/>
      <c r="G110"/>
      <c r="H110"/>
      <c r="I110"/>
      <c r="J110"/>
      <c r="M110" s="21"/>
      <c r="N110" s="22"/>
      <c r="O110" s="22"/>
      <c r="P110" s="22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  <c r="AR110"/>
      <c r="AS110"/>
      <c r="AT110"/>
      <c r="AU110"/>
      <c r="AV110"/>
      <c r="AW110"/>
      <c r="AX110"/>
      <c r="AY110"/>
      <c r="AZ110"/>
      <c r="BA110"/>
      <c r="BB110"/>
      <c r="BC110"/>
      <c r="BD110"/>
      <c r="BE110"/>
      <c r="BF110"/>
      <c r="BG110"/>
      <c r="BH110"/>
      <c r="BI110"/>
      <c r="BJ110"/>
      <c r="BK110"/>
      <c r="BL110"/>
      <c r="BM110"/>
      <c r="BN110"/>
      <c r="BO110"/>
      <c r="BP110"/>
      <c r="BQ110"/>
      <c r="BR110"/>
      <c r="BS110"/>
      <c r="BT110"/>
      <c r="BU110"/>
      <c r="BV110"/>
      <c r="BW110"/>
      <c r="BX110"/>
      <c r="BY110"/>
      <c r="BZ110"/>
      <c r="CA110"/>
      <c r="CB110"/>
      <c r="CC110"/>
      <c r="CD110"/>
      <c r="CE110"/>
      <c r="CF110"/>
      <c r="CG110"/>
      <c r="CH110"/>
      <c r="CI110"/>
      <c r="CJ110"/>
      <c r="CK110"/>
      <c r="CL110"/>
      <c r="CM110"/>
      <c r="CN110"/>
      <c r="CO110"/>
      <c r="CP110"/>
      <c r="CQ110"/>
      <c r="CR110"/>
      <c r="CS110"/>
      <c r="CT110"/>
      <c r="CU110"/>
      <c r="CV110"/>
      <c r="CW110"/>
      <c r="CX110"/>
      <c r="CY110"/>
      <c r="CZ110"/>
      <c r="DA110"/>
      <c r="DB110"/>
      <c r="DC110"/>
      <c r="DD110"/>
      <c r="DE110"/>
      <c r="DF110"/>
      <c r="DG110"/>
      <c r="DH110"/>
      <c r="DI110"/>
      <c r="DJ110"/>
      <c r="DK110"/>
      <c r="DL110"/>
      <c r="DM110"/>
      <c r="DN110"/>
      <c r="DO110"/>
      <c r="DP110"/>
      <c r="DQ110"/>
      <c r="DR110"/>
      <c r="DS110"/>
      <c r="DT110"/>
      <c r="DU110"/>
      <c r="DV110"/>
      <c r="DW110"/>
      <c r="DX110"/>
      <c r="DY110"/>
      <c r="DZ110"/>
      <c r="EA110"/>
      <c r="EB110"/>
      <c r="EC110"/>
      <c r="ED110"/>
      <c r="EE110"/>
      <c r="EF110"/>
      <c r="EG110"/>
      <c r="EH110"/>
      <c r="EI110"/>
      <c r="EJ110"/>
      <c r="EK110"/>
      <c r="EL110"/>
      <c r="EM110"/>
      <c r="EN110"/>
      <c r="EO110"/>
      <c r="EP110"/>
      <c r="EQ110"/>
      <c r="ER110"/>
      <c r="ES110"/>
      <c r="ET110"/>
      <c r="EU110"/>
      <c r="EV110"/>
      <c r="EW110"/>
      <c r="EX110"/>
      <c r="EY110"/>
      <c r="EZ110"/>
      <c r="FA110"/>
      <c r="FB110"/>
      <c r="FC110"/>
      <c r="FD110"/>
      <c r="FE110"/>
      <c r="FF110"/>
      <c r="FG110"/>
      <c r="FH110"/>
      <c r="FI110"/>
      <c r="FJ110"/>
      <c r="FK110"/>
      <c r="FL110"/>
      <c r="FM110"/>
      <c r="FN110"/>
      <c r="FO110"/>
      <c r="FP110"/>
      <c r="FQ110"/>
      <c r="FR110"/>
      <c r="FS110"/>
      <c r="FT110"/>
      <c r="FU110"/>
      <c r="FV110"/>
      <c r="FW110"/>
      <c r="FX110"/>
      <c r="FY110"/>
      <c r="FZ110"/>
      <c r="GA110"/>
      <c r="GB110"/>
      <c r="GC110"/>
      <c r="GD110"/>
      <c r="GE110"/>
      <c r="GF110"/>
      <c r="GG110"/>
      <c r="GH110"/>
      <c r="GI110"/>
      <c r="GJ110"/>
      <c r="GK110"/>
      <c r="GL110"/>
      <c r="GM110"/>
      <c r="GN110"/>
      <c r="GO110"/>
      <c r="GP110"/>
      <c r="GQ110"/>
    </row>
    <row r="111" spans="1:199" s="7" customFormat="1" x14ac:dyDescent="0.25">
      <c r="A111"/>
      <c r="B111"/>
      <c r="C111"/>
      <c r="D111"/>
      <c r="E111"/>
      <c r="F111"/>
      <c r="G111"/>
      <c r="H111"/>
      <c r="I111"/>
      <c r="J111"/>
      <c r="M111" s="21"/>
      <c r="N111" s="22"/>
      <c r="O111" s="22"/>
      <c r="P111" s="22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/>
      <c r="AQ111"/>
      <c r="AR111"/>
      <c r="AS111"/>
      <c r="AT111"/>
      <c r="AU111"/>
      <c r="AV111"/>
      <c r="AW111"/>
      <c r="AX111"/>
      <c r="AY111"/>
      <c r="AZ111"/>
      <c r="BA111"/>
      <c r="BB111"/>
      <c r="BC111"/>
      <c r="BD111"/>
      <c r="BE111"/>
      <c r="BF111"/>
      <c r="BG111"/>
      <c r="BH111"/>
      <c r="BI111"/>
      <c r="BJ111"/>
      <c r="BK111"/>
      <c r="BL111"/>
      <c r="BM111"/>
      <c r="BN111"/>
      <c r="BO111"/>
      <c r="BP111"/>
      <c r="BQ111"/>
      <c r="BR111"/>
      <c r="BS111"/>
      <c r="BT111"/>
      <c r="BU111"/>
      <c r="BV111"/>
      <c r="BW111"/>
      <c r="BX111"/>
      <c r="BY111"/>
      <c r="BZ111"/>
      <c r="CA111"/>
      <c r="CB111"/>
      <c r="CC111"/>
      <c r="CD111"/>
      <c r="CE111"/>
      <c r="CF111"/>
      <c r="CG111"/>
      <c r="CH111"/>
      <c r="CI111"/>
      <c r="CJ111"/>
      <c r="CK111"/>
      <c r="CL111"/>
      <c r="CM111"/>
      <c r="CN111"/>
      <c r="CO111"/>
      <c r="CP111"/>
      <c r="CQ111"/>
      <c r="CR111"/>
      <c r="CS111"/>
      <c r="CT111"/>
      <c r="CU111"/>
      <c r="CV111"/>
      <c r="CW111"/>
      <c r="CX111"/>
      <c r="CY111"/>
      <c r="CZ111"/>
      <c r="DA111"/>
      <c r="DB111"/>
      <c r="DC111"/>
      <c r="DD111"/>
      <c r="DE111"/>
      <c r="DF111"/>
      <c r="DG111"/>
      <c r="DH111"/>
      <c r="DI111"/>
      <c r="DJ111"/>
      <c r="DK111"/>
      <c r="DL111"/>
      <c r="DM111"/>
      <c r="DN111"/>
      <c r="DO111"/>
      <c r="DP111"/>
      <c r="DQ111"/>
      <c r="DR111"/>
      <c r="DS111"/>
      <c r="DT111"/>
      <c r="DU111"/>
      <c r="DV111"/>
      <c r="DW111"/>
      <c r="DX111"/>
      <c r="DY111"/>
      <c r="DZ111"/>
      <c r="EA111"/>
      <c r="EB111"/>
      <c r="EC111"/>
      <c r="ED111"/>
      <c r="EE111"/>
      <c r="EF111"/>
      <c r="EG111"/>
      <c r="EH111"/>
      <c r="EI111"/>
      <c r="EJ111"/>
      <c r="EK111"/>
      <c r="EL111"/>
      <c r="EM111"/>
      <c r="EN111"/>
      <c r="EO111"/>
      <c r="EP111"/>
      <c r="EQ111"/>
      <c r="ER111"/>
      <c r="ES111"/>
      <c r="ET111"/>
      <c r="EU111"/>
      <c r="EV111"/>
      <c r="EW111"/>
      <c r="EX111"/>
      <c r="EY111"/>
      <c r="EZ111"/>
      <c r="FA111"/>
      <c r="FB111"/>
      <c r="FC111"/>
      <c r="FD111"/>
      <c r="FE111"/>
      <c r="FF111"/>
      <c r="FG111"/>
      <c r="FH111"/>
      <c r="FI111"/>
      <c r="FJ111"/>
      <c r="FK111"/>
      <c r="FL111"/>
      <c r="FM111"/>
      <c r="FN111"/>
      <c r="FO111"/>
      <c r="FP111"/>
      <c r="FQ111"/>
      <c r="FR111"/>
      <c r="FS111"/>
      <c r="FT111"/>
      <c r="FU111"/>
      <c r="FV111"/>
      <c r="FW111"/>
      <c r="FX111"/>
      <c r="FY111"/>
      <c r="FZ111"/>
      <c r="GA111"/>
      <c r="GB111"/>
      <c r="GC111"/>
      <c r="GD111"/>
      <c r="GE111"/>
      <c r="GF111"/>
      <c r="GG111"/>
      <c r="GH111"/>
      <c r="GI111"/>
      <c r="GJ111"/>
      <c r="GK111"/>
      <c r="GL111"/>
      <c r="GM111"/>
      <c r="GN111"/>
      <c r="GO111"/>
      <c r="GP111"/>
      <c r="GQ111"/>
    </row>
  </sheetData>
  <autoFilter ref="A4:FS47" xr:uid="{A2373023-37B1-405B-B775-92F4AEE6D013}">
    <filterColumn colId="16">
      <colorFilter dxfId="8"/>
    </filterColumn>
  </autoFilter>
  <mergeCells count="52">
    <mergeCell ref="EP3:ER3"/>
    <mergeCell ref="AF3:AH3"/>
    <mergeCell ref="AX3:AZ3"/>
    <mergeCell ref="BA3:BC3"/>
    <mergeCell ref="BV3:BX3"/>
    <mergeCell ref="CB3:CD3"/>
    <mergeCell ref="BY3:CA3"/>
    <mergeCell ref="AI3:AK3"/>
    <mergeCell ref="AO3:AQ3"/>
    <mergeCell ref="BP3:BR3"/>
    <mergeCell ref="AL3:AN3"/>
    <mergeCell ref="DU3:DW3"/>
    <mergeCell ref="CW3:CY3"/>
    <mergeCell ref="BS3:BU3"/>
    <mergeCell ref="CE3:CG3"/>
    <mergeCell ref="EJ3:EL3"/>
    <mergeCell ref="DL3:DN3"/>
    <mergeCell ref="T3:V3"/>
    <mergeCell ref="W3:Y3"/>
    <mergeCell ref="AC3:AE3"/>
    <mergeCell ref="BD3:BF3"/>
    <mergeCell ref="CZ3:DB3"/>
    <mergeCell ref="AU3:AW3"/>
    <mergeCell ref="DC3:DE3"/>
    <mergeCell ref="BJ3:BL3"/>
    <mergeCell ref="BM3:BO3"/>
    <mergeCell ref="AR3:AT3"/>
    <mergeCell ref="FQ3:FS3"/>
    <mergeCell ref="FK3:FM3"/>
    <mergeCell ref="FH3:FJ3"/>
    <mergeCell ref="FE3:FG3"/>
    <mergeCell ref="ES3:EU3"/>
    <mergeCell ref="EV3:EX3"/>
    <mergeCell ref="EY3:FA3"/>
    <mergeCell ref="FB3:FD3"/>
    <mergeCell ref="FN3:FP3"/>
    <mergeCell ref="EM3:EO3"/>
    <mergeCell ref="DX3:DZ3"/>
    <mergeCell ref="EA3:EC3"/>
    <mergeCell ref="Z3:AB3"/>
    <mergeCell ref="EG3:EI3"/>
    <mergeCell ref="DO3:DQ3"/>
    <mergeCell ref="DR3:DT3"/>
    <mergeCell ref="ED3:EF3"/>
    <mergeCell ref="CH3:CJ3"/>
    <mergeCell ref="DF3:DH3"/>
    <mergeCell ref="DI3:DK3"/>
    <mergeCell ref="CT3:CV3"/>
    <mergeCell ref="CK3:CM3"/>
    <mergeCell ref="CN3:CP3"/>
    <mergeCell ref="CQ3:CS3"/>
    <mergeCell ref="BG3:BI3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6EE8EF-559E-4E75-A2FE-2254A89CE83E}">
  <sheetPr codeName="Sheet8" filterMode="1"/>
  <dimension ref="A1:GN111"/>
  <sheetViews>
    <sheetView showGridLines="0" topLeftCell="H1" zoomScaleNormal="100" workbookViewId="0">
      <pane ySplit="4" topLeftCell="A46" activePane="bottomLeft" state="frozen"/>
      <selection activeCell="L18" sqref="L18"/>
      <selection pane="bottomLeft" activeCell="P56" sqref="P56"/>
    </sheetView>
  </sheetViews>
  <sheetFormatPr defaultRowHeight="15" outlineLevelCol="1" x14ac:dyDescent="0.25"/>
  <cols>
    <col min="1" max="1" width="14.85546875" hidden="1" customWidth="1" outlineLevel="1"/>
    <col min="2" max="5" width="15.28515625" hidden="1" customWidth="1" outlineLevel="1"/>
    <col min="6" max="6" width="9.28515625" hidden="1" customWidth="1" outlineLevel="1"/>
    <col min="7" max="7" width="7.28515625" hidden="1" customWidth="1" outlineLevel="1" collapsed="1"/>
    <col min="8" max="8" width="6.28515625" customWidth="1" collapsed="1"/>
    <col min="9" max="9" width="12.7109375" customWidth="1"/>
    <col min="10" max="10" width="17.140625" bestFit="1" customWidth="1"/>
    <col min="11" max="11" width="15.7109375" style="7" customWidth="1"/>
    <col min="12" max="12" width="9.7109375" style="7" hidden="1" customWidth="1" outlineLevel="1"/>
    <col min="13" max="13" width="13.85546875" style="21" bestFit="1" customWidth="1" collapsed="1"/>
    <col min="14" max="14" width="10.28515625" style="21" hidden="1" customWidth="1" outlineLevel="1"/>
    <col min="15" max="15" width="12.7109375" style="7" customWidth="1" collapsed="1"/>
    <col min="16" max="16" width="12.7109375" style="7" customWidth="1"/>
    <col min="17" max="17" width="8.5703125" bestFit="1" customWidth="1"/>
    <col min="18" max="18" width="6.85546875" bestFit="1" customWidth="1"/>
    <col min="19" max="19" width="7.28515625" customWidth="1"/>
    <col min="20" max="20" width="9.28515625" customWidth="1"/>
    <col min="23" max="23" width="9.28515625" customWidth="1"/>
    <col min="26" max="26" width="9.28515625" customWidth="1"/>
    <col min="29" max="29" width="9.28515625" customWidth="1"/>
    <col min="32" max="32" width="9.28515625" customWidth="1"/>
    <col min="35" max="35" width="9.28515625" customWidth="1"/>
    <col min="38" max="38" width="9.28515625" customWidth="1"/>
    <col min="41" max="41" width="9.28515625" customWidth="1"/>
    <col min="44" max="44" width="9.28515625" customWidth="1"/>
    <col min="47" max="47" width="9.28515625" customWidth="1"/>
    <col min="50" max="50" width="9.28515625" customWidth="1"/>
    <col min="53" max="53" width="9.28515625" customWidth="1"/>
    <col min="56" max="56" width="9.28515625" customWidth="1"/>
    <col min="59" max="59" width="9.28515625" customWidth="1"/>
    <col min="62" max="62" width="9.28515625" customWidth="1"/>
    <col min="65" max="65" width="9.28515625" customWidth="1"/>
    <col min="68" max="68" width="9.28515625" customWidth="1"/>
    <col min="71" max="71" width="9.28515625" customWidth="1"/>
    <col min="74" max="74" width="9.28515625" customWidth="1"/>
    <col min="77" max="77" width="9.28515625" customWidth="1"/>
    <col min="80" max="80" width="9.28515625" customWidth="1"/>
    <col min="83" max="83" width="9.28515625" customWidth="1"/>
    <col min="86" max="86" width="9.28515625" customWidth="1"/>
    <col min="89" max="89" width="9.28515625" customWidth="1"/>
    <col min="92" max="92" width="9.28515625" customWidth="1"/>
    <col min="95" max="95" width="9.28515625" customWidth="1"/>
    <col min="98" max="98" width="9.28515625" customWidth="1"/>
    <col min="101" max="101" width="9.28515625" customWidth="1"/>
    <col min="104" max="104" width="9.28515625" customWidth="1"/>
    <col min="107" max="107" width="9.28515625" customWidth="1"/>
    <col min="110" max="110" width="9.28515625" customWidth="1"/>
    <col min="113" max="113" width="9.28515625" customWidth="1"/>
    <col min="116" max="116" width="9.28515625" customWidth="1"/>
    <col min="119" max="119" width="9.28515625" customWidth="1"/>
    <col min="122" max="122" width="9.28515625" customWidth="1"/>
    <col min="125" max="125" width="9.28515625" customWidth="1"/>
    <col min="128" max="128" width="9.28515625" customWidth="1"/>
    <col min="131" max="131" width="9.28515625" customWidth="1"/>
    <col min="134" max="134" width="9.28515625" customWidth="1"/>
    <col min="137" max="137" width="9.28515625" customWidth="1"/>
    <col min="140" max="140" width="9.28515625" customWidth="1"/>
    <col min="143" max="143" width="9.28515625" customWidth="1"/>
    <col min="146" max="146" width="9.28515625" customWidth="1"/>
    <col min="149" max="149" width="9.28515625" customWidth="1"/>
    <col min="152" max="152" width="9.28515625" customWidth="1"/>
    <col min="155" max="155" width="9.28515625" customWidth="1"/>
  </cols>
  <sheetData>
    <row r="1" spans="1:172" ht="16.5" thickBot="1" x14ac:dyDescent="0.3">
      <c r="J1" s="1"/>
      <c r="K1" s="1"/>
      <c r="L1" s="1"/>
      <c r="M1" s="1"/>
      <c r="N1" s="1"/>
      <c r="O1" s="1"/>
      <c r="P1" s="1"/>
      <c r="Q1" s="3"/>
    </row>
    <row r="2" spans="1:172" ht="15.75" thickBot="1" x14ac:dyDescent="0.3">
      <c r="K2"/>
      <c r="L2"/>
      <c r="M2" s="80" t="s">
        <v>33</v>
      </c>
      <c r="N2" s="81">
        <f>SUBTOTAL(9,N5:N47)</f>
        <v>0</v>
      </c>
      <c r="O2" s="81">
        <f>SUBTOTAL(9,O5:O47)</f>
        <v>39.99</v>
      </c>
      <c r="P2" s="82">
        <f>SUBTOTAL(9,P5:P47)</f>
        <v>39.99</v>
      </c>
      <c r="Q2" s="82">
        <f>SUBTOTAL(9,Q5:Q47)</f>
        <v>39.99</v>
      </c>
      <c r="R2" s="82"/>
      <c r="S2" s="82"/>
      <c r="T2" s="82">
        <f>SUBTOTAL(9,T5:T47)</f>
        <v>0</v>
      </c>
      <c r="U2" s="82">
        <f>SUBTOTAL(9,U5:U47)</f>
        <v>0</v>
      </c>
      <c r="V2" s="82">
        <f>SUBTOTAL(9,V5:V47)</f>
        <v>40</v>
      </c>
      <c r="W2" s="82">
        <f>SUBTOTAL(9,W5:W47)</f>
        <v>0</v>
      </c>
      <c r="X2" s="82">
        <f>SUBTOTAL(9,X5:X47)</f>
        <v>0</v>
      </c>
      <c r="Y2" s="82">
        <f>SUBTOTAL(9,Y5:Y47)</f>
        <v>40</v>
      </c>
      <c r="Z2" s="82">
        <f>SUBTOTAL(9,Z5:Z47)</f>
        <v>0</v>
      </c>
      <c r="AA2" s="82">
        <f>SUBTOTAL(9,AA5:AA47)</f>
        <v>0</v>
      </c>
      <c r="AB2" s="82">
        <f>SUBTOTAL(9,AB5:AB47)</f>
        <v>40</v>
      </c>
      <c r="AC2" s="82">
        <f>SUBTOTAL(9,AC5:AC47)</f>
        <v>0</v>
      </c>
      <c r="AD2" s="82">
        <f>SUBTOTAL(9,AD5:AD47)</f>
        <v>0</v>
      </c>
      <c r="AE2" s="82">
        <f>SUBTOTAL(9,AE5:AE47)</f>
        <v>40</v>
      </c>
      <c r="AF2" s="82">
        <f>SUBTOTAL(9,AF5:AF47)</f>
        <v>0</v>
      </c>
      <c r="AG2" s="82">
        <f>SUBTOTAL(9,AG5:AG47)</f>
        <v>0</v>
      </c>
      <c r="AH2" s="82">
        <f>SUBTOTAL(9,AH5:AH47)</f>
        <v>40</v>
      </c>
      <c r="AI2" s="82">
        <f>SUBTOTAL(9,AI5:AI47)</f>
        <v>0</v>
      </c>
      <c r="AJ2" s="82">
        <f>SUBTOTAL(9,AJ5:AJ47)</f>
        <v>0</v>
      </c>
      <c r="AK2" s="82">
        <f>SUBTOTAL(9,AK5:AK47)</f>
        <v>40</v>
      </c>
      <c r="AL2" s="82">
        <f>SUBTOTAL(9,AL5:AL47)</f>
        <v>0</v>
      </c>
      <c r="AM2" s="82">
        <f>SUBTOTAL(9,AM5:AM47)</f>
        <v>0</v>
      </c>
      <c r="AN2" s="82">
        <f>SUBTOTAL(9,AN5:AN47)</f>
        <v>40</v>
      </c>
      <c r="AO2" s="82">
        <f>SUBTOTAL(9,AO5:AO47)</f>
        <v>0</v>
      </c>
      <c r="AP2" s="82">
        <f>SUBTOTAL(9,AP5:AP47)</f>
        <v>0</v>
      </c>
      <c r="AQ2" s="82">
        <f>SUBTOTAL(9,AQ5:AQ47)</f>
        <v>40</v>
      </c>
      <c r="AR2" s="82">
        <f>SUBTOTAL(9,AR5:AR47)</f>
        <v>0</v>
      </c>
      <c r="AS2" s="82">
        <f>SUBTOTAL(9,AS5:AS47)</f>
        <v>0</v>
      </c>
      <c r="AT2" s="82">
        <f>SUBTOTAL(9,AT5:AT47)</f>
        <v>40</v>
      </c>
      <c r="AU2" s="82">
        <f>SUBTOTAL(9,AU5:AU47)</f>
        <v>0</v>
      </c>
      <c r="AV2" s="82">
        <f>SUBTOTAL(9,AV5:AV47)</f>
        <v>0</v>
      </c>
      <c r="AW2" s="82">
        <f>SUBTOTAL(9,AW5:AW47)</f>
        <v>40</v>
      </c>
      <c r="AX2" s="82">
        <f>SUBTOTAL(9,AX5:AX47)</f>
        <v>0</v>
      </c>
      <c r="AY2" s="82">
        <f>SUBTOTAL(9,AY5:AY47)</f>
        <v>0</v>
      </c>
      <c r="AZ2" s="82">
        <f>SUBTOTAL(9,AZ5:AZ47)</f>
        <v>40</v>
      </c>
      <c r="BA2" s="82">
        <f>SUBTOTAL(9,BA5:BA47)</f>
        <v>0</v>
      </c>
      <c r="BB2" s="82">
        <f>SUBTOTAL(9,BB5:BB47)</f>
        <v>0</v>
      </c>
      <c r="BC2" s="82">
        <f>SUBTOTAL(9,BC5:BC47)</f>
        <v>40</v>
      </c>
      <c r="BD2" s="82">
        <f>SUBTOTAL(9,BD5:BD47)</f>
        <v>0</v>
      </c>
      <c r="BE2" s="82">
        <f>SUBTOTAL(9,BE5:BE47)</f>
        <v>0</v>
      </c>
      <c r="BF2" s="82">
        <f>SUBTOTAL(9,BF5:BF47)</f>
        <v>40</v>
      </c>
      <c r="BG2" s="82">
        <f>SUBTOTAL(9,BG5:BG47)</f>
        <v>0</v>
      </c>
      <c r="BH2" s="82">
        <f>SUBTOTAL(9,BH5:BH47)</f>
        <v>0</v>
      </c>
      <c r="BI2" s="82">
        <f>SUBTOTAL(9,BI5:BI47)</f>
        <v>40</v>
      </c>
      <c r="BJ2" s="82">
        <f>SUBTOTAL(9,BJ5:BJ47)</f>
        <v>0</v>
      </c>
      <c r="BK2" s="82">
        <f>SUBTOTAL(9,BK5:BK47)</f>
        <v>0</v>
      </c>
      <c r="BL2" s="82">
        <f>SUBTOTAL(9,BL5:BL47)</f>
        <v>40</v>
      </c>
      <c r="BM2" s="82">
        <f>SUBTOTAL(9,BM5:BM47)</f>
        <v>0</v>
      </c>
      <c r="BN2" s="82">
        <f>SUBTOTAL(9,BN5:BN47)</f>
        <v>0</v>
      </c>
      <c r="BO2" s="82">
        <f>SUBTOTAL(9,BO5:BO47)</f>
        <v>40</v>
      </c>
      <c r="BP2" s="82">
        <f>SUBTOTAL(9,BP5:BP47)</f>
        <v>0</v>
      </c>
      <c r="BQ2" s="82">
        <f>SUBTOTAL(9,BQ5:BQ47)</f>
        <v>0</v>
      </c>
      <c r="BR2" s="82">
        <f>SUBTOTAL(9,BR5:BR47)</f>
        <v>40</v>
      </c>
      <c r="BS2" s="82">
        <f>SUBTOTAL(9,BS5:BS47)</f>
        <v>0</v>
      </c>
      <c r="BT2" s="82">
        <f>SUBTOTAL(9,BT5:BT47)</f>
        <v>0</v>
      </c>
      <c r="BU2" s="82">
        <f>SUBTOTAL(9,BU5:BU47)</f>
        <v>40</v>
      </c>
      <c r="BV2" s="82">
        <f>SUBTOTAL(9,BV5:BV47)</f>
        <v>0</v>
      </c>
      <c r="BW2" s="82">
        <f>SUBTOTAL(9,BW5:BW47)</f>
        <v>0</v>
      </c>
      <c r="BX2" s="82">
        <f>SUBTOTAL(9,BX5:BX47)</f>
        <v>40</v>
      </c>
      <c r="BY2" s="82">
        <f>SUBTOTAL(9,BY5:BY47)</f>
        <v>0</v>
      </c>
      <c r="BZ2" s="82">
        <f>SUBTOTAL(9,BZ5:BZ47)</f>
        <v>0</v>
      </c>
      <c r="CA2" s="82">
        <f>SUBTOTAL(9,CA5:CA47)</f>
        <v>40</v>
      </c>
      <c r="CB2" s="82">
        <f>SUBTOTAL(9,CB5:CB47)</f>
        <v>0</v>
      </c>
      <c r="CC2" s="82">
        <f>SUBTOTAL(9,CC5:CC47)</f>
        <v>0</v>
      </c>
      <c r="CD2" s="82">
        <f>SUBTOTAL(9,CD5:CD47)</f>
        <v>40</v>
      </c>
      <c r="CE2" s="82">
        <f>SUBTOTAL(9,CE5:CE47)</f>
        <v>0</v>
      </c>
      <c r="CF2" s="82">
        <f>SUBTOTAL(9,CF5:CF47)</f>
        <v>0</v>
      </c>
      <c r="CG2" s="82">
        <f>SUBTOTAL(9,CG5:CG47)</f>
        <v>40</v>
      </c>
      <c r="CH2" s="82">
        <f>SUBTOTAL(9,CH5:CH47)</f>
        <v>0</v>
      </c>
      <c r="CI2" s="82">
        <f>SUBTOTAL(9,CI5:CI47)</f>
        <v>0</v>
      </c>
      <c r="CJ2" s="82">
        <f>SUBTOTAL(9,CJ5:CJ47)</f>
        <v>40</v>
      </c>
      <c r="CK2" s="82">
        <f>SUBTOTAL(9,CK5:CK47)</f>
        <v>0</v>
      </c>
      <c r="CL2" s="82">
        <f>SUBTOTAL(9,CL5:CL47)</f>
        <v>0</v>
      </c>
      <c r="CM2" s="82">
        <f>SUBTOTAL(9,CM5:CM47)</f>
        <v>40</v>
      </c>
      <c r="CN2" s="82">
        <f>SUBTOTAL(9,CN5:CN47)</f>
        <v>0</v>
      </c>
      <c r="CO2" s="82">
        <f>SUBTOTAL(9,CO5:CO47)</f>
        <v>0</v>
      </c>
      <c r="CP2" s="82">
        <f>SUBTOTAL(9,CP5:CP47)</f>
        <v>40</v>
      </c>
      <c r="CQ2" s="82">
        <f>SUBTOTAL(9,CQ5:CQ47)</f>
        <v>0</v>
      </c>
      <c r="CR2" s="82">
        <f>SUBTOTAL(9,CR5:CR47)</f>
        <v>0</v>
      </c>
      <c r="CS2" s="82">
        <f>SUBTOTAL(9,CS5:CS47)</f>
        <v>40</v>
      </c>
      <c r="CT2" s="82">
        <f>SUBTOTAL(9,CT5:CT47)</f>
        <v>0</v>
      </c>
      <c r="CU2" s="82">
        <f>SUBTOTAL(9,CU5:CU47)</f>
        <v>0</v>
      </c>
      <c r="CV2" s="82">
        <f>SUBTOTAL(9,CV5:CV47)</f>
        <v>40</v>
      </c>
      <c r="CW2" s="82">
        <f>SUBTOTAL(9,CW5:CW47)</f>
        <v>0</v>
      </c>
      <c r="CX2" s="82">
        <f>SUBTOTAL(9,CX5:CX47)</f>
        <v>0</v>
      </c>
      <c r="CY2" s="82">
        <f>SUBTOTAL(9,CY5:CY47)</f>
        <v>40</v>
      </c>
      <c r="CZ2" s="82">
        <f>SUBTOTAL(9,CZ5:CZ47)</f>
        <v>0</v>
      </c>
      <c r="DA2" s="82">
        <f>SUBTOTAL(9,DA5:DA47)</f>
        <v>0</v>
      </c>
      <c r="DB2" s="82">
        <f>SUBTOTAL(9,DB5:DB47)</f>
        <v>40</v>
      </c>
      <c r="DC2" s="82">
        <f>SUBTOTAL(9,DC5:DC47)</f>
        <v>0</v>
      </c>
      <c r="DD2" s="82">
        <f>SUBTOTAL(9,DD5:DD47)</f>
        <v>0</v>
      </c>
      <c r="DE2" s="82">
        <f>SUBTOTAL(9,DE5:DE47)</f>
        <v>40</v>
      </c>
      <c r="DF2" s="82">
        <f>SUBTOTAL(9,DF5:DF47)</f>
        <v>0</v>
      </c>
      <c r="DG2" s="82">
        <f>SUBTOTAL(9,DG5:DG47)</f>
        <v>0</v>
      </c>
      <c r="DH2" s="82">
        <f>SUBTOTAL(9,DH5:DH47)</f>
        <v>40</v>
      </c>
      <c r="DI2" s="82">
        <f>SUBTOTAL(9,DI5:DI47)</f>
        <v>0</v>
      </c>
      <c r="DJ2" s="82">
        <f>SUBTOTAL(9,DJ5:DJ47)</f>
        <v>0</v>
      </c>
      <c r="DK2" s="82">
        <f>SUBTOTAL(9,DK5:DK47)</f>
        <v>40</v>
      </c>
      <c r="DL2" s="82">
        <f>SUBTOTAL(9,DL5:DL47)</f>
        <v>0</v>
      </c>
      <c r="DM2" s="82">
        <f>SUBTOTAL(9,DM5:DM47)</f>
        <v>0</v>
      </c>
      <c r="DN2" s="82">
        <f>SUBTOTAL(9,DN5:DN47)</f>
        <v>40</v>
      </c>
      <c r="DO2" s="82">
        <f>SUBTOTAL(9,DO5:DO47)</f>
        <v>0</v>
      </c>
      <c r="DP2" s="82">
        <f>SUBTOTAL(9,DP5:DP47)</f>
        <v>0</v>
      </c>
      <c r="DQ2" s="82">
        <f>SUBTOTAL(9,DQ5:DQ47)</f>
        <v>40</v>
      </c>
      <c r="DR2" s="82">
        <f>SUBTOTAL(9,DR5:DR47)</f>
        <v>0</v>
      </c>
      <c r="DS2" s="82">
        <f>SUBTOTAL(9,DS5:DS47)</f>
        <v>0</v>
      </c>
      <c r="DT2" s="82">
        <f>SUBTOTAL(9,DT5:DT47)</f>
        <v>40</v>
      </c>
      <c r="DU2" s="82">
        <f>SUBTOTAL(9,DU5:DU47)</f>
        <v>0</v>
      </c>
      <c r="DV2" s="82">
        <f>SUBTOTAL(9,DV5:DV47)</f>
        <v>0</v>
      </c>
      <c r="DW2" s="82">
        <f>SUBTOTAL(9,DW5:DW47)</f>
        <v>40</v>
      </c>
      <c r="DX2" s="82">
        <f>SUBTOTAL(9,DX5:DX47)</f>
        <v>0</v>
      </c>
      <c r="DY2" s="82">
        <f>SUBTOTAL(9,DY5:DY47)</f>
        <v>0</v>
      </c>
      <c r="DZ2" s="82">
        <f>SUBTOTAL(9,DZ5:DZ47)</f>
        <v>40</v>
      </c>
      <c r="EA2" s="82">
        <f>SUBTOTAL(9,EA5:EA47)</f>
        <v>0</v>
      </c>
      <c r="EB2" s="82">
        <f>SUBTOTAL(9,EB5:EB47)</f>
        <v>0</v>
      </c>
      <c r="EC2" s="82">
        <f>SUBTOTAL(9,EC5:EC47)</f>
        <v>40</v>
      </c>
      <c r="ED2" s="82">
        <f>SUBTOTAL(9,ED5:ED47)</f>
        <v>0</v>
      </c>
      <c r="EE2" s="82">
        <f>SUBTOTAL(9,EE5:EE47)</f>
        <v>0</v>
      </c>
      <c r="EF2" s="82">
        <f>SUBTOTAL(9,EF5:EF47)</f>
        <v>40</v>
      </c>
      <c r="EG2" s="82">
        <f>SUBTOTAL(9,EG5:EG47)</f>
        <v>0</v>
      </c>
      <c r="EH2" s="82">
        <f>SUBTOTAL(9,EH5:EH47)</f>
        <v>0</v>
      </c>
      <c r="EI2" s="82">
        <f>SUBTOTAL(9,EI5:EI47)</f>
        <v>40</v>
      </c>
      <c r="EJ2" s="82">
        <f>SUBTOTAL(9,EJ5:EJ47)</f>
        <v>0</v>
      </c>
      <c r="EK2" s="82">
        <f>SUBTOTAL(9,EK5:EK47)</f>
        <v>0</v>
      </c>
      <c r="EL2" s="82">
        <f>SUBTOTAL(9,EL5:EL47)</f>
        <v>40</v>
      </c>
      <c r="EM2" s="82">
        <f>SUBTOTAL(9,EM5:EM47)</f>
        <v>0</v>
      </c>
      <c r="EN2" s="82">
        <f>SUBTOTAL(9,EN5:EN47)</f>
        <v>0</v>
      </c>
      <c r="EO2" s="82">
        <f>SUBTOTAL(9,EO5:EO47)</f>
        <v>40</v>
      </c>
      <c r="EP2" s="82">
        <f>SUBTOTAL(9,EP5:EP47)</f>
        <v>0</v>
      </c>
      <c r="EQ2" s="82">
        <f>SUBTOTAL(9,EQ5:EQ47)</f>
        <v>0</v>
      </c>
      <c r="ER2" s="82">
        <f>SUBTOTAL(9,ER5:ER47)</f>
        <v>39.200000000000003</v>
      </c>
      <c r="ES2" s="82">
        <f>SUBTOTAL(9,ES5:ES47)</f>
        <v>0</v>
      </c>
      <c r="ET2" s="82">
        <f>SUBTOTAL(9,ET5:ET47)</f>
        <v>0</v>
      </c>
      <c r="EU2" s="82">
        <f>SUBTOTAL(9,EU5:EU47)</f>
        <v>32</v>
      </c>
      <c r="EV2" s="82">
        <f>SUBTOTAL(9,EV5:EV47)</f>
        <v>0</v>
      </c>
      <c r="EW2" s="82">
        <f>SUBTOTAL(9,EW5:EW47)</f>
        <v>0</v>
      </c>
      <c r="EX2" s="82">
        <f>SUBTOTAL(9,EX5:EX47)</f>
        <v>32</v>
      </c>
      <c r="EY2" s="82">
        <f>SUBTOTAL(9,EY5:EY47)</f>
        <v>0</v>
      </c>
      <c r="EZ2" s="82">
        <f>SUBTOTAL(9,EZ5:EZ47)</f>
        <v>0</v>
      </c>
      <c r="FA2" s="82">
        <f>SUBTOTAL(9,FA5:FA47)</f>
        <v>30</v>
      </c>
      <c r="FB2" s="82">
        <f>SUBTOTAL(9,FB5:FB47)</f>
        <v>0</v>
      </c>
      <c r="FC2" s="82">
        <f>SUBTOTAL(9,FC5:FC47)</f>
        <v>0</v>
      </c>
      <c r="FD2" s="82">
        <f>SUBTOTAL(9,FD5:FD47)</f>
        <v>18</v>
      </c>
      <c r="FE2" s="82">
        <f>SUBTOTAL(9,FE5:FE47)</f>
        <v>0</v>
      </c>
      <c r="FF2" s="82">
        <f>SUBTOTAL(9,FF5:FF47)</f>
        <v>0</v>
      </c>
      <c r="FG2" s="82">
        <f>SUBTOTAL(9,FG5:FG47)</f>
        <v>18</v>
      </c>
      <c r="FH2" s="82">
        <f>SUBTOTAL(9,FH5:FH47)</f>
        <v>0</v>
      </c>
      <c r="FI2" s="82">
        <f>SUBTOTAL(9,FI5:FI47)</f>
        <v>0</v>
      </c>
      <c r="FJ2" s="82">
        <f>SUBTOTAL(9,FJ5:FJ47)</f>
        <v>18</v>
      </c>
      <c r="FK2" s="82">
        <f>SUBTOTAL(9,FK5:FK47)</f>
        <v>0</v>
      </c>
      <c r="FL2" s="82">
        <f>SUBTOTAL(9,FL5:FL47)</f>
        <v>0</v>
      </c>
      <c r="FM2" s="82">
        <f>SUBTOTAL(9,FM5:FM47)</f>
        <v>9.1999999999999993</v>
      </c>
      <c r="FN2" s="82">
        <f>SUBTOTAL(9,FN5:FN47)</f>
        <v>0</v>
      </c>
      <c r="FO2" s="82">
        <f>SUBTOTAL(9,FO5:FO47)</f>
        <v>0</v>
      </c>
      <c r="FP2" s="83">
        <f>SUBTOTAL(9,FP5:FP47)</f>
        <v>9.1999999999999993</v>
      </c>
    </row>
    <row r="3" spans="1:172" ht="15.75" thickBot="1" x14ac:dyDescent="0.3">
      <c r="K3"/>
      <c r="L3"/>
      <c r="M3" s="84"/>
      <c r="N3" s="85"/>
      <c r="O3" s="85"/>
      <c r="P3" s="86"/>
      <c r="Q3" s="87"/>
      <c r="T3" s="160" t="s">
        <v>32</v>
      </c>
      <c r="U3" s="160"/>
      <c r="V3" s="160"/>
      <c r="W3" s="160" t="s">
        <v>268</v>
      </c>
      <c r="X3" s="160"/>
      <c r="Y3" s="160"/>
      <c r="Z3" s="160" t="s">
        <v>269</v>
      </c>
      <c r="AA3" s="160"/>
      <c r="AB3" s="160"/>
      <c r="AC3" s="160" t="s">
        <v>270</v>
      </c>
      <c r="AD3" s="160"/>
      <c r="AE3" s="160"/>
      <c r="AF3" s="160" t="s">
        <v>271</v>
      </c>
      <c r="AG3" s="160"/>
      <c r="AH3" s="160"/>
      <c r="AI3" s="160" t="s">
        <v>272</v>
      </c>
      <c r="AJ3" s="160"/>
      <c r="AK3" s="160"/>
      <c r="AL3" s="160" t="s">
        <v>273</v>
      </c>
      <c r="AM3" s="160"/>
      <c r="AN3" s="160"/>
      <c r="AO3" s="160" t="s">
        <v>274</v>
      </c>
      <c r="AP3" s="160"/>
      <c r="AQ3" s="160"/>
      <c r="AR3" s="160" t="s">
        <v>275</v>
      </c>
      <c r="AS3" s="160"/>
      <c r="AT3" s="160"/>
      <c r="AU3" s="160" t="s">
        <v>276</v>
      </c>
      <c r="AV3" s="160"/>
      <c r="AW3" s="160"/>
      <c r="AX3" s="160" t="s">
        <v>277</v>
      </c>
      <c r="AY3" s="160"/>
      <c r="AZ3" s="160"/>
      <c r="BA3" s="160" t="s">
        <v>278</v>
      </c>
      <c r="BB3" s="160"/>
      <c r="BC3" s="160"/>
      <c r="BD3" s="160" t="s">
        <v>280</v>
      </c>
      <c r="BE3" s="160"/>
      <c r="BF3" s="160"/>
      <c r="BG3" s="160" t="s">
        <v>281</v>
      </c>
      <c r="BH3" s="160"/>
      <c r="BI3" s="160"/>
      <c r="BJ3" s="160" t="s">
        <v>282</v>
      </c>
      <c r="BK3" s="160"/>
      <c r="BL3" s="160"/>
      <c r="BM3" s="160" t="s">
        <v>283</v>
      </c>
      <c r="BN3" s="160"/>
      <c r="BO3" s="160"/>
      <c r="BP3" s="160" t="s">
        <v>284</v>
      </c>
      <c r="BQ3" s="160"/>
      <c r="BR3" s="160"/>
      <c r="BS3" s="160" t="s">
        <v>285</v>
      </c>
      <c r="BT3" s="160"/>
      <c r="BU3" s="160"/>
      <c r="BV3" s="160" t="s">
        <v>286</v>
      </c>
      <c r="BW3" s="160"/>
      <c r="BX3" s="160"/>
      <c r="BY3" s="160" t="s">
        <v>287</v>
      </c>
      <c r="BZ3" s="160"/>
      <c r="CA3" s="160"/>
      <c r="CB3" s="160" t="s">
        <v>288</v>
      </c>
      <c r="CC3" s="160"/>
      <c r="CD3" s="160"/>
      <c r="CE3" s="160" t="s">
        <v>289</v>
      </c>
      <c r="CF3" s="160"/>
      <c r="CG3" s="160"/>
      <c r="CH3" s="160" t="s">
        <v>290</v>
      </c>
      <c r="CI3" s="160"/>
      <c r="CJ3" s="160"/>
      <c r="CK3" s="160" t="s">
        <v>291</v>
      </c>
      <c r="CL3" s="160"/>
      <c r="CM3" s="160"/>
      <c r="CN3" s="160" t="s">
        <v>292</v>
      </c>
      <c r="CO3" s="160"/>
      <c r="CP3" s="160"/>
      <c r="CQ3" s="160" t="s">
        <v>293</v>
      </c>
      <c r="CR3" s="160"/>
      <c r="CS3" s="160"/>
      <c r="CT3" s="160" t="s">
        <v>294</v>
      </c>
      <c r="CU3" s="160"/>
      <c r="CV3" s="160"/>
      <c r="CW3" s="160" t="s">
        <v>295</v>
      </c>
      <c r="CX3" s="160"/>
      <c r="CY3" s="160"/>
      <c r="CZ3" s="160" t="s">
        <v>296</v>
      </c>
      <c r="DA3" s="160"/>
      <c r="DB3" s="160"/>
      <c r="DC3" s="160" t="s">
        <v>297</v>
      </c>
      <c r="DD3" s="160"/>
      <c r="DE3" s="160"/>
      <c r="DF3" s="160" t="s">
        <v>298</v>
      </c>
      <c r="DG3" s="160"/>
      <c r="DH3" s="160"/>
      <c r="DI3" s="160" t="s">
        <v>299</v>
      </c>
      <c r="DJ3" s="160"/>
      <c r="DK3" s="160"/>
      <c r="DL3" s="160" t="s">
        <v>300</v>
      </c>
      <c r="DM3" s="160"/>
      <c r="DN3" s="160"/>
      <c r="DO3" s="160" t="s">
        <v>301</v>
      </c>
      <c r="DP3" s="160"/>
      <c r="DQ3" s="160"/>
      <c r="DR3" s="160" t="s">
        <v>302</v>
      </c>
      <c r="DS3" s="160"/>
      <c r="DT3" s="160"/>
      <c r="DU3" s="160" t="s">
        <v>303</v>
      </c>
      <c r="DV3" s="160"/>
      <c r="DW3" s="160"/>
      <c r="DX3" s="160" t="s">
        <v>304</v>
      </c>
      <c r="DY3" s="160"/>
      <c r="DZ3" s="160"/>
      <c r="EA3" s="160" t="s">
        <v>305</v>
      </c>
      <c r="EB3" s="160"/>
      <c r="EC3" s="160"/>
      <c r="ED3" s="160" t="s">
        <v>306</v>
      </c>
      <c r="EE3" s="160"/>
      <c r="EF3" s="160"/>
      <c r="EG3" s="160" t="s">
        <v>307</v>
      </c>
      <c r="EH3" s="160"/>
      <c r="EI3" s="160"/>
      <c r="EJ3" s="160" t="s">
        <v>308</v>
      </c>
      <c r="EK3" s="160"/>
      <c r="EL3" s="160"/>
      <c r="EM3" s="160" t="s">
        <v>309</v>
      </c>
      <c r="EN3" s="160"/>
      <c r="EO3" s="160"/>
      <c r="EP3" s="160" t="s">
        <v>310</v>
      </c>
      <c r="EQ3" s="160"/>
      <c r="ER3" s="160"/>
      <c r="ES3" s="160" t="s">
        <v>311</v>
      </c>
      <c r="ET3" s="160"/>
      <c r="EU3" s="160"/>
      <c r="EV3" s="161" t="s">
        <v>312</v>
      </c>
      <c r="EW3" s="161"/>
      <c r="EX3" s="161"/>
      <c r="EY3" s="161" t="s">
        <v>327</v>
      </c>
      <c r="EZ3" s="161"/>
      <c r="FA3" s="161"/>
      <c r="FB3" s="161" t="s">
        <v>328</v>
      </c>
      <c r="FC3" s="161"/>
      <c r="FD3" s="161"/>
      <c r="FE3" s="161" t="s">
        <v>315</v>
      </c>
      <c r="FF3" s="161"/>
      <c r="FG3" s="161"/>
      <c r="FH3" s="161" t="s">
        <v>316</v>
      </c>
      <c r="FI3" s="161"/>
      <c r="FJ3" s="161"/>
      <c r="FK3" s="161" t="s">
        <v>317</v>
      </c>
      <c r="FL3" s="161"/>
      <c r="FM3" s="161"/>
      <c r="FN3" s="155" t="s">
        <v>318</v>
      </c>
      <c r="FO3" s="155"/>
      <c r="FP3" s="155"/>
    </row>
    <row r="4" spans="1:172" s="27" customFormat="1" ht="26.65" customHeight="1" thickBot="1" x14ac:dyDescent="0.3">
      <c r="A4" s="28" t="s">
        <v>34</v>
      </c>
      <c r="B4" s="29" t="s">
        <v>35</v>
      </c>
      <c r="C4" s="29" t="s">
        <v>36</v>
      </c>
      <c r="D4" s="29" t="s">
        <v>37</v>
      </c>
      <c r="E4" s="29" t="s">
        <v>38</v>
      </c>
      <c r="F4" s="29" t="s">
        <v>39</v>
      </c>
      <c r="G4" s="30" t="s">
        <v>40</v>
      </c>
      <c r="H4" s="29" t="s">
        <v>8</v>
      </c>
      <c r="I4" s="29" t="s">
        <v>9</v>
      </c>
      <c r="J4" s="29" t="s">
        <v>41</v>
      </c>
      <c r="K4" s="29" t="s">
        <v>10</v>
      </c>
      <c r="L4" s="30" t="s">
        <v>42</v>
      </c>
      <c r="M4" s="31" t="s">
        <v>43</v>
      </c>
      <c r="N4" s="31" t="s">
        <v>44</v>
      </c>
      <c r="O4" s="32" t="s">
        <v>45</v>
      </c>
      <c r="P4" s="33" t="s">
        <v>46</v>
      </c>
      <c r="Q4" s="34" t="s">
        <v>2</v>
      </c>
      <c r="R4" s="61" t="s">
        <v>12</v>
      </c>
      <c r="S4" s="61"/>
      <c r="T4" s="65" t="s">
        <v>323</v>
      </c>
      <c r="U4" s="65" t="s">
        <v>324</v>
      </c>
      <c r="V4" s="65" t="s">
        <v>325</v>
      </c>
      <c r="W4" s="65" t="s">
        <v>323</v>
      </c>
      <c r="X4" s="65" t="s">
        <v>324</v>
      </c>
      <c r="Y4" s="65" t="s">
        <v>325</v>
      </c>
      <c r="Z4" s="65" t="s">
        <v>323</v>
      </c>
      <c r="AA4" s="65" t="s">
        <v>324</v>
      </c>
      <c r="AB4" s="65" t="s">
        <v>325</v>
      </c>
      <c r="AC4" s="65" t="s">
        <v>323</v>
      </c>
      <c r="AD4" s="65" t="s">
        <v>324</v>
      </c>
      <c r="AE4" s="65" t="s">
        <v>325</v>
      </c>
      <c r="AF4" s="65" t="s">
        <v>323</v>
      </c>
      <c r="AG4" s="65" t="s">
        <v>324</v>
      </c>
      <c r="AH4" s="65" t="s">
        <v>325</v>
      </c>
      <c r="AI4" s="65" t="s">
        <v>323</v>
      </c>
      <c r="AJ4" s="65" t="s">
        <v>324</v>
      </c>
      <c r="AK4" s="65" t="s">
        <v>325</v>
      </c>
      <c r="AL4" s="65" t="s">
        <v>323</v>
      </c>
      <c r="AM4" s="65" t="s">
        <v>324</v>
      </c>
      <c r="AN4" s="65" t="s">
        <v>325</v>
      </c>
      <c r="AO4" s="65" t="s">
        <v>323</v>
      </c>
      <c r="AP4" s="65" t="s">
        <v>324</v>
      </c>
      <c r="AQ4" s="65" t="s">
        <v>325</v>
      </c>
      <c r="AR4" s="65" t="s">
        <v>323</v>
      </c>
      <c r="AS4" s="65" t="s">
        <v>324</v>
      </c>
      <c r="AT4" s="65" t="s">
        <v>325</v>
      </c>
      <c r="AU4" s="65" t="s">
        <v>323</v>
      </c>
      <c r="AV4" s="65" t="s">
        <v>324</v>
      </c>
      <c r="AW4" s="65" t="s">
        <v>325</v>
      </c>
      <c r="AX4" s="65" t="s">
        <v>323</v>
      </c>
      <c r="AY4" s="65" t="s">
        <v>324</v>
      </c>
      <c r="AZ4" s="65" t="s">
        <v>325</v>
      </c>
      <c r="BA4" s="65" t="s">
        <v>323</v>
      </c>
      <c r="BB4" s="65" t="s">
        <v>324</v>
      </c>
      <c r="BC4" s="65" t="s">
        <v>325</v>
      </c>
      <c r="BD4" s="65" t="s">
        <v>323</v>
      </c>
      <c r="BE4" s="65" t="s">
        <v>324</v>
      </c>
      <c r="BF4" s="65" t="s">
        <v>325</v>
      </c>
      <c r="BG4" s="65" t="s">
        <v>323</v>
      </c>
      <c r="BH4" s="65" t="s">
        <v>324</v>
      </c>
      <c r="BI4" s="65" t="s">
        <v>325</v>
      </c>
      <c r="BJ4" s="65" t="s">
        <v>323</v>
      </c>
      <c r="BK4" s="65" t="s">
        <v>324</v>
      </c>
      <c r="BL4" s="65" t="s">
        <v>325</v>
      </c>
      <c r="BM4" s="65" t="s">
        <v>323</v>
      </c>
      <c r="BN4" s="65" t="s">
        <v>324</v>
      </c>
      <c r="BO4" s="65" t="s">
        <v>325</v>
      </c>
      <c r="BP4" s="65" t="s">
        <v>323</v>
      </c>
      <c r="BQ4" s="65" t="s">
        <v>324</v>
      </c>
      <c r="BR4" s="65" t="s">
        <v>325</v>
      </c>
      <c r="BS4" s="65" t="s">
        <v>323</v>
      </c>
      <c r="BT4" s="65" t="s">
        <v>324</v>
      </c>
      <c r="BU4" s="65" t="s">
        <v>325</v>
      </c>
      <c r="BV4" s="65" t="s">
        <v>323</v>
      </c>
      <c r="BW4" s="65" t="s">
        <v>324</v>
      </c>
      <c r="BX4" s="65" t="s">
        <v>325</v>
      </c>
      <c r="BY4" s="65" t="s">
        <v>323</v>
      </c>
      <c r="BZ4" s="65" t="s">
        <v>324</v>
      </c>
      <c r="CA4" s="65" t="s">
        <v>325</v>
      </c>
      <c r="CB4" s="65" t="s">
        <v>323</v>
      </c>
      <c r="CC4" s="65" t="s">
        <v>324</v>
      </c>
      <c r="CD4" s="65" t="s">
        <v>325</v>
      </c>
      <c r="CE4" s="65" t="s">
        <v>323</v>
      </c>
      <c r="CF4" s="65" t="s">
        <v>324</v>
      </c>
      <c r="CG4" s="65" t="s">
        <v>325</v>
      </c>
      <c r="CH4" s="65" t="s">
        <v>323</v>
      </c>
      <c r="CI4" s="65" t="s">
        <v>324</v>
      </c>
      <c r="CJ4" s="65" t="s">
        <v>325</v>
      </c>
      <c r="CK4" s="65" t="s">
        <v>323</v>
      </c>
      <c r="CL4" s="65" t="s">
        <v>324</v>
      </c>
      <c r="CM4" s="65" t="s">
        <v>325</v>
      </c>
      <c r="CN4" s="65" t="s">
        <v>323</v>
      </c>
      <c r="CO4" s="65" t="s">
        <v>324</v>
      </c>
      <c r="CP4" s="65" t="s">
        <v>325</v>
      </c>
      <c r="CQ4" s="65" t="s">
        <v>323</v>
      </c>
      <c r="CR4" s="65" t="s">
        <v>324</v>
      </c>
      <c r="CS4" s="65" t="s">
        <v>325</v>
      </c>
      <c r="CT4" s="65" t="s">
        <v>323</v>
      </c>
      <c r="CU4" s="65" t="s">
        <v>324</v>
      </c>
      <c r="CV4" s="65" t="s">
        <v>325</v>
      </c>
      <c r="CW4" s="65" t="s">
        <v>323</v>
      </c>
      <c r="CX4" s="65" t="s">
        <v>324</v>
      </c>
      <c r="CY4" s="65" t="s">
        <v>325</v>
      </c>
      <c r="CZ4" s="65" t="s">
        <v>323</v>
      </c>
      <c r="DA4" s="65" t="s">
        <v>324</v>
      </c>
      <c r="DB4" s="65" t="s">
        <v>325</v>
      </c>
      <c r="DC4" s="65" t="s">
        <v>323</v>
      </c>
      <c r="DD4" s="65" t="s">
        <v>324</v>
      </c>
      <c r="DE4" s="65" t="s">
        <v>325</v>
      </c>
      <c r="DF4" s="65" t="s">
        <v>323</v>
      </c>
      <c r="DG4" s="65" t="s">
        <v>324</v>
      </c>
      <c r="DH4" s="65" t="s">
        <v>325</v>
      </c>
      <c r="DI4" s="65" t="s">
        <v>323</v>
      </c>
      <c r="DJ4" s="65" t="s">
        <v>324</v>
      </c>
      <c r="DK4" s="65" t="s">
        <v>325</v>
      </c>
      <c r="DL4" s="65" t="s">
        <v>323</v>
      </c>
      <c r="DM4" s="65" t="s">
        <v>324</v>
      </c>
      <c r="DN4" s="65" t="s">
        <v>325</v>
      </c>
      <c r="DO4" s="65" t="s">
        <v>323</v>
      </c>
      <c r="DP4" s="65" t="s">
        <v>324</v>
      </c>
      <c r="DQ4" s="65" t="s">
        <v>325</v>
      </c>
      <c r="DR4" s="65" t="s">
        <v>323</v>
      </c>
      <c r="DS4" s="65" t="s">
        <v>324</v>
      </c>
      <c r="DT4" s="65" t="s">
        <v>325</v>
      </c>
      <c r="DU4" s="65" t="s">
        <v>323</v>
      </c>
      <c r="DV4" s="65" t="s">
        <v>324</v>
      </c>
      <c r="DW4" s="65" t="s">
        <v>325</v>
      </c>
      <c r="DX4" s="65" t="s">
        <v>323</v>
      </c>
      <c r="DY4" s="65" t="s">
        <v>324</v>
      </c>
      <c r="DZ4" s="65" t="s">
        <v>325</v>
      </c>
      <c r="EA4" s="65" t="s">
        <v>323</v>
      </c>
      <c r="EB4" s="65" t="s">
        <v>324</v>
      </c>
      <c r="EC4" s="65" t="s">
        <v>325</v>
      </c>
      <c r="ED4" s="65" t="s">
        <v>323</v>
      </c>
      <c r="EE4" s="65" t="s">
        <v>324</v>
      </c>
      <c r="EF4" s="65" t="s">
        <v>325</v>
      </c>
      <c r="EG4" s="65" t="s">
        <v>323</v>
      </c>
      <c r="EH4" s="65" t="s">
        <v>324</v>
      </c>
      <c r="EI4" s="65" t="s">
        <v>325</v>
      </c>
      <c r="EJ4" s="65" t="s">
        <v>323</v>
      </c>
      <c r="EK4" s="65" t="s">
        <v>324</v>
      </c>
      <c r="EL4" s="65" t="s">
        <v>325</v>
      </c>
      <c r="EM4" s="65" t="s">
        <v>323</v>
      </c>
      <c r="EN4" s="65" t="s">
        <v>324</v>
      </c>
      <c r="EO4" s="65" t="s">
        <v>325</v>
      </c>
      <c r="EP4" s="65" t="s">
        <v>323</v>
      </c>
      <c r="EQ4" s="65" t="s">
        <v>324</v>
      </c>
      <c r="ER4" s="65" t="s">
        <v>325</v>
      </c>
      <c r="ES4" s="65" t="s">
        <v>323</v>
      </c>
      <c r="ET4" s="65" t="s">
        <v>324</v>
      </c>
      <c r="EU4" s="65" t="s">
        <v>325</v>
      </c>
      <c r="EV4" s="65" t="s">
        <v>323</v>
      </c>
      <c r="EW4" s="65" t="s">
        <v>324</v>
      </c>
      <c r="EX4" s="65" t="s">
        <v>325</v>
      </c>
      <c r="EY4" s="65" t="s">
        <v>323</v>
      </c>
      <c r="EZ4" s="65" t="s">
        <v>324</v>
      </c>
      <c r="FA4" s="65" t="s">
        <v>325</v>
      </c>
      <c r="FB4" s="65" t="s">
        <v>323</v>
      </c>
      <c r="FC4" s="65" t="s">
        <v>324</v>
      </c>
      <c r="FD4" s="65" t="s">
        <v>325</v>
      </c>
      <c r="FE4" s="65" t="s">
        <v>323</v>
      </c>
      <c r="FF4" s="65" t="s">
        <v>324</v>
      </c>
      <c r="FG4" s="65" t="s">
        <v>325</v>
      </c>
      <c r="FH4" s="65" t="s">
        <v>323</v>
      </c>
      <c r="FI4" s="65" t="s">
        <v>324</v>
      </c>
      <c r="FJ4" s="65" t="s">
        <v>325</v>
      </c>
      <c r="FK4" s="65" t="s">
        <v>323</v>
      </c>
      <c r="FL4" s="65" t="s">
        <v>324</v>
      </c>
      <c r="FM4" s="65" t="s">
        <v>325</v>
      </c>
      <c r="FN4" s="66" t="s">
        <v>323</v>
      </c>
      <c r="FO4" s="65" t="s">
        <v>324</v>
      </c>
      <c r="FP4" s="65" t="s">
        <v>325</v>
      </c>
    </row>
    <row r="5" spans="1:172" hidden="1" x14ac:dyDescent="0.25">
      <c r="A5" t="e">
        <f>+M5&amp;#REF!</f>
        <v>#REF!</v>
      </c>
      <c r="B5" t="str">
        <f t="shared" ref="B5:B47" si="0">+M5&amp;"DHS"</f>
        <v>4G1DHS</v>
      </c>
      <c r="C5" t="str">
        <f t="shared" ref="C5:C47" si="1">+M5&amp;"DST"</f>
        <v>4G1DST</v>
      </c>
      <c r="D5" t="str">
        <f t="shared" ref="D5:D47" si="2">+M5&amp;"CHS"</f>
        <v>4G1CHS</v>
      </c>
      <c r="E5" t="str">
        <f t="shared" ref="E5:E47" si="3">M5&amp;G5</f>
        <v>4G1DHS</v>
      </c>
      <c r="F5" s="10"/>
      <c r="G5" t="s">
        <v>0</v>
      </c>
      <c r="H5" t="s">
        <v>15</v>
      </c>
      <c r="I5" t="s">
        <v>23</v>
      </c>
      <c r="J5" t="s">
        <v>53</v>
      </c>
      <c r="K5" t="s">
        <v>30</v>
      </c>
      <c r="L5" t="s">
        <v>55</v>
      </c>
      <c r="M5" s="11" t="s">
        <v>66</v>
      </c>
      <c r="N5" s="12">
        <v>12.04</v>
      </c>
      <c r="O5" s="12">
        <v>25.81</v>
      </c>
      <c r="P5" s="13">
        <f t="shared" ref="P5:P47" si="4">+O5</f>
        <v>25.81</v>
      </c>
      <c r="Q5" s="75">
        <v>0</v>
      </c>
      <c r="S5" s="132"/>
      <c r="T5" s="72">
        <v>0</v>
      </c>
      <c r="U5" s="60">
        <v>0</v>
      </c>
      <c r="V5" s="60">
        <v>0</v>
      </c>
      <c r="W5" s="72">
        <v>0</v>
      </c>
      <c r="X5" s="60">
        <v>0</v>
      </c>
      <c r="Y5" s="60">
        <v>0</v>
      </c>
      <c r="Z5" s="72">
        <v>0</v>
      </c>
      <c r="AA5" s="60">
        <v>0</v>
      </c>
      <c r="AB5" s="60">
        <v>0</v>
      </c>
      <c r="AC5" s="72">
        <v>0</v>
      </c>
      <c r="AD5" s="60">
        <v>0</v>
      </c>
      <c r="AE5" s="60">
        <v>0</v>
      </c>
      <c r="AF5" s="72">
        <v>0</v>
      </c>
      <c r="AG5" s="60">
        <v>0</v>
      </c>
      <c r="AH5" s="60">
        <v>0</v>
      </c>
      <c r="AI5" s="72">
        <v>0</v>
      </c>
      <c r="AJ5" s="60">
        <v>0</v>
      </c>
      <c r="AK5" s="60">
        <v>0</v>
      </c>
      <c r="AL5" s="72">
        <v>0</v>
      </c>
      <c r="AM5" s="60">
        <v>0</v>
      </c>
      <c r="AN5" s="60">
        <v>0</v>
      </c>
      <c r="AO5" s="72">
        <v>0</v>
      </c>
      <c r="AP5" s="60">
        <v>0</v>
      </c>
      <c r="AQ5" s="60">
        <v>0</v>
      </c>
      <c r="AR5" s="72">
        <v>0</v>
      </c>
      <c r="AS5" s="60">
        <v>0</v>
      </c>
      <c r="AT5" s="60">
        <v>0</v>
      </c>
      <c r="AU5" s="72">
        <v>0</v>
      </c>
      <c r="AV5" s="60">
        <v>0</v>
      </c>
      <c r="AW5" s="60">
        <v>0</v>
      </c>
      <c r="AX5" s="72">
        <v>0</v>
      </c>
      <c r="AY5" s="60">
        <v>0</v>
      </c>
      <c r="AZ5" s="60">
        <v>0</v>
      </c>
      <c r="BA5" s="72">
        <v>0</v>
      </c>
      <c r="BB5" s="60">
        <v>0</v>
      </c>
      <c r="BC5" s="60">
        <v>0</v>
      </c>
      <c r="BD5" s="72">
        <v>0</v>
      </c>
      <c r="BE5" s="60">
        <v>0</v>
      </c>
      <c r="BF5" s="60">
        <v>0</v>
      </c>
      <c r="BG5" s="72">
        <v>0</v>
      </c>
      <c r="BH5" s="60">
        <v>0</v>
      </c>
      <c r="BI5" s="60">
        <v>0</v>
      </c>
      <c r="BJ5" s="72">
        <v>0</v>
      </c>
      <c r="BK5" s="60">
        <v>0</v>
      </c>
      <c r="BL5" s="60">
        <v>0</v>
      </c>
      <c r="BM5" s="72">
        <v>0</v>
      </c>
      <c r="BN5" s="60">
        <v>0</v>
      </c>
      <c r="BO5" s="60">
        <v>0</v>
      </c>
      <c r="BP5" s="72">
        <v>0</v>
      </c>
      <c r="BQ5" s="60">
        <v>0</v>
      </c>
      <c r="BR5" s="60">
        <v>0</v>
      </c>
      <c r="BS5" s="72">
        <v>0</v>
      </c>
      <c r="BT5" s="60">
        <v>0</v>
      </c>
      <c r="BU5" s="60">
        <v>0</v>
      </c>
      <c r="BV5" s="72">
        <v>0</v>
      </c>
      <c r="BW5" s="60">
        <v>0</v>
      </c>
      <c r="BX5" s="60">
        <v>0</v>
      </c>
      <c r="BY5" s="72">
        <v>0</v>
      </c>
      <c r="BZ5" s="60">
        <v>0</v>
      </c>
      <c r="CA5" s="60">
        <v>0</v>
      </c>
      <c r="CB5" s="72">
        <v>0</v>
      </c>
      <c r="CC5" s="60">
        <v>0</v>
      </c>
      <c r="CD5" s="60">
        <v>0</v>
      </c>
      <c r="CE5" s="72">
        <v>0</v>
      </c>
      <c r="CF5" s="60">
        <v>0</v>
      </c>
      <c r="CG5" s="60">
        <v>0</v>
      </c>
      <c r="CH5" s="72">
        <v>0</v>
      </c>
      <c r="CI5" s="60">
        <v>0</v>
      </c>
      <c r="CJ5" s="60">
        <v>0</v>
      </c>
      <c r="CK5" s="72">
        <v>0</v>
      </c>
      <c r="CL5" s="60">
        <v>0</v>
      </c>
      <c r="CM5" s="60">
        <v>0</v>
      </c>
      <c r="CN5" s="72">
        <v>0</v>
      </c>
      <c r="CO5" s="60">
        <v>0</v>
      </c>
      <c r="CP5" s="60">
        <v>0</v>
      </c>
      <c r="CQ5" s="72">
        <v>0</v>
      </c>
      <c r="CR5" s="60">
        <v>0</v>
      </c>
      <c r="CS5" s="60">
        <v>0</v>
      </c>
      <c r="CT5" s="72">
        <v>0</v>
      </c>
      <c r="CU5" s="60">
        <v>0</v>
      </c>
      <c r="CV5" s="60">
        <v>0</v>
      </c>
      <c r="CW5" s="72">
        <v>0</v>
      </c>
      <c r="CX5" s="60">
        <v>0</v>
      </c>
      <c r="CY5" s="60">
        <v>0</v>
      </c>
      <c r="CZ5" s="72">
        <v>0</v>
      </c>
      <c r="DA5" s="60">
        <v>0</v>
      </c>
      <c r="DB5" s="60">
        <v>0</v>
      </c>
      <c r="DC5" s="72">
        <v>0</v>
      </c>
      <c r="DD5" s="60">
        <v>0</v>
      </c>
      <c r="DE5" s="60">
        <v>0</v>
      </c>
      <c r="DF5" s="72">
        <v>0</v>
      </c>
      <c r="DG5" s="60">
        <v>0</v>
      </c>
      <c r="DH5" s="60">
        <v>0</v>
      </c>
      <c r="DI5" s="72">
        <v>0</v>
      </c>
      <c r="DJ5" s="60">
        <v>0</v>
      </c>
      <c r="DK5" s="60">
        <v>0</v>
      </c>
      <c r="DL5" s="72">
        <v>0</v>
      </c>
      <c r="DM5" s="60">
        <v>0</v>
      </c>
      <c r="DN5" s="60">
        <v>0</v>
      </c>
      <c r="DO5" s="72">
        <v>0</v>
      </c>
      <c r="DP5" s="60">
        <v>0</v>
      </c>
      <c r="DQ5" s="60">
        <v>0</v>
      </c>
      <c r="DR5" s="72">
        <v>0</v>
      </c>
      <c r="DS5" s="60">
        <v>0</v>
      </c>
      <c r="DT5" s="60">
        <v>0</v>
      </c>
      <c r="DU5" s="72">
        <v>0</v>
      </c>
      <c r="DV5" s="60">
        <v>0</v>
      </c>
      <c r="DW5" s="60">
        <v>0</v>
      </c>
      <c r="DX5" s="72">
        <v>0</v>
      </c>
      <c r="DY5" s="60">
        <v>0</v>
      </c>
      <c r="DZ5" s="60">
        <v>0</v>
      </c>
      <c r="EA5" s="72">
        <v>0</v>
      </c>
      <c r="EB5" s="60">
        <v>0</v>
      </c>
      <c r="EC5" s="60">
        <v>0</v>
      </c>
      <c r="ED5" s="72">
        <v>0</v>
      </c>
      <c r="EE5" s="60">
        <v>0</v>
      </c>
      <c r="EF5" s="60">
        <v>0</v>
      </c>
      <c r="EG5" s="72">
        <v>0</v>
      </c>
      <c r="EH5" s="60">
        <v>0</v>
      </c>
      <c r="EI5" s="60">
        <v>0</v>
      </c>
      <c r="EJ5" s="72">
        <v>0</v>
      </c>
      <c r="EK5" s="60">
        <v>0</v>
      </c>
      <c r="EL5" s="60">
        <v>0</v>
      </c>
      <c r="EM5" s="72">
        <v>0</v>
      </c>
      <c r="EN5" s="60">
        <v>0</v>
      </c>
      <c r="EO5" s="60">
        <v>0</v>
      </c>
      <c r="EP5" s="72">
        <v>0</v>
      </c>
      <c r="EQ5" s="60">
        <v>0</v>
      </c>
      <c r="ER5" s="60">
        <v>0</v>
      </c>
      <c r="ES5" s="72">
        <v>0</v>
      </c>
      <c r="ET5" s="60">
        <v>0</v>
      </c>
      <c r="EU5" s="60">
        <v>0</v>
      </c>
      <c r="EV5" s="72">
        <v>0</v>
      </c>
      <c r="EW5" s="60">
        <v>0</v>
      </c>
      <c r="EX5" s="60">
        <v>0</v>
      </c>
      <c r="EY5" s="72">
        <v>0</v>
      </c>
      <c r="EZ5" s="60">
        <v>0</v>
      </c>
      <c r="FA5" s="60">
        <v>0</v>
      </c>
      <c r="FB5" s="72">
        <v>0</v>
      </c>
      <c r="FC5" s="60">
        <v>0</v>
      </c>
      <c r="FD5" s="60">
        <v>0</v>
      </c>
      <c r="FE5" s="72">
        <v>0</v>
      </c>
      <c r="FF5" s="60">
        <v>0</v>
      </c>
      <c r="FG5" s="60">
        <v>0</v>
      </c>
      <c r="FH5" s="72">
        <v>0</v>
      </c>
      <c r="FI5" s="60">
        <v>0</v>
      </c>
      <c r="FJ5" s="60">
        <v>0</v>
      </c>
      <c r="FK5" s="72">
        <v>0</v>
      </c>
      <c r="FL5" s="60">
        <v>0</v>
      </c>
      <c r="FM5" s="60">
        <v>0</v>
      </c>
      <c r="FN5" s="72">
        <v>0</v>
      </c>
      <c r="FO5" s="60">
        <v>0</v>
      </c>
      <c r="FP5" s="60">
        <v>0</v>
      </c>
    </row>
    <row r="6" spans="1:172" hidden="1" x14ac:dyDescent="0.25">
      <c r="A6" t="e">
        <f>+M6&amp;#REF!</f>
        <v>#REF!</v>
      </c>
      <c r="B6" t="str">
        <f t="shared" si="0"/>
        <v>4L3DHS</v>
      </c>
      <c r="C6" t="str">
        <f t="shared" si="1"/>
        <v>4L3DST</v>
      </c>
      <c r="D6" t="str">
        <f t="shared" si="2"/>
        <v>4L3CHS</v>
      </c>
      <c r="E6" t="str">
        <f t="shared" si="3"/>
        <v>4L3DST</v>
      </c>
      <c r="F6" s="10"/>
      <c r="G6" t="s">
        <v>1</v>
      </c>
      <c r="H6" t="s">
        <v>15</v>
      </c>
      <c r="I6" t="s">
        <v>16</v>
      </c>
      <c r="J6" t="s">
        <v>53</v>
      </c>
      <c r="K6" t="s">
        <v>29</v>
      </c>
      <c r="L6"/>
      <c r="M6" s="11" t="s">
        <v>67</v>
      </c>
      <c r="N6" s="12"/>
      <c r="O6" s="12">
        <v>108.55</v>
      </c>
      <c r="P6" s="13">
        <f t="shared" si="4"/>
        <v>108.55</v>
      </c>
      <c r="Q6" s="75">
        <v>0</v>
      </c>
      <c r="S6" s="132"/>
      <c r="T6" s="72">
        <v>0</v>
      </c>
      <c r="U6" s="60">
        <v>0</v>
      </c>
      <c r="V6" s="60">
        <v>0</v>
      </c>
      <c r="W6" s="72">
        <v>0</v>
      </c>
      <c r="X6" s="60">
        <v>0</v>
      </c>
      <c r="Y6" s="60">
        <v>0</v>
      </c>
      <c r="Z6" s="72">
        <v>0</v>
      </c>
      <c r="AA6" s="60">
        <v>0</v>
      </c>
      <c r="AB6" s="60">
        <v>0</v>
      </c>
      <c r="AC6" s="72">
        <v>0</v>
      </c>
      <c r="AD6" s="60">
        <v>0</v>
      </c>
      <c r="AE6" s="60">
        <v>0</v>
      </c>
      <c r="AF6" s="72">
        <v>0</v>
      </c>
      <c r="AG6" s="60">
        <v>0</v>
      </c>
      <c r="AH6" s="60">
        <v>0</v>
      </c>
      <c r="AI6" s="72">
        <v>0</v>
      </c>
      <c r="AJ6" s="60">
        <v>0</v>
      </c>
      <c r="AK6" s="60">
        <v>0</v>
      </c>
      <c r="AL6" s="72">
        <v>0</v>
      </c>
      <c r="AM6" s="60">
        <v>0</v>
      </c>
      <c r="AN6" s="60">
        <v>0</v>
      </c>
      <c r="AO6" s="72">
        <v>0</v>
      </c>
      <c r="AP6" s="60">
        <v>0</v>
      </c>
      <c r="AQ6" s="60">
        <v>0</v>
      </c>
      <c r="AR6" s="72">
        <v>0</v>
      </c>
      <c r="AS6" s="60">
        <v>0</v>
      </c>
      <c r="AT6" s="60">
        <v>0</v>
      </c>
      <c r="AU6" s="72">
        <v>0</v>
      </c>
      <c r="AV6" s="60">
        <v>0</v>
      </c>
      <c r="AW6" s="60">
        <v>0</v>
      </c>
      <c r="AX6" s="72">
        <v>0</v>
      </c>
      <c r="AY6" s="60">
        <v>0</v>
      </c>
      <c r="AZ6" s="60">
        <v>0</v>
      </c>
      <c r="BA6" s="72">
        <v>0</v>
      </c>
      <c r="BB6" s="60">
        <v>0</v>
      </c>
      <c r="BC6" s="60">
        <v>0</v>
      </c>
      <c r="BD6" s="72">
        <v>0</v>
      </c>
      <c r="BE6" s="60">
        <v>0</v>
      </c>
      <c r="BF6" s="60">
        <v>0</v>
      </c>
      <c r="BG6" s="72">
        <v>0</v>
      </c>
      <c r="BH6" s="60">
        <v>0</v>
      </c>
      <c r="BI6" s="60">
        <v>0</v>
      </c>
      <c r="BJ6" s="72">
        <v>0</v>
      </c>
      <c r="BK6" s="60">
        <v>0</v>
      </c>
      <c r="BL6" s="60">
        <v>0</v>
      </c>
      <c r="BM6" s="72">
        <v>0</v>
      </c>
      <c r="BN6" s="60">
        <v>0</v>
      </c>
      <c r="BO6" s="60">
        <v>0</v>
      </c>
      <c r="BP6" s="72">
        <v>0</v>
      </c>
      <c r="BQ6" s="60">
        <v>0</v>
      </c>
      <c r="BR6" s="60">
        <v>0</v>
      </c>
      <c r="BS6" s="72">
        <v>0</v>
      </c>
      <c r="BT6" s="60">
        <v>0</v>
      </c>
      <c r="BU6" s="60">
        <v>0</v>
      </c>
      <c r="BV6" s="72">
        <v>0</v>
      </c>
      <c r="BW6" s="60">
        <v>0</v>
      </c>
      <c r="BX6" s="60">
        <v>0</v>
      </c>
      <c r="BY6" s="72">
        <v>0</v>
      </c>
      <c r="BZ6" s="60">
        <v>0</v>
      </c>
      <c r="CA6" s="60">
        <v>0</v>
      </c>
      <c r="CB6" s="72">
        <v>0</v>
      </c>
      <c r="CC6" s="60">
        <v>0</v>
      </c>
      <c r="CD6" s="60">
        <v>0</v>
      </c>
      <c r="CE6" s="72">
        <v>0</v>
      </c>
      <c r="CF6" s="60">
        <v>0</v>
      </c>
      <c r="CG6" s="60">
        <v>0</v>
      </c>
      <c r="CH6" s="72">
        <v>0</v>
      </c>
      <c r="CI6" s="60">
        <v>0</v>
      </c>
      <c r="CJ6" s="60">
        <v>0</v>
      </c>
      <c r="CK6" s="72">
        <v>0</v>
      </c>
      <c r="CL6" s="60">
        <v>0</v>
      </c>
      <c r="CM6" s="60">
        <v>0</v>
      </c>
      <c r="CN6" s="72">
        <v>0</v>
      </c>
      <c r="CO6" s="60">
        <v>0</v>
      </c>
      <c r="CP6" s="60">
        <v>0</v>
      </c>
      <c r="CQ6" s="72">
        <v>0</v>
      </c>
      <c r="CR6" s="60">
        <v>0</v>
      </c>
      <c r="CS6" s="60">
        <v>0</v>
      </c>
      <c r="CT6" s="72">
        <v>0</v>
      </c>
      <c r="CU6" s="60">
        <v>0</v>
      </c>
      <c r="CV6" s="60">
        <v>0</v>
      </c>
      <c r="CW6" s="72">
        <v>0</v>
      </c>
      <c r="CX6" s="60">
        <v>0</v>
      </c>
      <c r="CY6" s="60">
        <v>0</v>
      </c>
      <c r="CZ6" s="72">
        <v>0</v>
      </c>
      <c r="DA6" s="60">
        <v>0</v>
      </c>
      <c r="DB6" s="60">
        <v>0</v>
      </c>
      <c r="DC6" s="72">
        <v>0</v>
      </c>
      <c r="DD6" s="60">
        <v>0</v>
      </c>
      <c r="DE6" s="60">
        <v>0</v>
      </c>
      <c r="DF6" s="72">
        <v>0</v>
      </c>
      <c r="DG6" s="60">
        <v>0</v>
      </c>
      <c r="DH6" s="60">
        <v>0</v>
      </c>
      <c r="DI6" s="72">
        <v>0</v>
      </c>
      <c r="DJ6" s="60">
        <v>0</v>
      </c>
      <c r="DK6" s="60">
        <v>0</v>
      </c>
      <c r="DL6" s="72">
        <v>0</v>
      </c>
      <c r="DM6" s="60">
        <v>0</v>
      </c>
      <c r="DN6" s="60">
        <v>0</v>
      </c>
      <c r="DO6" s="72">
        <v>0</v>
      </c>
      <c r="DP6" s="60">
        <v>0</v>
      </c>
      <c r="DQ6" s="60">
        <v>0</v>
      </c>
      <c r="DR6" s="72">
        <v>0</v>
      </c>
      <c r="DS6" s="60">
        <v>0</v>
      </c>
      <c r="DT6" s="60">
        <v>0</v>
      </c>
      <c r="DU6" s="72">
        <v>0</v>
      </c>
      <c r="DV6" s="60">
        <v>0</v>
      </c>
      <c r="DW6" s="60">
        <v>0</v>
      </c>
      <c r="DX6" s="72">
        <v>0</v>
      </c>
      <c r="DY6" s="60">
        <v>0</v>
      </c>
      <c r="DZ6" s="60">
        <v>0</v>
      </c>
      <c r="EA6" s="72">
        <v>0</v>
      </c>
      <c r="EB6" s="60">
        <v>0</v>
      </c>
      <c r="EC6" s="60">
        <v>0</v>
      </c>
      <c r="ED6" s="72">
        <v>0</v>
      </c>
      <c r="EE6" s="60">
        <v>0</v>
      </c>
      <c r="EF6" s="60">
        <v>0</v>
      </c>
      <c r="EG6" s="72">
        <v>0</v>
      </c>
      <c r="EH6" s="60">
        <v>0</v>
      </c>
      <c r="EI6" s="60">
        <v>0</v>
      </c>
      <c r="EJ6" s="72">
        <v>0</v>
      </c>
      <c r="EK6" s="60">
        <v>0</v>
      </c>
      <c r="EL6" s="60">
        <v>0</v>
      </c>
      <c r="EM6" s="72">
        <v>0</v>
      </c>
      <c r="EN6" s="60">
        <v>0</v>
      </c>
      <c r="EO6" s="60">
        <v>0</v>
      </c>
      <c r="EP6" s="72">
        <v>0</v>
      </c>
      <c r="EQ6" s="60">
        <v>0</v>
      </c>
      <c r="ER6" s="60">
        <v>0</v>
      </c>
      <c r="ES6" s="72">
        <v>0</v>
      </c>
      <c r="ET6" s="60">
        <v>0</v>
      </c>
      <c r="EU6" s="60">
        <v>0</v>
      </c>
      <c r="EV6" s="72">
        <v>0</v>
      </c>
      <c r="EW6" s="60">
        <v>0</v>
      </c>
      <c r="EX6" s="60">
        <v>0</v>
      </c>
      <c r="EY6" s="72">
        <v>0</v>
      </c>
      <c r="EZ6" s="60">
        <v>0</v>
      </c>
      <c r="FA6" s="60">
        <v>0</v>
      </c>
      <c r="FB6" s="72">
        <v>0</v>
      </c>
      <c r="FC6" s="60">
        <v>0</v>
      </c>
      <c r="FD6" s="60">
        <v>0</v>
      </c>
      <c r="FE6" s="72">
        <v>0</v>
      </c>
      <c r="FF6" s="60">
        <v>0</v>
      </c>
      <c r="FG6" s="60">
        <v>0</v>
      </c>
      <c r="FH6" s="72">
        <v>0</v>
      </c>
      <c r="FI6" s="60">
        <v>0</v>
      </c>
      <c r="FJ6" s="60">
        <v>0</v>
      </c>
      <c r="FK6" s="72">
        <v>0</v>
      </c>
      <c r="FL6" s="60">
        <v>0</v>
      </c>
      <c r="FM6" s="60">
        <v>0</v>
      </c>
      <c r="FN6" s="72">
        <v>0</v>
      </c>
      <c r="FO6" s="60">
        <v>0</v>
      </c>
      <c r="FP6" s="60">
        <v>0</v>
      </c>
    </row>
    <row r="7" spans="1:172" hidden="1" x14ac:dyDescent="0.25">
      <c r="A7" t="e">
        <f>+M7&amp;#REF!</f>
        <v>#REF!</v>
      </c>
      <c r="B7" t="str">
        <f t="shared" si="0"/>
        <v>5G1DHS</v>
      </c>
      <c r="C7" t="str">
        <f t="shared" si="1"/>
        <v>5G1DST</v>
      </c>
      <c r="D7" t="str">
        <f t="shared" si="2"/>
        <v>5G1CHS</v>
      </c>
      <c r="E7" t="str">
        <f t="shared" si="3"/>
        <v>5G1DHS</v>
      </c>
      <c r="F7" s="10"/>
      <c r="G7" t="s">
        <v>0</v>
      </c>
      <c r="H7" t="s">
        <v>15</v>
      </c>
      <c r="I7" t="s">
        <v>23</v>
      </c>
      <c r="J7" t="s">
        <v>53</v>
      </c>
      <c r="K7" t="s">
        <v>30</v>
      </c>
      <c r="L7" t="s">
        <v>55</v>
      </c>
      <c r="M7" s="11" t="s">
        <v>68</v>
      </c>
      <c r="N7" s="12">
        <v>28.76</v>
      </c>
      <c r="O7" s="12">
        <v>53.68</v>
      </c>
      <c r="P7" s="13">
        <f t="shared" si="4"/>
        <v>53.68</v>
      </c>
      <c r="Q7" s="75">
        <v>0</v>
      </c>
      <c r="S7" s="132"/>
      <c r="T7" s="72">
        <v>0</v>
      </c>
      <c r="U7" s="60">
        <v>0</v>
      </c>
      <c r="V7" s="60">
        <v>0</v>
      </c>
      <c r="W7" s="72">
        <v>0</v>
      </c>
      <c r="X7" s="60">
        <v>0</v>
      </c>
      <c r="Y7" s="60">
        <v>0</v>
      </c>
      <c r="Z7" s="72">
        <v>0</v>
      </c>
      <c r="AA7" s="60">
        <v>0</v>
      </c>
      <c r="AB7" s="60">
        <v>0</v>
      </c>
      <c r="AC7" s="72">
        <v>0</v>
      </c>
      <c r="AD7" s="60">
        <v>0</v>
      </c>
      <c r="AE7" s="60">
        <v>0</v>
      </c>
      <c r="AF7" s="72">
        <v>0</v>
      </c>
      <c r="AG7" s="60">
        <v>0</v>
      </c>
      <c r="AH7" s="60">
        <v>0</v>
      </c>
      <c r="AI7" s="72">
        <v>0</v>
      </c>
      <c r="AJ7" s="60">
        <v>0</v>
      </c>
      <c r="AK7" s="60">
        <v>0</v>
      </c>
      <c r="AL7" s="72">
        <v>0</v>
      </c>
      <c r="AM7" s="60">
        <v>0</v>
      </c>
      <c r="AN7" s="60">
        <v>0</v>
      </c>
      <c r="AO7" s="72">
        <v>0</v>
      </c>
      <c r="AP7" s="60">
        <v>0</v>
      </c>
      <c r="AQ7" s="60">
        <v>0</v>
      </c>
      <c r="AR7" s="72">
        <v>0</v>
      </c>
      <c r="AS7" s="60">
        <v>0</v>
      </c>
      <c r="AT7" s="60">
        <v>0</v>
      </c>
      <c r="AU7" s="72">
        <v>0</v>
      </c>
      <c r="AV7" s="60">
        <v>0</v>
      </c>
      <c r="AW7" s="60">
        <v>0</v>
      </c>
      <c r="AX7" s="72">
        <v>0</v>
      </c>
      <c r="AY7" s="60">
        <v>0</v>
      </c>
      <c r="AZ7" s="60">
        <v>0</v>
      </c>
      <c r="BA7" s="72">
        <v>0</v>
      </c>
      <c r="BB7" s="60">
        <v>0</v>
      </c>
      <c r="BC7" s="60">
        <v>0</v>
      </c>
      <c r="BD7" s="72">
        <v>0</v>
      </c>
      <c r="BE7" s="60">
        <v>0</v>
      </c>
      <c r="BF7" s="60">
        <v>0</v>
      </c>
      <c r="BG7" s="72">
        <v>0</v>
      </c>
      <c r="BH7" s="60">
        <v>0</v>
      </c>
      <c r="BI7" s="60">
        <v>0</v>
      </c>
      <c r="BJ7" s="72">
        <v>0</v>
      </c>
      <c r="BK7" s="60">
        <v>0</v>
      </c>
      <c r="BL7" s="60">
        <v>0</v>
      </c>
      <c r="BM7" s="72">
        <v>0</v>
      </c>
      <c r="BN7" s="60">
        <v>0</v>
      </c>
      <c r="BO7" s="60">
        <v>0</v>
      </c>
      <c r="BP7" s="72">
        <v>0</v>
      </c>
      <c r="BQ7" s="60">
        <v>0</v>
      </c>
      <c r="BR7" s="60">
        <v>0</v>
      </c>
      <c r="BS7" s="72">
        <v>0</v>
      </c>
      <c r="BT7" s="60">
        <v>0</v>
      </c>
      <c r="BU7" s="60">
        <v>0</v>
      </c>
      <c r="BV7" s="72">
        <v>0</v>
      </c>
      <c r="BW7" s="60">
        <v>0</v>
      </c>
      <c r="BX7" s="60">
        <v>0</v>
      </c>
      <c r="BY7" s="72">
        <v>0</v>
      </c>
      <c r="BZ7" s="60">
        <v>0</v>
      </c>
      <c r="CA7" s="60">
        <v>0</v>
      </c>
      <c r="CB7" s="72">
        <v>0</v>
      </c>
      <c r="CC7" s="60">
        <v>0</v>
      </c>
      <c r="CD7" s="60">
        <v>0</v>
      </c>
      <c r="CE7" s="72">
        <v>0</v>
      </c>
      <c r="CF7" s="60">
        <v>0</v>
      </c>
      <c r="CG7" s="60">
        <v>0</v>
      </c>
      <c r="CH7" s="72">
        <v>0</v>
      </c>
      <c r="CI7" s="60">
        <v>0</v>
      </c>
      <c r="CJ7" s="60">
        <v>0</v>
      </c>
      <c r="CK7" s="72">
        <v>0</v>
      </c>
      <c r="CL7" s="60">
        <v>0</v>
      </c>
      <c r="CM7" s="60">
        <v>0</v>
      </c>
      <c r="CN7" s="72">
        <v>0</v>
      </c>
      <c r="CO7" s="60">
        <v>0</v>
      </c>
      <c r="CP7" s="60">
        <v>0</v>
      </c>
      <c r="CQ7" s="72">
        <v>0</v>
      </c>
      <c r="CR7" s="60">
        <v>0</v>
      </c>
      <c r="CS7" s="60">
        <v>0</v>
      </c>
      <c r="CT7" s="72">
        <v>0</v>
      </c>
      <c r="CU7" s="60">
        <v>0</v>
      </c>
      <c r="CV7" s="60">
        <v>0</v>
      </c>
      <c r="CW7" s="72">
        <v>0</v>
      </c>
      <c r="CX7" s="60">
        <v>0</v>
      </c>
      <c r="CY7" s="60">
        <v>0</v>
      </c>
      <c r="CZ7" s="72">
        <v>0</v>
      </c>
      <c r="DA7" s="60">
        <v>0</v>
      </c>
      <c r="DB7" s="60">
        <v>0</v>
      </c>
      <c r="DC7" s="72">
        <v>0</v>
      </c>
      <c r="DD7" s="60">
        <v>0</v>
      </c>
      <c r="DE7" s="60">
        <v>0</v>
      </c>
      <c r="DF7" s="72">
        <v>0</v>
      </c>
      <c r="DG7" s="60">
        <v>0</v>
      </c>
      <c r="DH7" s="60">
        <v>0</v>
      </c>
      <c r="DI7" s="72">
        <v>0</v>
      </c>
      <c r="DJ7" s="60">
        <v>0</v>
      </c>
      <c r="DK7" s="60">
        <v>0</v>
      </c>
      <c r="DL7" s="72">
        <v>0</v>
      </c>
      <c r="DM7" s="60">
        <v>0</v>
      </c>
      <c r="DN7" s="60">
        <v>0</v>
      </c>
      <c r="DO7" s="72">
        <v>0</v>
      </c>
      <c r="DP7" s="60">
        <v>0</v>
      </c>
      <c r="DQ7" s="60">
        <v>0</v>
      </c>
      <c r="DR7" s="72">
        <v>0</v>
      </c>
      <c r="DS7" s="60">
        <v>0</v>
      </c>
      <c r="DT7" s="60">
        <v>0</v>
      </c>
      <c r="DU7" s="72">
        <v>0</v>
      </c>
      <c r="DV7" s="60">
        <v>0</v>
      </c>
      <c r="DW7" s="60">
        <v>0</v>
      </c>
      <c r="DX7" s="72">
        <v>0</v>
      </c>
      <c r="DY7" s="60">
        <v>0</v>
      </c>
      <c r="DZ7" s="60">
        <v>0</v>
      </c>
      <c r="EA7" s="72">
        <v>0</v>
      </c>
      <c r="EB7" s="60">
        <v>0</v>
      </c>
      <c r="EC7" s="60">
        <v>0</v>
      </c>
      <c r="ED7" s="72">
        <v>0</v>
      </c>
      <c r="EE7" s="60">
        <v>0</v>
      </c>
      <c r="EF7" s="60">
        <v>0</v>
      </c>
      <c r="EG7" s="72">
        <v>0</v>
      </c>
      <c r="EH7" s="60">
        <v>0</v>
      </c>
      <c r="EI7" s="60">
        <v>0</v>
      </c>
      <c r="EJ7" s="72">
        <v>0</v>
      </c>
      <c r="EK7" s="60">
        <v>0</v>
      </c>
      <c r="EL7" s="60">
        <v>0</v>
      </c>
      <c r="EM7" s="72">
        <v>0</v>
      </c>
      <c r="EN7" s="60">
        <v>0</v>
      </c>
      <c r="EO7" s="60">
        <v>0</v>
      </c>
      <c r="EP7" s="72">
        <v>0</v>
      </c>
      <c r="EQ7" s="60">
        <v>0</v>
      </c>
      <c r="ER7" s="60">
        <v>0</v>
      </c>
      <c r="ES7" s="72">
        <v>0</v>
      </c>
      <c r="ET7" s="60">
        <v>0</v>
      </c>
      <c r="EU7" s="60">
        <v>0</v>
      </c>
      <c r="EV7" s="72">
        <v>0</v>
      </c>
      <c r="EW7" s="60">
        <v>0</v>
      </c>
      <c r="EX7" s="60">
        <v>0</v>
      </c>
      <c r="EY7" s="72">
        <v>0</v>
      </c>
      <c r="EZ7" s="60">
        <v>0</v>
      </c>
      <c r="FA7" s="60">
        <v>0</v>
      </c>
      <c r="FB7" s="72">
        <v>0</v>
      </c>
      <c r="FC7" s="60">
        <v>0</v>
      </c>
      <c r="FD7" s="60">
        <v>0</v>
      </c>
      <c r="FE7" s="72">
        <v>0</v>
      </c>
      <c r="FF7" s="60">
        <v>0</v>
      </c>
      <c r="FG7" s="60">
        <v>0</v>
      </c>
      <c r="FH7" s="72">
        <v>0</v>
      </c>
      <c r="FI7" s="60">
        <v>0</v>
      </c>
      <c r="FJ7" s="60">
        <v>0</v>
      </c>
      <c r="FK7" s="72">
        <v>0</v>
      </c>
      <c r="FL7" s="60">
        <v>0</v>
      </c>
      <c r="FM7" s="60">
        <v>0</v>
      </c>
      <c r="FN7" s="72">
        <v>0</v>
      </c>
      <c r="FO7" s="60">
        <v>0</v>
      </c>
      <c r="FP7" s="60">
        <v>0</v>
      </c>
    </row>
    <row r="8" spans="1:172" hidden="1" x14ac:dyDescent="0.25">
      <c r="A8" t="e">
        <f>+M8&amp;#REF!</f>
        <v>#REF!</v>
      </c>
      <c r="B8" t="str">
        <f t="shared" si="0"/>
        <v>5G14DHS</v>
      </c>
      <c r="C8" t="str">
        <f t="shared" si="1"/>
        <v>5G14DST</v>
      </c>
      <c r="D8" t="str">
        <f t="shared" si="2"/>
        <v>5G14CHS</v>
      </c>
      <c r="E8" t="str">
        <f t="shared" si="3"/>
        <v>5G14DHS</v>
      </c>
      <c r="F8" s="10"/>
      <c r="G8" t="s">
        <v>0</v>
      </c>
      <c r="H8" t="s">
        <v>15</v>
      </c>
      <c r="I8" t="s">
        <v>23</v>
      </c>
      <c r="J8" t="s">
        <v>53</v>
      </c>
      <c r="K8" t="s">
        <v>30</v>
      </c>
      <c r="L8" t="s">
        <v>55</v>
      </c>
      <c r="M8" s="11" t="s">
        <v>69</v>
      </c>
      <c r="N8" s="12">
        <v>4.59</v>
      </c>
      <c r="O8" s="12">
        <v>4.59</v>
      </c>
      <c r="P8" s="13">
        <f t="shared" si="4"/>
        <v>4.59</v>
      </c>
      <c r="Q8" s="75">
        <v>0</v>
      </c>
      <c r="S8" s="132"/>
      <c r="T8" s="72">
        <v>0</v>
      </c>
      <c r="U8" s="60">
        <v>0</v>
      </c>
      <c r="V8" s="60">
        <v>0</v>
      </c>
      <c r="W8" s="72">
        <v>0</v>
      </c>
      <c r="X8" s="60">
        <v>0</v>
      </c>
      <c r="Y8" s="60">
        <v>0</v>
      </c>
      <c r="Z8" s="72">
        <v>0</v>
      </c>
      <c r="AA8" s="60">
        <v>0</v>
      </c>
      <c r="AB8" s="60">
        <v>0</v>
      </c>
      <c r="AC8" s="72">
        <v>0</v>
      </c>
      <c r="AD8" s="60">
        <v>0</v>
      </c>
      <c r="AE8" s="60">
        <v>0</v>
      </c>
      <c r="AF8" s="72">
        <v>0</v>
      </c>
      <c r="AG8" s="60">
        <v>0</v>
      </c>
      <c r="AH8" s="60">
        <v>0</v>
      </c>
      <c r="AI8" s="72">
        <v>0</v>
      </c>
      <c r="AJ8" s="60">
        <v>0</v>
      </c>
      <c r="AK8" s="60">
        <v>0</v>
      </c>
      <c r="AL8" s="72">
        <v>0</v>
      </c>
      <c r="AM8" s="60">
        <v>0</v>
      </c>
      <c r="AN8" s="60">
        <v>0</v>
      </c>
      <c r="AO8" s="72">
        <v>0</v>
      </c>
      <c r="AP8" s="60">
        <v>0</v>
      </c>
      <c r="AQ8" s="60">
        <v>0</v>
      </c>
      <c r="AR8" s="72">
        <v>0</v>
      </c>
      <c r="AS8" s="60">
        <v>0</v>
      </c>
      <c r="AT8" s="60">
        <v>0</v>
      </c>
      <c r="AU8" s="72">
        <v>0</v>
      </c>
      <c r="AV8" s="60">
        <v>0</v>
      </c>
      <c r="AW8" s="60">
        <v>0</v>
      </c>
      <c r="AX8" s="72">
        <v>0</v>
      </c>
      <c r="AY8" s="60">
        <v>0</v>
      </c>
      <c r="AZ8" s="60">
        <v>0</v>
      </c>
      <c r="BA8" s="72">
        <v>0</v>
      </c>
      <c r="BB8" s="60">
        <v>0</v>
      </c>
      <c r="BC8" s="60">
        <v>0</v>
      </c>
      <c r="BD8" s="72">
        <v>0</v>
      </c>
      <c r="BE8" s="60">
        <v>0</v>
      </c>
      <c r="BF8" s="60">
        <v>0</v>
      </c>
      <c r="BG8" s="72">
        <v>0</v>
      </c>
      <c r="BH8" s="60">
        <v>0</v>
      </c>
      <c r="BI8" s="60">
        <v>0</v>
      </c>
      <c r="BJ8" s="72">
        <v>0</v>
      </c>
      <c r="BK8" s="60">
        <v>0</v>
      </c>
      <c r="BL8" s="60">
        <v>0</v>
      </c>
      <c r="BM8" s="72">
        <v>0</v>
      </c>
      <c r="BN8" s="60">
        <v>0</v>
      </c>
      <c r="BO8" s="60">
        <v>0</v>
      </c>
      <c r="BP8" s="72">
        <v>0</v>
      </c>
      <c r="BQ8" s="60">
        <v>0</v>
      </c>
      <c r="BR8" s="60">
        <v>0</v>
      </c>
      <c r="BS8" s="72">
        <v>0</v>
      </c>
      <c r="BT8" s="60">
        <v>0</v>
      </c>
      <c r="BU8" s="60">
        <v>0</v>
      </c>
      <c r="BV8" s="72">
        <v>0</v>
      </c>
      <c r="BW8" s="60">
        <v>0</v>
      </c>
      <c r="BX8" s="60">
        <v>0</v>
      </c>
      <c r="BY8" s="72">
        <v>0</v>
      </c>
      <c r="BZ8" s="60">
        <v>0</v>
      </c>
      <c r="CA8" s="60">
        <v>0</v>
      </c>
      <c r="CB8" s="72">
        <v>0</v>
      </c>
      <c r="CC8" s="60">
        <v>0</v>
      </c>
      <c r="CD8" s="60">
        <v>0</v>
      </c>
      <c r="CE8" s="72">
        <v>0</v>
      </c>
      <c r="CF8" s="60">
        <v>0</v>
      </c>
      <c r="CG8" s="60">
        <v>0</v>
      </c>
      <c r="CH8" s="72">
        <v>0</v>
      </c>
      <c r="CI8" s="60">
        <v>0</v>
      </c>
      <c r="CJ8" s="60">
        <v>0</v>
      </c>
      <c r="CK8" s="72">
        <v>0</v>
      </c>
      <c r="CL8" s="60">
        <v>0</v>
      </c>
      <c r="CM8" s="60">
        <v>0</v>
      </c>
      <c r="CN8" s="72">
        <v>0</v>
      </c>
      <c r="CO8" s="60">
        <v>0</v>
      </c>
      <c r="CP8" s="60">
        <v>0</v>
      </c>
      <c r="CQ8" s="72">
        <v>0</v>
      </c>
      <c r="CR8" s="60">
        <v>0</v>
      </c>
      <c r="CS8" s="60">
        <v>0</v>
      </c>
      <c r="CT8" s="72">
        <v>0</v>
      </c>
      <c r="CU8" s="60">
        <v>0</v>
      </c>
      <c r="CV8" s="60">
        <v>0</v>
      </c>
      <c r="CW8" s="72">
        <v>0</v>
      </c>
      <c r="CX8" s="60">
        <v>0</v>
      </c>
      <c r="CY8" s="60">
        <v>0</v>
      </c>
      <c r="CZ8" s="72">
        <v>0</v>
      </c>
      <c r="DA8" s="60">
        <v>0</v>
      </c>
      <c r="DB8" s="60">
        <v>0</v>
      </c>
      <c r="DC8" s="72">
        <v>0</v>
      </c>
      <c r="DD8" s="60">
        <v>0</v>
      </c>
      <c r="DE8" s="60">
        <v>0</v>
      </c>
      <c r="DF8" s="72">
        <v>0</v>
      </c>
      <c r="DG8" s="60">
        <v>0</v>
      </c>
      <c r="DH8" s="60">
        <v>0</v>
      </c>
      <c r="DI8" s="72">
        <v>0</v>
      </c>
      <c r="DJ8" s="60">
        <v>0</v>
      </c>
      <c r="DK8" s="60">
        <v>0</v>
      </c>
      <c r="DL8" s="72">
        <v>0</v>
      </c>
      <c r="DM8" s="60">
        <v>0</v>
      </c>
      <c r="DN8" s="60">
        <v>0</v>
      </c>
      <c r="DO8" s="72">
        <v>0</v>
      </c>
      <c r="DP8" s="60">
        <v>0</v>
      </c>
      <c r="DQ8" s="60">
        <v>0</v>
      </c>
      <c r="DR8" s="72">
        <v>0</v>
      </c>
      <c r="DS8" s="60">
        <v>0</v>
      </c>
      <c r="DT8" s="60">
        <v>0</v>
      </c>
      <c r="DU8" s="72">
        <v>0</v>
      </c>
      <c r="DV8" s="60">
        <v>0</v>
      </c>
      <c r="DW8" s="60">
        <v>0</v>
      </c>
      <c r="DX8" s="72">
        <v>0</v>
      </c>
      <c r="DY8" s="60">
        <v>0</v>
      </c>
      <c r="DZ8" s="60">
        <v>0</v>
      </c>
      <c r="EA8" s="72">
        <v>0</v>
      </c>
      <c r="EB8" s="60">
        <v>0</v>
      </c>
      <c r="EC8" s="60">
        <v>0</v>
      </c>
      <c r="ED8" s="72">
        <v>0</v>
      </c>
      <c r="EE8" s="60">
        <v>0</v>
      </c>
      <c r="EF8" s="60">
        <v>0</v>
      </c>
      <c r="EG8" s="72">
        <v>0</v>
      </c>
      <c r="EH8" s="60">
        <v>0</v>
      </c>
      <c r="EI8" s="60">
        <v>0</v>
      </c>
      <c r="EJ8" s="72">
        <v>0</v>
      </c>
      <c r="EK8" s="60">
        <v>0</v>
      </c>
      <c r="EL8" s="60">
        <v>0</v>
      </c>
      <c r="EM8" s="72">
        <v>0</v>
      </c>
      <c r="EN8" s="60">
        <v>0</v>
      </c>
      <c r="EO8" s="60">
        <v>0</v>
      </c>
      <c r="EP8" s="72">
        <v>0</v>
      </c>
      <c r="EQ8" s="60">
        <v>0</v>
      </c>
      <c r="ER8" s="60">
        <v>0</v>
      </c>
      <c r="ES8" s="72">
        <v>0</v>
      </c>
      <c r="ET8" s="60">
        <v>0</v>
      </c>
      <c r="EU8" s="60">
        <v>0</v>
      </c>
      <c r="EV8" s="72">
        <v>0</v>
      </c>
      <c r="EW8" s="60">
        <v>0</v>
      </c>
      <c r="EX8" s="60">
        <v>0</v>
      </c>
      <c r="EY8" s="72">
        <v>0</v>
      </c>
      <c r="EZ8" s="60">
        <v>0</v>
      </c>
      <c r="FA8" s="60">
        <v>0</v>
      </c>
      <c r="FB8" s="72">
        <v>0</v>
      </c>
      <c r="FC8" s="60">
        <v>0</v>
      </c>
      <c r="FD8" s="60">
        <v>0</v>
      </c>
      <c r="FE8" s="72">
        <v>0</v>
      </c>
      <c r="FF8" s="60">
        <v>0</v>
      </c>
      <c r="FG8" s="60">
        <v>0</v>
      </c>
      <c r="FH8" s="72">
        <v>0</v>
      </c>
      <c r="FI8" s="60">
        <v>0</v>
      </c>
      <c r="FJ8" s="60">
        <v>0</v>
      </c>
      <c r="FK8" s="72">
        <v>0</v>
      </c>
      <c r="FL8" s="60">
        <v>0</v>
      </c>
      <c r="FM8" s="60">
        <v>0</v>
      </c>
      <c r="FN8" s="72">
        <v>0</v>
      </c>
      <c r="FO8" s="60">
        <v>0</v>
      </c>
      <c r="FP8" s="60">
        <v>0</v>
      </c>
    </row>
    <row r="9" spans="1:172" hidden="1" x14ac:dyDescent="0.25">
      <c r="A9" t="e">
        <f>+M9&amp;#REF!</f>
        <v>#REF!</v>
      </c>
      <c r="B9" t="str">
        <f t="shared" si="0"/>
        <v>5G149DHS</v>
      </c>
      <c r="C9" t="str">
        <f t="shared" si="1"/>
        <v>5G149DST</v>
      </c>
      <c r="D9" t="str">
        <f t="shared" si="2"/>
        <v>5G149CHS</v>
      </c>
      <c r="E9" t="str">
        <f t="shared" si="3"/>
        <v>5G149DHS</v>
      </c>
      <c r="F9" s="10"/>
      <c r="G9" t="s">
        <v>0</v>
      </c>
      <c r="H9" t="s">
        <v>15</v>
      </c>
      <c r="I9" t="s">
        <v>23</v>
      </c>
      <c r="J9" t="s">
        <v>53</v>
      </c>
      <c r="K9" t="s">
        <v>30</v>
      </c>
      <c r="L9" t="s">
        <v>55</v>
      </c>
      <c r="M9" s="11" t="s">
        <v>70</v>
      </c>
      <c r="N9" s="12">
        <v>36.78</v>
      </c>
      <c r="O9" s="12">
        <v>54.01</v>
      </c>
      <c r="P9" s="13">
        <f t="shared" si="4"/>
        <v>54.01</v>
      </c>
      <c r="Q9" s="75">
        <v>0</v>
      </c>
      <c r="S9" s="132"/>
      <c r="T9" s="72">
        <v>0</v>
      </c>
      <c r="U9" s="60">
        <v>0</v>
      </c>
      <c r="V9" s="60">
        <v>0</v>
      </c>
      <c r="W9" s="72">
        <v>0</v>
      </c>
      <c r="X9" s="60">
        <v>0</v>
      </c>
      <c r="Y9" s="60">
        <v>0</v>
      </c>
      <c r="Z9" s="72">
        <v>0</v>
      </c>
      <c r="AA9" s="60">
        <v>0</v>
      </c>
      <c r="AB9" s="60">
        <v>0</v>
      </c>
      <c r="AC9" s="72">
        <v>0</v>
      </c>
      <c r="AD9" s="60">
        <v>0</v>
      </c>
      <c r="AE9" s="60">
        <v>0</v>
      </c>
      <c r="AF9" s="72">
        <v>0</v>
      </c>
      <c r="AG9" s="60">
        <v>0</v>
      </c>
      <c r="AH9" s="60">
        <v>0</v>
      </c>
      <c r="AI9" s="72">
        <v>0</v>
      </c>
      <c r="AJ9" s="60">
        <v>0</v>
      </c>
      <c r="AK9" s="60">
        <v>0</v>
      </c>
      <c r="AL9" s="72">
        <v>0</v>
      </c>
      <c r="AM9" s="60">
        <v>0</v>
      </c>
      <c r="AN9" s="60">
        <v>0</v>
      </c>
      <c r="AO9" s="72">
        <v>0</v>
      </c>
      <c r="AP9" s="60">
        <v>0</v>
      </c>
      <c r="AQ9" s="60">
        <v>0</v>
      </c>
      <c r="AR9" s="72">
        <v>0</v>
      </c>
      <c r="AS9" s="60">
        <v>0</v>
      </c>
      <c r="AT9" s="60">
        <v>0</v>
      </c>
      <c r="AU9" s="72">
        <v>0</v>
      </c>
      <c r="AV9" s="60">
        <v>0</v>
      </c>
      <c r="AW9" s="60">
        <v>0</v>
      </c>
      <c r="AX9" s="72">
        <v>0</v>
      </c>
      <c r="AY9" s="60">
        <v>0</v>
      </c>
      <c r="AZ9" s="60">
        <v>0</v>
      </c>
      <c r="BA9" s="72">
        <v>0</v>
      </c>
      <c r="BB9" s="60">
        <v>0</v>
      </c>
      <c r="BC9" s="60">
        <v>0</v>
      </c>
      <c r="BD9" s="72">
        <v>0</v>
      </c>
      <c r="BE9" s="60">
        <v>0</v>
      </c>
      <c r="BF9" s="60">
        <v>0</v>
      </c>
      <c r="BG9" s="72">
        <v>0</v>
      </c>
      <c r="BH9" s="60">
        <v>0</v>
      </c>
      <c r="BI9" s="60">
        <v>0</v>
      </c>
      <c r="BJ9" s="72">
        <v>0</v>
      </c>
      <c r="BK9" s="60">
        <v>0</v>
      </c>
      <c r="BL9" s="60">
        <v>0</v>
      </c>
      <c r="BM9" s="72">
        <v>0</v>
      </c>
      <c r="BN9" s="60">
        <v>0</v>
      </c>
      <c r="BO9" s="60">
        <v>0</v>
      </c>
      <c r="BP9" s="72">
        <v>0</v>
      </c>
      <c r="BQ9" s="60">
        <v>0</v>
      </c>
      <c r="BR9" s="60">
        <v>0</v>
      </c>
      <c r="BS9" s="72">
        <v>0</v>
      </c>
      <c r="BT9" s="60">
        <v>0</v>
      </c>
      <c r="BU9" s="60">
        <v>0</v>
      </c>
      <c r="BV9" s="72">
        <v>0</v>
      </c>
      <c r="BW9" s="60">
        <v>0</v>
      </c>
      <c r="BX9" s="60">
        <v>0</v>
      </c>
      <c r="BY9" s="72">
        <v>0</v>
      </c>
      <c r="BZ9" s="60">
        <v>0</v>
      </c>
      <c r="CA9" s="60">
        <v>0</v>
      </c>
      <c r="CB9" s="72">
        <v>0</v>
      </c>
      <c r="CC9" s="60">
        <v>0</v>
      </c>
      <c r="CD9" s="60">
        <v>0</v>
      </c>
      <c r="CE9" s="72">
        <v>0</v>
      </c>
      <c r="CF9" s="60">
        <v>0</v>
      </c>
      <c r="CG9" s="60">
        <v>0</v>
      </c>
      <c r="CH9" s="72">
        <v>0</v>
      </c>
      <c r="CI9" s="60">
        <v>0</v>
      </c>
      <c r="CJ9" s="60">
        <v>0</v>
      </c>
      <c r="CK9" s="72">
        <v>0</v>
      </c>
      <c r="CL9" s="60">
        <v>0</v>
      </c>
      <c r="CM9" s="60">
        <v>0</v>
      </c>
      <c r="CN9" s="72">
        <v>0</v>
      </c>
      <c r="CO9" s="60">
        <v>0</v>
      </c>
      <c r="CP9" s="60">
        <v>0</v>
      </c>
      <c r="CQ9" s="72">
        <v>0</v>
      </c>
      <c r="CR9" s="60">
        <v>0</v>
      </c>
      <c r="CS9" s="60">
        <v>0</v>
      </c>
      <c r="CT9" s="72">
        <v>0</v>
      </c>
      <c r="CU9" s="60">
        <v>0</v>
      </c>
      <c r="CV9" s="60">
        <v>0</v>
      </c>
      <c r="CW9" s="72">
        <v>0</v>
      </c>
      <c r="CX9" s="60">
        <v>0</v>
      </c>
      <c r="CY9" s="60">
        <v>0</v>
      </c>
      <c r="CZ9" s="72">
        <v>0</v>
      </c>
      <c r="DA9" s="60">
        <v>0</v>
      </c>
      <c r="DB9" s="60">
        <v>0</v>
      </c>
      <c r="DC9" s="72">
        <v>0</v>
      </c>
      <c r="DD9" s="60">
        <v>0</v>
      </c>
      <c r="DE9" s="60">
        <v>0</v>
      </c>
      <c r="DF9" s="72">
        <v>0</v>
      </c>
      <c r="DG9" s="60">
        <v>0</v>
      </c>
      <c r="DH9" s="60">
        <v>0</v>
      </c>
      <c r="DI9" s="72">
        <v>0</v>
      </c>
      <c r="DJ9" s="60">
        <v>0</v>
      </c>
      <c r="DK9" s="60">
        <v>0</v>
      </c>
      <c r="DL9" s="72">
        <v>0</v>
      </c>
      <c r="DM9" s="60">
        <v>0</v>
      </c>
      <c r="DN9" s="60">
        <v>0</v>
      </c>
      <c r="DO9" s="72">
        <v>0</v>
      </c>
      <c r="DP9" s="60">
        <v>0</v>
      </c>
      <c r="DQ9" s="60">
        <v>0</v>
      </c>
      <c r="DR9" s="72">
        <v>0</v>
      </c>
      <c r="DS9" s="60">
        <v>0</v>
      </c>
      <c r="DT9" s="60">
        <v>0</v>
      </c>
      <c r="DU9" s="72">
        <v>0</v>
      </c>
      <c r="DV9" s="60">
        <v>0</v>
      </c>
      <c r="DW9" s="60">
        <v>0</v>
      </c>
      <c r="DX9" s="72">
        <v>0</v>
      </c>
      <c r="DY9" s="60">
        <v>0</v>
      </c>
      <c r="DZ9" s="60">
        <v>0</v>
      </c>
      <c r="EA9" s="72">
        <v>0</v>
      </c>
      <c r="EB9" s="60">
        <v>0</v>
      </c>
      <c r="EC9" s="60">
        <v>0</v>
      </c>
      <c r="ED9" s="72">
        <v>0</v>
      </c>
      <c r="EE9" s="60">
        <v>0</v>
      </c>
      <c r="EF9" s="60">
        <v>0</v>
      </c>
      <c r="EG9" s="72">
        <v>0</v>
      </c>
      <c r="EH9" s="60">
        <v>0</v>
      </c>
      <c r="EI9" s="60">
        <v>0</v>
      </c>
      <c r="EJ9" s="72">
        <v>0</v>
      </c>
      <c r="EK9" s="60">
        <v>0</v>
      </c>
      <c r="EL9" s="60">
        <v>0</v>
      </c>
      <c r="EM9" s="72">
        <v>0</v>
      </c>
      <c r="EN9" s="60">
        <v>0</v>
      </c>
      <c r="EO9" s="60">
        <v>0</v>
      </c>
      <c r="EP9" s="72">
        <v>0</v>
      </c>
      <c r="EQ9" s="60">
        <v>0</v>
      </c>
      <c r="ER9" s="60">
        <v>0</v>
      </c>
      <c r="ES9" s="72">
        <v>0</v>
      </c>
      <c r="ET9" s="60">
        <v>0</v>
      </c>
      <c r="EU9" s="60">
        <v>0</v>
      </c>
      <c r="EV9" s="72">
        <v>0</v>
      </c>
      <c r="EW9" s="60">
        <v>0</v>
      </c>
      <c r="EX9" s="60">
        <v>0</v>
      </c>
      <c r="EY9" s="72">
        <v>0</v>
      </c>
      <c r="EZ9" s="60">
        <v>0</v>
      </c>
      <c r="FA9" s="60">
        <v>0</v>
      </c>
      <c r="FB9" s="72">
        <v>0</v>
      </c>
      <c r="FC9" s="60">
        <v>0</v>
      </c>
      <c r="FD9" s="60">
        <v>0</v>
      </c>
      <c r="FE9" s="72">
        <v>0</v>
      </c>
      <c r="FF9" s="60">
        <v>0</v>
      </c>
      <c r="FG9" s="60">
        <v>0</v>
      </c>
      <c r="FH9" s="72">
        <v>0</v>
      </c>
      <c r="FI9" s="60">
        <v>0</v>
      </c>
      <c r="FJ9" s="60">
        <v>0</v>
      </c>
      <c r="FK9" s="72">
        <v>0</v>
      </c>
      <c r="FL9" s="60">
        <v>0</v>
      </c>
      <c r="FM9" s="60">
        <v>0</v>
      </c>
      <c r="FN9" s="72">
        <v>0</v>
      </c>
      <c r="FO9" s="60">
        <v>0</v>
      </c>
      <c r="FP9" s="60">
        <v>0</v>
      </c>
    </row>
    <row r="10" spans="1:172" hidden="1" x14ac:dyDescent="0.25">
      <c r="A10" t="e">
        <f>+M10&amp;#REF!</f>
        <v>#REF!</v>
      </c>
      <c r="B10" t="str">
        <f t="shared" si="0"/>
        <v>5G151DHS</v>
      </c>
      <c r="C10" t="str">
        <f t="shared" si="1"/>
        <v>5G151DST</v>
      </c>
      <c r="D10" t="str">
        <f t="shared" si="2"/>
        <v>5G151CHS</v>
      </c>
      <c r="E10" t="str">
        <f t="shared" si="3"/>
        <v>5G151DST</v>
      </c>
      <c r="F10" s="10"/>
      <c r="G10" t="s">
        <v>1</v>
      </c>
      <c r="H10" t="s">
        <v>15</v>
      </c>
      <c r="I10" t="s">
        <v>23</v>
      </c>
      <c r="J10" t="s">
        <v>53</v>
      </c>
      <c r="K10" t="s">
        <v>30</v>
      </c>
      <c r="L10" t="s">
        <v>55</v>
      </c>
      <c r="M10" s="11" t="s">
        <v>71</v>
      </c>
      <c r="N10" s="12">
        <v>2.34</v>
      </c>
      <c r="O10" s="12">
        <v>9.75</v>
      </c>
      <c r="P10" s="13">
        <f t="shared" si="4"/>
        <v>9.75</v>
      </c>
      <c r="Q10" s="75">
        <v>0</v>
      </c>
      <c r="S10" s="132"/>
      <c r="T10" s="72">
        <v>0</v>
      </c>
      <c r="U10" s="60">
        <v>0</v>
      </c>
      <c r="V10" s="60">
        <v>0</v>
      </c>
      <c r="W10" s="72">
        <v>0</v>
      </c>
      <c r="X10" s="60">
        <v>0</v>
      </c>
      <c r="Y10" s="60">
        <v>0</v>
      </c>
      <c r="Z10" s="72">
        <v>0</v>
      </c>
      <c r="AA10" s="60">
        <v>0</v>
      </c>
      <c r="AB10" s="60">
        <v>0</v>
      </c>
      <c r="AC10" s="72">
        <v>0</v>
      </c>
      <c r="AD10" s="60">
        <v>0</v>
      </c>
      <c r="AE10" s="60">
        <v>0</v>
      </c>
      <c r="AF10" s="72">
        <v>0</v>
      </c>
      <c r="AG10" s="60">
        <v>0</v>
      </c>
      <c r="AH10" s="60">
        <v>0</v>
      </c>
      <c r="AI10" s="72">
        <v>0</v>
      </c>
      <c r="AJ10" s="60">
        <v>0</v>
      </c>
      <c r="AK10" s="60">
        <v>0</v>
      </c>
      <c r="AL10" s="72">
        <v>0</v>
      </c>
      <c r="AM10" s="60">
        <v>0</v>
      </c>
      <c r="AN10" s="60">
        <v>0</v>
      </c>
      <c r="AO10" s="72">
        <v>0</v>
      </c>
      <c r="AP10" s="60">
        <v>0</v>
      </c>
      <c r="AQ10" s="60">
        <v>0</v>
      </c>
      <c r="AR10" s="72">
        <v>0</v>
      </c>
      <c r="AS10" s="60">
        <v>0</v>
      </c>
      <c r="AT10" s="60">
        <v>0</v>
      </c>
      <c r="AU10" s="72">
        <v>0</v>
      </c>
      <c r="AV10" s="60">
        <v>0</v>
      </c>
      <c r="AW10" s="60">
        <v>0</v>
      </c>
      <c r="AX10" s="72">
        <v>0</v>
      </c>
      <c r="AY10" s="60">
        <v>0</v>
      </c>
      <c r="AZ10" s="60">
        <v>0</v>
      </c>
      <c r="BA10" s="72">
        <v>0</v>
      </c>
      <c r="BB10" s="60">
        <v>0</v>
      </c>
      <c r="BC10" s="60">
        <v>0</v>
      </c>
      <c r="BD10" s="72">
        <v>0</v>
      </c>
      <c r="BE10" s="60">
        <v>0</v>
      </c>
      <c r="BF10" s="60">
        <v>0</v>
      </c>
      <c r="BG10" s="72">
        <v>0</v>
      </c>
      <c r="BH10" s="60">
        <v>0</v>
      </c>
      <c r="BI10" s="60">
        <v>0</v>
      </c>
      <c r="BJ10" s="72">
        <v>0</v>
      </c>
      <c r="BK10" s="60">
        <v>0</v>
      </c>
      <c r="BL10" s="60">
        <v>0</v>
      </c>
      <c r="BM10" s="72">
        <v>0</v>
      </c>
      <c r="BN10" s="60">
        <v>0</v>
      </c>
      <c r="BO10" s="60">
        <v>0</v>
      </c>
      <c r="BP10" s="72">
        <v>0</v>
      </c>
      <c r="BQ10" s="60">
        <v>0</v>
      </c>
      <c r="BR10" s="60">
        <v>0</v>
      </c>
      <c r="BS10" s="72">
        <v>0</v>
      </c>
      <c r="BT10" s="60">
        <v>0</v>
      </c>
      <c r="BU10" s="60">
        <v>0</v>
      </c>
      <c r="BV10" s="72">
        <v>0</v>
      </c>
      <c r="BW10" s="60">
        <v>0</v>
      </c>
      <c r="BX10" s="60">
        <v>0</v>
      </c>
      <c r="BY10" s="72">
        <v>0</v>
      </c>
      <c r="BZ10" s="60">
        <v>0</v>
      </c>
      <c r="CA10" s="60">
        <v>0</v>
      </c>
      <c r="CB10" s="72">
        <v>0</v>
      </c>
      <c r="CC10" s="60">
        <v>0</v>
      </c>
      <c r="CD10" s="60">
        <v>0</v>
      </c>
      <c r="CE10" s="72">
        <v>0</v>
      </c>
      <c r="CF10" s="60">
        <v>0</v>
      </c>
      <c r="CG10" s="60">
        <v>0</v>
      </c>
      <c r="CH10" s="72">
        <v>0</v>
      </c>
      <c r="CI10" s="60">
        <v>0</v>
      </c>
      <c r="CJ10" s="60">
        <v>0</v>
      </c>
      <c r="CK10" s="72">
        <v>0</v>
      </c>
      <c r="CL10" s="60">
        <v>0</v>
      </c>
      <c r="CM10" s="60">
        <v>0</v>
      </c>
      <c r="CN10" s="72">
        <v>0</v>
      </c>
      <c r="CO10" s="60">
        <v>0</v>
      </c>
      <c r="CP10" s="60">
        <v>0</v>
      </c>
      <c r="CQ10" s="72">
        <v>0</v>
      </c>
      <c r="CR10" s="60">
        <v>0</v>
      </c>
      <c r="CS10" s="60">
        <v>0</v>
      </c>
      <c r="CT10" s="72">
        <v>0</v>
      </c>
      <c r="CU10" s="60">
        <v>0</v>
      </c>
      <c r="CV10" s="60">
        <v>0</v>
      </c>
      <c r="CW10" s="72">
        <v>0</v>
      </c>
      <c r="CX10" s="60">
        <v>0</v>
      </c>
      <c r="CY10" s="60">
        <v>0</v>
      </c>
      <c r="CZ10" s="72">
        <v>0</v>
      </c>
      <c r="DA10" s="60">
        <v>0</v>
      </c>
      <c r="DB10" s="60">
        <v>0</v>
      </c>
      <c r="DC10" s="72">
        <v>0</v>
      </c>
      <c r="DD10" s="60">
        <v>0</v>
      </c>
      <c r="DE10" s="60">
        <v>0</v>
      </c>
      <c r="DF10" s="72">
        <v>0</v>
      </c>
      <c r="DG10" s="60">
        <v>0</v>
      </c>
      <c r="DH10" s="60">
        <v>0</v>
      </c>
      <c r="DI10" s="72">
        <v>0</v>
      </c>
      <c r="DJ10" s="60">
        <v>0</v>
      </c>
      <c r="DK10" s="60">
        <v>0</v>
      </c>
      <c r="DL10" s="72">
        <v>0</v>
      </c>
      <c r="DM10" s="60">
        <v>0</v>
      </c>
      <c r="DN10" s="60">
        <v>0</v>
      </c>
      <c r="DO10" s="72">
        <v>0</v>
      </c>
      <c r="DP10" s="60">
        <v>0</v>
      </c>
      <c r="DQ10" s="60">
        <v>0</v>
      </c>
      <c r="DR10" s="72">
        <v>0</v>
      </c>
      <c r="DS10" s="60">
        <v>0</v>
      </c>
      <c r="DT10" s="60">
        <v>0</v>
      </c>
      <c r="DU10" s="72">
        <v>0</v>
      </c>
      <c r="DV10" s="60">
        <v>0</v>
      </c>
      <c r="DW10" s="60">
        <v>0</v>
      </c>
      <c r="DX10" s="72">
        <v>0</v>
      </c>
      <c r="DY10" s="60">
        <v>0</v>
      </c>
      <c r="DZ10" s="60">
        <v>0</v>
      </c>
      <c r="EA10" s="72">
        <v>0</v>
      </c>
      <c r="EB10" s="60">
        <v>0</v>
      </c>
      <c r="EC10" s="60">
        <v>0</v>
      </c>
      <c r="ED10" s="72">
        <v>0</v>
      </c>
      <c r="EE10" s="60">
        <v>0</v>
      </c>
      <c r="EF10" s="60">
        <v>0</v>
      </c>
      <c r="EG10" s="72">
        <v>0</v>
      </c>
      <c r="EH10" s="60">
        <v>0</v>
      </c>
      <c r="EI10" s="60">
        <v>0</v>
      </c>
      <c r="EJ10" s="72">
        <v>0</v>
      </c>
      <c r="EK10" s="60">
        <v>0</v>
      </c>
      <c r="EL10" s="60">
        <v>0</v>
      </c>
      <c r="EM10" s="72">
        <v>0</v>
      </c>
      <c r="EN10" s="60">
        <v>0</v>
      </c>
      <c r="EO10" s="60">
        <v>0</v>
      </c>
      <c r="EP10" s="72">
        <v>0</v>
      </c>
      <c r="EQ10" s="60">
        <v>0</v>
      </c>
      <c r="ER10" s="60">
        <v>0</v>
      </c>
      <c r="ES10" s="72">
        <v>0</v>
      </c>
      <c r="ET10" s="60">
        <v>0</v>
      </c>
      <c r="EU10" s="60">
        <v>0</v>
      </c>
      <c r="EV10" s="72">
        <v>0</v>
      </c>
      <c r="EW10" s="60">
        <v>0</v>
      </c>
      <c r="EX10" s="60">
        <v>0</v>
      </c>
      <c r="EY10" s="72">
        <v>0</v>
      </c>
      <c r="EZ10" s="60">
        <v>0</v>
      </c>
      <c r="FA10" s="60">
        <v>0</v>
      </c>
      <c r="FB10" s="72">
        <v>0</v>
      </c>
      <c r="FC10" s="60">
        <v>0</v>
      </c>
      <c r="FD10" s="60">
        <v>0</v>
      </c>
      <c r="FE10" s="72">
        <v>0</v>
      </c>
      <c r="FF10" s="60">
        <v>0</v>
      </c>
      <c r="FG10" s="60">
        <v>0</v>
      </c>
      <c r="FH10" s="72">
        <v>0</v>
      </c>
      <c r="FI10" s="60">
        <v>0</v>
      </c>
      <c r="FJ10" s="60">
        <v>0</v>
      </c>
      <c r="FK10" s="72">
        <v>0</v>
      </c>
      <c r="FL10" s="60">
        <v>0</v>
      </c>
      <c r="FM10" s="60">
        <v>0</v>
      </c>
      <c r="FN10" s="72">
        <v>0</v>
      </c>
      <c r="FO10" s="60">
        <v>0</v>
      </c>
      <c r="FP10" s="60">
        <v>0</v>
      </c>
    </row>
    <row r="11" spans="1:172" hidden="1" x14ac:dyDescent="0.25">
      <c r="A11" t="e">
        <f>+M11&amp;#REF!</f>
        <v>#REF!</v>
      </c>
      <c r="B11" t="str">
        <f t="shared" si="0"/>
        <v>5G16DHS</v>
      </c>
      <c r="C11" t="str">
        <f t="shared" si="1"/>
        <v>5G16DST</v>
      </c>
      <c r="D11" t="str">
        <f t="shared" si="2"/>
        <v>5G16CHS</v>
      </c>
      <c r="E11" t="str">
        <f t="shared" si="3"/>
        <v>5G16DST</v>
      </c>
      <c r="F11" s="10"/>
      <c r="G11" t="s">
        <v>1</v>
      </c>
      <c r="H11" t="s">
        <v>15</v>
      </c>
      <c r="I11" t="s">
        <v>23</v>
      </c>
      <c r="J11" t="s">
        <v>53</v>
      </c>
      <c r="K11" t="s">
        <v>30</v>
      </c>
      <c r="L11" t="s">
        <v>55</v>
      </c>
      <c r="M11" s="11" t="s">
        <v>72</v>
      </c>
      <c r="N11" s="12">
        <v>35.200000000000003</v>
      </c>
      <c r="O11" s="12">
        <v>36.51</v>
      </c>
      <c r="P11" s="13">
        <f t="shared" si="4"/>
        <v>36.51</v>
      </c>
      <c r="Q11" s="75">
        <v>0</v>
      </c>
      <c r="S11" s="132"/>
      <c r="T11" s="72">
        <v>0</v>
      </c>
      <c r="U11" s="60">
        <v>0</v>
      </c>
      <c r="V11" s="60">
        <v>0</v>
      </c>
      <c r="W11" s="72">
        <v>0</v>
      </c>
      <c r="X11" s="60">
        <v>0</v>
      </c>
      <c r="Y11" s="60">
        <v>0</v>
      </c>
      <c r="Z11" s="72">
        <v>0</v>
      </c>
      <c r="AA11" s="60">
        <v>0</v>
      </c>
      <c r="AB11" s="60">
        <v>0</v>
      </c>
      <c r="AC11" s="72">
        <v>0</v>
      </c>
      <c r="AD11" s="60">
        <v>0</v>
      </c>
      <c r="AE11" s="60">
        <v>0</v>
      </c>
      <c r="AF11" s="72">
        <v>0</v>
      </c>
      <c r="AG11" s="60">
        <v>0</v>
      </c>
      <c r="AH11" s="60">
        <v>0</v>
      </c>
      <c r="AI11" s="72">
        <v>0</v>
      </c>
      <c r="AJ11" s="60">
        <v>0</v>
      </c>
      <c r="AK11" s="60">
        <v>0</v>
      </c>
      <c r="AL11" s="72">
        <v>0</v>
      </c>
      <c r="AM11" s="60">
        <v>0</v>
      </c>
      <c r="AN11" s="60">
        <v>0</v>
      </c>
      <c r="AO11" s="72">
        <v>0</v>
      </c>
      <c r="AP11" s="60">
        <v>0</v>
      </c>
      <c r="AQ11" s="60">
        <v>0</v>
      </c>
      <c r="AR11" s="72">
        <v>0</v>
      </c>
      <c r="AS11" s="60">
        <v>0</v>
      </c>
      <c r="AT11" s="60">
        <v>0</v>
      </c>
      <c r="AU11" s="72">
        <v>0</v>
      </c>
      <c r="AV11" s="60">
        <v>0</v>
      </c>
      <c r="AW11" s="60">
        <v>0</v>
      </c>
      <c r="AX11" s="72">
        <v>0</v>
      </c>
      <c r="AY11" s="60">
        <v>0</v>
      </c>
      <c r="AZ11" s="60">
        <v>0</v>
      </c>
      <c r="BA11" s="72">
        <v>0</v>
      </c>
      <c r="BB11" s="60">
        <v>0</v>
      </c>
      <c r="BC11" s="60">
        <v>0</v>
      </c>
      <c r="BD11" s="72">
        <v>0</v>
      </c>
      <c r="BE11" s="60">
        <v>0</v>
      </c>
      <c r="BF11" s="60">
        <v>0</v>
      </c>
      <c r="BG11" s="72">
        <v>0</v>
      </c>
      <c r="BH11" s="60">
        <v>0</v>
      </c>
      <c r="BI11" s="60">
        <v>0</v>
      </c>
      <c r="BJ11" s="72">
        <v>0</v>
      </c>
      <c r="BK11" s="60">
        <v>0</v>
      </c>
      <c r="BL11" s="60">
        <v>0</v>
      </c>
      <c r="BM11" s="72">
        <v>0</v>
      </c>
      <c r="BN11" s="60">
        <v>0</v>
      </c>
      <c r="BO11" s="60">
        <v>0</v>
      </c>
      <c r="BP11" s="72">
        <v>0</v>
      </c>
      <c r="BQ11" s="60">
        <v>0</v>
      </c>
      <c r="BR11" s="60">
        <v>0</v>
      </c>
      <c r="BS11" s="72">
        <v>0</v>
      </c>
      <c r="BT11" s="60">
        <v>0</v>
      </c>
      <c r="BU11" s="60">
        <v>0</v>
      </c>
      <c r="BV11" s="72">
        <v>0</v>
      </c>
      <c r="BW11" s="60">
        <v>0</v>
      </c>
      <c r="BX11" s="60">
        <v>0</v>
      </c>
      <c r="BY11" s="72">
        <v>0</v>
      </c>
      <c r="BZ11" s="60">
        <v>0</v>
      </c>
      <c r="CA11" s="60">
        <v>0</v>
      </c>
      <c r="CB11" s="72">
        <v>0</v>
      </c>
      <c r="CC11" s="60">
        <v>0</v>
      </c>
      <c r="CD11" s="60">
        <v>0</v>
      </c>
      <c r="CE11" s="72">
        <v>0</v>
      </c>
      <c r="CF11" s="60">
        <v>0</v>
      </c>
      <c r="CG11" s="60">
        <v>0</v>
      </c>
      <c r="CH11" s="72">
        <v>0</v>
      </c>
      <c r="CI11" s="60">
        <v>0</v>
      </c>
      <c r="CJ11" s="60">
        <v>0</v>
      </c>
      <c r="CK11" s="72">
        <v>0</v>
      </c>
      <c r="CL11" s="60">
        <v>0</v>
      </c>
      <c r="CM11" s="60">
        <v>0</v>
      </c>
      <c r="CN11" s="72">
        <v>0</v>
      </c>
      <c r="CO11" s="60">
        <v>0</v>
      </c>
      <c r="CP11" s="60">
        <v>0</v>
      </c>
      <c r="CQ11" s="72">
        <v>0</v>
      </c>
      <c r="CR11" s="60">
        <v>0</v>
      </c>
      <c r="CS11" s="60">
        <v>0</v>
      </c>
      <c r="CT11" s="72">
        <v>0</v>
      </c>
      <c r="CU11" s="60">
        <v>0</v>
      </c>
      <c r="CV11" s="60">
        <v>0</v>
      </c>
      <c r="CW11" s="72">
        <v>0</v>
      </c>
      <c r="CX11" s="60">
        <v>0</v>
      </c>
      <c r="CY11" s="60">
        <v>0</v>
      </c>
      <c r="CZ11" s="72">
        <v>0</v>
      </c>
      <c r="DA11" s="60">
        <v>0</v>
      </c>
      <c r="DB11" s="60">
        <v>0</v>
      </c>
      <c r="DC11" s="72">
        <v>0</v>
      </c>
      <c r="DD11" s="60">
        <v>0</v>
      </c>
      <c r="DE11" s="60">
        <v>0</v>
      </c>
      <c r="DF11" s="72">
        <v>0</v>
      </c>
      <c r="DG11" s="60">
        <v>0</v>
      </c>
      <c r="DH11" s="60">
        <v>0</v>
      </c>
      <c r="DI11" s="72">
        <v>0</v>
      </c>
      <c r="DJ11" s="60">
        <v>0</v>
      </c>
      <c r="DK11" s="60">
        <v>0</v>
      </c>
      <c r="DL11" s="72">
        <v>0</v>
      </c>
      <c r="DM11" s="60">
        <v>0</v>
      </c>
      <c r="DN11" s="60">
        <v>0</v>
      </c>
      <c r="DO11" s="72">
        <v>0</v>
      </c>
      <c r="DP11" s="60">
        <v>0</v>
      </c>
      <c r="DQ11" s="60">
        <v>0</v>
      </c>
      <c r="DR11" s="72">
        <v>0</v>
      </c>
      <c r="DS11" s="60">
        <v>0</v>
      </c>
      <c r="DT11" s="60">
        <v>0</v>
      </c>
      <c r="DU11" s="72">
        <v>0</v>
      </c>
      <c r="DV11" s="60">
        <v>0</v>
      </c>
      <c r="DW11" s="60">
        <v>0</v>
      </c>
      <c r="DX11" s="72">
        <v>0</v>
      </c>
      <c r="DY11" s="60">
        <v>0</v>
      </c>
      <c r="DZ11" s="60">
        <v>0</v>
      </c>
      <c r="EA11" s="72">
        <v>0</v>
      </c>
      <c r="EB11" s="60">
        <v>0</v>
      </c>
      <c r="EC11" s="60">
        <v>0</v>
      </c>
      <c r="ED11" s="72">
        <v>0</v>
      </c>
      <c r="EE11" s="60">
        <v>0</v>
      </c>
      <c r="EF11" s="60">
        <v>0</v>
      </c>
      <c r="EG11" s="72">
        <v>0</v>
      </c>
      <c r="EH11" s="60">
        <v>0</v>
      </c>
      <c r="EI11" s="60">
        <v>0</v>
      </c>
      <c r="EJ11" s="72">
        <v>0</v>
      </c>
      <c r="EK11" s="60">
        <v>0</v>
      </c>
      <c r="EL11" s="60">
        <v>0</v>
      </c>
      <c r="EM11" s="72">
        <v>0</v>
      </c>
      <c r="EN11" s="60">
        <v>0</v>
      </c>
      <c r="EO11" s="60">
        <v>0</v>
      </c>
      <c r="EP11" s="72">
        <v>0</v>
      </c>
      <c r="EQ11" s="60">
        <v>0</v>
      </c>
      <c r="ER11" s="60">
        <v>0</v>
      </c>
      <c r="ES11" s="72">
        <v>0</v>
      </c>
      <c r="ET11" s="60">
        <v>0</v>
      </c>
      <c r="EU11" s="60">
        <v>0</v>
      </c>
      <c r="EV11" s="72">
        <v>0</v>
      </c>
      <c r="EW11" s="60">
        <v>0</v>
      </c>
      <c r="EX11" s="60">
        <v>0</v>
      </c>
      <c r="EY11" s="72">
        <v>0</v>
      </c>
      <c r="EZ11" s="60">
        <v>0</v>
      </c>
      <c r="FA11" s="60">
        <v>0</v>
      </c>
      <c r="FB11" s="72">
        <v>0</v>
      </c>
      <c r="FC11" s="60">
        <v>0</v>
      </c>
      <c r="FD11" s="60">
        <v>0</v>
      </c>
      <c r="FE11" s="72">
        <v>0</v>
      </c>
      <c r="FF11" s="60">
        <v>0</v>
      </c>
      <c r="FG11" s="60">
        <v>0</v>
      </c>
      <c r="FH11" s="72">
        <v>0</v>
      </c>
      <c r="FI11" s="60">
        <v>0</v>
      </c>
      <c r="FJ11" s="60">
        <v>0</v>
      </c>
      <c r="FK11" s="72">
        <v>0</v>
      </c>
      <c r="FL11" s="60">
        <v>0</v>
      </c>
      <c r="FM11" s="60">
        <v>0</v>
      </c>
      <c r="FN11" s="72">
        <v>0</v>
      </c>
      <c r="FO11" s="60">
        <v>0</v>
      </c>
      <c r="FP11" s="60">
        <v>0</v>
      </c>
    </row>
    <row r="12" spans="1:172" hidden="1" x14ac:dyDescent="0.25">
      <c r="A12" t="e">
        <f>+M12&amp;#REF!</f>
        <v>#REF!</v>
      </c>
      <c r="B12" t="str">
        <f t="shared" si="0"/>
        <v>5G163DHS</v>
      </c>
      <c r="C12" t="str">
        <f t="shared" si="1"/>
        <v>5G163DST</v>
      </c>
      <c r="D12" t="str">
        <f t="shared" si="2"/>
        <v>5G163CHS</v>
      </c>
      <c r="E12" t="str">
        <f t="shared" si="3"/>
        <v>5G163DST</v>
      </c>
      <c r="F12" s="10"/>
      <c r="G12" t="s">
        <v>1</v>
      </c>
      <c r="H12" t="s">
        <v>15</v>
      </c>
      <c r="I12" t="s">
        <v>23</v>
      </c>
      <c r="J12" t="s">
        <v>53</v>
      </c>
      <c r="K12" t="s">
        <v>30</v>
      </c>
      <c r="L12" t="s">
        <v>55</v>
      </c>
      <c r="M12" s="11" t="s">
        <v>73</v>
      </c>
      <c r="N12" s="12">
        <v>3.33</v>
      </c>
      <c r="O12" s="12">
        <v>11.36</v>
      </c>
      <c r="P12" s="13">
        <f t="shared" si="4"/>
        <v>11.36</v>
      </c>
      <c r="Q12" s="75">
        <v>0</v>
      </c>
      <c r="S12" s="132"/>
      <c r="T12" s="72">
        <v>0</v>
      </c>
      <c r="U12" s="60">
        <v>0</v>
      </c>
      <c r="V12" s="60">
        <v>0</v>
      </c>
      <c r="W12" s="72">
        <v>0</v>
      </c>
      <c r="X12" s="60">
        <v>0</v>
      </c>
      <c r="Y12" s="60">
        <v>0</v>
      </c>
      <c r="Z12" s="72">
        <v>0</v>
      </c>
      <c r="AA12" s="60">
        <v>0</v>
      </c>
      <c r="AB12" s="60">
        <v>0</v>
      </c>
      <c r="AC12" s="72">
        <v>0</v>
      </c>
      <c r="AD12" s="60">
        <v>0</v>
      </c>
      <c r="AE12" s="60">
        <v>0</v>
      </c>
      <c r="AF12" s="72">
        <v>0</v>
      </c>
      <c r="AG12" s="60">
        <v>0</v>
      </c>
      <c r="AH12" s="60">
        <v>0</v>
      </c>
      <c r="AI12" s="72">
        <v>0</v>
      </c>
      <c r="AJ12" s="60">
        <v>0</v>
      </c>
      <c r="AK12" s="60">
        <v>0</v>
      </c>
      <c r="AL12" s="72">
        <v>0</v>
      </c>
      <c r="AM12" s="60">
        <v>0</v>
      </c>
      <c r="AN12" s="60">
        <v>0</v>
      </c>
      <c r="AO12" s="72">
        <v>0</v>
      </c>
      <c r="AP12" s="60">
        <v>0</v>
      </c>
      <c r="AQ12" s="60">
        <v>0</v>
      </c>
      <c r="AR12" s="72">
        <v>0</v>
      </c>
      <c r="AS12" s="60">
        <v>0</v>
      </c>
      <c r="AT12" s="60">
        <v>0</v>
      </c>
      <c r="AU12" s="72">
        <v>0</v>
      </c>
      <c r="AV12" s="60">
        <v>0</v>
      </c>
      <c r="AW12" s="60">
        <v>0</v>
      </c>
      <c r="AX12" s="72">
        <v>0</v>
      </c>
      <c r="AY12" s="60">
        <v>0</v>
      </c>
      <c r="AZ12" s="60">
        <v>0</v>
      </c>
      <c r="BA12" s="72">
        <v>0</v>
      </c>
      <c r="BB12" s="60">
        <v>0</v>
      </c>
      <c r="BC12" s="60">
        <v>0</v>
      </c>
      <c r="BD12" s="72">
        <v>0</v>
      </c>
      <c r="BE12" s="60">
        <v>0</v>
      </c>
      <c r="BF12" s="60">
        <v>0</v>
      </c>
      <c r="BG12" s="72">
        <v>0</v>
      </c>
      <c r="BH12" s="60">
        <v>0</v>
      </c>
      <c r="BI12" s="60">
        <v>0</v>
      </c>
      <c r="BJ12" s="72">
        <v>0</v>
      </c>
      <c r="BK12" s="60">
        <v>0</v>
      </c>
      <c r="BL12" s="60">
        <v>0</v>
      </c>
      <c r="BM12" s="72">
        <v>0</v>
      </c>
      <c r="BN12" s="60">
        <v>0</v>
      </c>
      <c r="BO12" s="60">
        <v>0</v>
      </c>
      <c r="BP12" s="72">
        <v>0</v>
      </c>
      <c r="BQ12" s="60">
        <v>0</v>
      </c>
      <c r="BR12" s="60">
        <v>0</v>
      </c>
      <c r="BS12" s="72">
        <v>0</v>
      </c>
      <c r="BT12" s="60">
        <v>0</v>
      </c>
      <c r="BU12" s="60">
        <v>0</v>
      </c>
      <c r="BV12" s="72">
        <v>0</v>
      </c>
      <c r="BW12" s="60">
        <v>0</v>
      </c>
      <c r="BX12" s="60">
        <v>0</v>
      </c>
      <c r="BY12" s="72">
        <v>0</v>
      </c>
      <c r="BZ12" s="60">
        <v>0</v>
      </c>
      <c r="CA12" s="60">
        <v>0</v>
      </c>
      <c r="CB12" s="72">
        <v>0</v>
      </c>
      <c r="CC12" s="60">
        <v>0</v>
      </c>
      <c r="CD12" s="60">
        <v>0</v>
      </c>
      <c r="CE12" s="72">
        <v>0</v>
      </c>
      <c r="CF12" s="60">
        <v>0</v>
      </c>
      <c r="CG12" s="60">
        <v>0</v>
      </c>
      <c r="CH12" s="72">
        <v>0</v>
      </c>
      <c r="CI12" s="60">
        <v>0</v>
      </c>
      <c r="CJ12" s="60">
        <v>0</v>
      </c>
      <c r="CK12" s="72">
        <v>0</v>
      </c>
      <c r="CL12" s="60">
        <v>0</v>
      </c>
      <c r="CM12" s="60">
        <v>0</v>
      </c>
      <c r="CN12" s="72">
        <v>0</v>
      </c>
      <c r="CO12" s="60">
        <v>0</v>
      </c>
      <c r="CP12" s="60">
        <v>0</v>
      </c>
      <c r="CQ12" s="72">
        <v>0</v>
      </c>
      <c r="CR12" s="60">
        <v>0</v>
      </c>
      <c r="CS12" s="60">
        <v>0</v>
      </c>
      <c r="CT12" s="72">
        <v>0</v>
      </c>
      <c r="CU12" s="60">
        <v>0</v>
      </c>
      <c r="CV12" s="60">
        <v>0</v>
      </c>
      <c r="CW12" s="72">
        <v>0</v>
      </c>
      <c r="CX12" s="60">
        <v>0</v>
      </c>
      <c r="CY12" s="60">
        <v>0</v>
      </c>
      <c r="CZ12" s="72">
        <v>0</v>
      </c>
      <c r="DA12" s="60">
        <v>0</v>
      </c>
      <c r="DB12" s="60">
        <v>0</v>
      </c>
      <c r="DC12" s="72">
        <v>0</v>
      </c>
      <c r="DD12" s="60">
        <v>0</v>
      </c>
      <c r="DE12" s="60">
        <v>0</v>
      </c>
      <c r="DF12" s="72">
        <v>0</v>
      </c>
      <c r="DG12" s="60">
        <v>0</v>
      </c>
      <c r="DH12" s="60">
        <v>0</v>
      </c>
      <c r="DI12" s="72">
        <v>0</v>
      </c>
      <c r="DJ12" s="60">
        <v>0</v>
      </c>
      <c r="DK12" s="60">
        <v>0</v>
      </c>
      <c r="DL12" s="72">
        <v>0</v>
      </c>
      <c r="DM12" s="60">
        <v>0</v>
      </c>
      <c r="DN12" s="60">
        <v>0</v>
      </c>
      <c r="DO12" s="72">
        <v>0</v>
      </c>
      <c r="DP12" s="60">
        <v>0</v>
      </c>
      <c r="DQ12" s="60">
        <v>0</v>
      </c>
      <c r="DR12" s="72">
        <v>0</v>
      </c>
      <c r="DS12" s="60">
        <v>0</v>
      </c>
      <c r="DT12" s="60">
        <v>0</v>
      </c>
      <c r="DU12" s="72">
        <v>0</v>
      </c>
      <c r="DV12" s="60">
        <v>0</v>
      </c>
      <c r="DW12" s="60">
        <v>0</v>
      </c>
      <c r="DX12" s="72">
        <v>0</v>
      </c>
      <c r="DY12" s="60">
        <v>0</v>
      </c>
      <c r="DZ12" s="60">
        <v>0</v>
      </c>
      <c r="EA12" s="72">
        <v>0</v>
      </c>
      <c r="EB12" s="60">
        <v>0</v>
      </c>
      <c r="EC12" s="60">
        <v>0</v>
      </c>
      <c r="ED12" s="72">
        <v>0</v>
      </c>
      <c r="EE12" s="60">
        <v>0</v>
      </c>
      <c r="EF12" s="60">
        <v>0</v>
      </c>
      <c r="EG12" s="72">
        <v>0</v>
      </c>
      <c r="EH12" s="60">
        <v>0</v>
      </c>
      <c r="EI12" s="60">
        <v>0</v>
      </c>
      <c r="EJ12" s="72">
        <v>0</v>
      </c>
      <c r="EK12" s="60">
        <v>0</v>
      </c>
      <c r="EL12" s="60">
        <v>0</v>
      </c>
      <c r="EM12" s="72">
        <v>0</v>
      </c>
      <c r="EN12" s="60">
        <v>0</v>
      </c>
      <c r="EO12" s="60">
        <v>0</v>
      </c>
      <c r="EP12" s="72">
        <v>0</v>
      </c>
      <c r="EQ12" s="60">
        <v>0</v>
      </c>
      <c r="ER12" s="60">
        <v>0</v>
      </c>
      <c r="ES12" s="72">
        <v>0</v>
      </c>
      <c r="ET12" s="60">
        <v>0</v>
      </c>
      <c r="EU12" s="60">
        <v>0</v>
      </c>
      <c r="EV12" s="72">
        <v>0</v>
      </c>
      <c r="EW12" s="60">
        <v>0</v>
      </c>
      <c r="EX12" s="60">
        <v>0</v>
      </c>
      <c r="EY12" s="72">
        <v>0</v>
      </c>
      <c r="EZ12" s="60">
        <v>0</v>
      </c>
      <c r="FA12" s="60">
        <v>0</v>
      </c>
      <c r="FB12" s="72">
        <v>0</v>
      </c>
      <c r="FC12" s="60">
        <v>0</v>
      </c>
      <c r="FD12" s="60">
        <v>0</v>
      </c>
      <c r="FE12" s="72">
        <v>0</v>
      </c>
      <c r="FF12" s="60">
        <v>0</v>
      </c>
      <c r="FG12" s="60">
        <v>0</v>
      </c>
      <c r="FH12" s="72">
        <v>0</v>
      </c>
      <c r="FI12" s="60">
        <v>0</v>
      </c>
      <c r="FJ12" s="60">
        <v>0</v>
      </c>
      <c r="FK12" s="72">
        <v>0</v>
      </c>
      <c r="FL12" s="60">
        <v>0</v>
      </c>
      <c r="FM12" s="60">
        <v>0</v>
      </c>
      <c r="FN12" s="72">
        <v>0</v>
      </c>
      <c r="FO12" s="60">
        <v>0</v>
      </c>
      <c r="FP12" s="60">
        <v>0</v>
      </c>
    </row>
    <row r="13" spans="1:172" hidden="1" x14ac:dyDescent="0.25">
      <c r="A13" t="e">
        <f>+M13&amp;#REF!</f>
        <v>#REF!</v>
      </c>
      <c r="B13" t="str">
        <f t="shared" si="0"/>
        <v>5G23DHS</v>
      </c>
      <c r="C13" t="str">
        <f t="shared" si="1"/>
        <v>5G23DST</v>
      </c>
      <c r="D13" t="str">
        <f t="shared" si="2"/>
        <v>5G23CHS</v>
      </c>
      <c r="E13" t="str">
        <f t="shared" si="3"/>
        <v>5G23DST</v>
      </c>
      <c r="F13" s="10"/>
      <c r="G13" t="s">
        <v>1</v>
      </c>
      <c r="H13" t="s">
        <v>15</v>
      </c>
      <c r="I13" t="s">
        <v>23</v>
      </c>
      <c r="J13" t="s">
        <v>53</v>
      </c>
      <c r="K13" t="s">
        <v>30</v>
      </c>
      <c r="L13" t="s">
        <v>55</v>
      </c>
      <c r="M13" s="11" t="s">
        <v>74</v>
      </c>
      <c r="N13" s="12">
        <v>9.98</v>
      </c>
      <c r="O13" s="12">
        <v>96.86</v>
      </c>
      <c r="P13" s="13">
        <f t="shared" si="4"/>
        <v>96.86</v>
      </c>
      <c r="Q13" s="75">
        <v>0</v>
      </c>
      <c r="S13" s="132"/>
      <c r="T13" s="72">
        <v>0</v>
      </c>
      <c r="U13" s="60">
        <v>0</v>
      </c>
      <c r="V13" s="60">
        <v>0</v>
      </c>
      <c r="W13" s="72">
        <v>0</v>
      </c>
      <c r="X13" s="60">
        <v>0</v>
      </c>
      <c r="Y13" s="60">
        <v>0</v>
      </c>
      <c r="Z13" s="72">
        <v>0</v>
      </c>
      <c r="AA13" s="60">
        <v>0</v>
      </c>
      <c r="AB13" s="60">
        <v>0</v>
      </c>
      <c r="AC13" s="72">
        <v>0</v>
      </c>
      <c r="AD13" s="60">
        <v>0</v>
      </c>
      <c r="AE13" s="60">
        <v>0</v>
      </c>
      <c r="AF13" s="72">
        <v>0</v>
      </c>
      <c r="AG13" s="60">
        <v>0</v>
      </c>
      <c r="AH13" s="60">
        <v>0</v>
      </c>
      <c r="AI13" s="72">
        <v>0</v>
      </c>
      <c r="AJ13" s="60">
        <v>0</v>
      </c>
      <c r="AK13" s="60">
        <v>0</v>
      </c>
      <c r="AL13" s="72">
        <v>0</v>
      </c>
      <c r="AM13" s="60">
        <v>0</v>
      </c>
      <c r="AN13" s="60">
        <v>0</v>
      </c>
      <c r="AO13" s="72">
        <v>0</v>
      </c>
      <c r="AP13" s="60">
        <v>0</v>
      </c>
      <c r="AQ13" s="60">
        <v>0</v>
      </c>
      <c r="AR13" s="72">
        <v>0</v>
      </c>
      <c r="AS13" s="60">
        <v>0</v>
      </c>
      <c r="AT13" s="60">
        <v>0</v>
      </c>
      <c r="AU13" s="72">
        <v>0</v>
      </c>
      <c r="AV13" s="60">
        <v>0</v>
      </c>
      <c r="AW13" s="60">
        <v>0</v>
      </c>
      <c r="AX13" s="72">
        <v>0</v>
      </c>
      <c r="AY13" s="60">
        <v>0</v>
      </c>
      <c r="AZ13" s="60">
        <v>0</v>
      </c>
      <c r="BA13" s="72">
        <v>0</v>
      </c>
      <c r="BB13" s="60">
        <v>0</v>
      </c>
      <c r="BC13" s="60">
        <v>0</v>
      </c>
      <c r="BD13" s="72">
        <v>0</v>
      </c>
      <c r="BE13" s="60">
        <v>0</v>
      </c>
      <c r="BF13" s="60">
        <v>0</v>
      </c>
      <c r="BG13" s="72">
        <v>0</v>
      </c>
      <c r="BH13" s="60">
        <v>0</v>
      </c>
      <c r="BI13" s="60">
        <v>0</v>
      </c>
      <c r="BJ13" s="72">
        <v>0</v>
      </c>
      <c r="BK13" s="60">
        <v>0</v>
      </c>
      <c r="BL13" s="60">
        <v>0</v>
      </c>
      <c r="BM13" s="72">
        <v>0</v>
      </c>
      <c r="BN13" s="60">
        <v>0</v>
      </c>
      <c r="BO13" s="60">
        <v>0</v>
      </c>
      <c r="BP13" s="72">
        <v>0</v>
      </c>
      <c r="BQ13" s="60">
        <v>0</v>
      </c>
      <c r="BR13" s="60">
        <v>0</v>
      </c>
      <c r="BS13" s="72">
        <v>0</v>
      </c>
      <c r="BT13" s="60">
        <v>0</v>
      </c>
      <c r="BU13" s="60">
        <v>0</v>
      </c>
      <c r="BV13" s="72">
        <v>0</v>
      </c>
      <c r="BW13" s="60">
        <v>0</v>
      </c>
      <c r="BX13" s="60">
        <v>0</v>
      </c>
      <c r="BY13" s="72">
        <v>0</v>
      </c>
      <c r="BZ13" s="60">
        <v>0</v>
      </c>
      <c r="CA13" s="60">
        <v>0</v>
      </c>
      <c r="CB13" s="72">
        <v>0</v>
      </c>
      <c r="CC13" s="60">
        <v>0</v>
      </c>
      <c r="CD13" s="60">
        <v>0</v>
      </c>
      <c r="CE13" s="72">
        <v>0</v>
      </c>
      <c r="CF13" s="60">
        <v>0</v>
      </c>
      <c r="CG13" s="60">
        <v>0</v>
      </c>
      <c r="CH13" s="72">
        <v>0</v>
      </c>
      <c r="CI13" s="60">
        <v>0</v>
      </c>
      <c r="CJ13" s="60">
        <v>0</v>
      </c>
      <c r="CK13" s="72">
        <v>0</v>
      </c>
      <c r="CL13" s="60">
        <v>0</v>
      </c>
      <c r="CM13" s="60">
        <v>0</v>
      </c>
      <c r="CN13" s="72">
        <v>0</v>
      </c>
      <c r="CO13" s="60">
        <v>0</v>
      </c>
      <c r="CP13" s="60">
        <v>0</v>
      </c>
      <c r="CQ13" s="72">
        <v>0</v>
      </c>
      <c r="CR13" s="60">
        <v>0</v>
      </c>
      <c r="CS13" s="60">
        <v>0</v>
      </c>
      <c r="CT13" s="72">
        <v>0</v>
      </c>
      <c r="CU13" s="60">
        <v>0</v>
      </c>
      <c r="CV13" s="60">
        <v>0</v>
      </c>
      <c r="CW13" s="72">
        <v>0</v>
      </c>
      <c r="CX13" s="60">
        <v>0</v>
      </c>
      <c r="CY13" s="60">
        <v>0</v>
      </c>
      <c r="CZ13" s="72">
        <v>0</v>
      </c>
      <c r="DA13" s="60">
        <v>0</v>
      </c>
      <c r="DB13" s="60">
        <v>0</v>
      </c>
      <c r="DC13" s="72">
        <v>0</v>
      </c>
      <c r="DD13" s="60">
        <v>0</v>
      </c>
      <c r="DE13" s="60">
        <v>0</v>
      </c>
      <c r="DF13" s="72">
        <v>0</v>
      </c>
      <c r="DG13" s="60">
        <v>0</v>
      </c>
      <c r="DH13" s="60">
        <v>0</v>
      </c>
      <c r="DI13" s="72">
        <v>0</v>
      </c>
      <c r="DJ13" s="60">
        <v>0</v>
      </c>
      <c r="DK13" s="60">
        <v>0</v>
      </c>
      <c r="DL13" s="72">
        <v>0</v>
      </c>
      <c r="DM13" s="60">
        <v>0</v>
      </c>
      <c r="DN13" s="60">
        <v>0</v>
      </c>
      <c r="DO13" s="72">
        <v>0</v>
      </c>
      <c r="DP13" s="60">
        <v>0</v>
      </c>
      <c r="DQ13" s="60">
        <v>0</v>
      </c>
      <c r="DR13" s="72">
        <v>0</v>
      </c>
      <c r="DS13" s="60">
        <v>0</v>
      </c>
      <c r="DT13" s="60">
        <v>0</v>
      </c>
      <c r="DU13" s="72">
        <v>0</v>
      </c>
      <c r="DV13" s="60">
        <v>0</v>
      </c>
      <c r="DW13" s="60">
        <v>0</v>
      </c>
      <c r="DX13" s="72">
        <v>0</v>
      </c>
      <c r="DY13" s="60">
        <v>0</v>
      </c>
      <c r="DZ13" s="60">
        <v>0</v>
      </c>
      <c r="EA13" s="72">
        <v>0</v>
      </c>
      <c r="EB13" s="60">
        <v>0</v>
      </c>
      <c r="EC13" s="60">
        <v>0</v>
      </c>
      <c r="ED13" s="72">
        <v>0</v>
      </c>
      <c r="EE13" s="60">
        <v>0</v>
      </c>
      <c r="EF13" s="60">
        <v>0</v>
      </c>
      <c r="EG13" s="72">
        <v>0</v>
      </c>
      <c r="EH13" s="60">
        <v>0</v>
      </c>
      <c r="EI13" s="60">
        <v>0</v>
      </c>
      <c r="EJ13" s="72">
        <v>0</v>
      </c>
      <c r="EK13" s="60">
        <v>0</v>
      </c>
      <c r="EL13" s="60">
        <v>0</v>
      </c>
      <c r="EM13" s="72">
        <v>0</v>
      </c>
      <c r="EN13" s="60">
        <v>0</v>
      </c>
      <c r="EO13" s="60">
        <v>0</v>
      </c>
      <c r="EP13" s="72">
        <v>0</v>
      </c>
      <c r="EQ13" s="60">
        <v>0</v>
      </c>
      <c r="ER13" s="60">
        <v>0</v>
      </c>
      <c r="ES13" s="72">
        <v>0</v>
      </c>
      <c r="ET13" s="60">
        <v>0</v>
      </c>
      <c r="EU13" s="60">
        <v>0</v>
      </c>
      <c r="EV13" s="72">
        <v>0</v>
      </c>
      <c r="EW13" s="60">
        <v>0</v>
      </c>
      <c r="EX13" s="60">
        <v>0</v>
      </c>
      <c r="EY13" s="72">
        <v>0</v>
      </c>
      <c r="EZ13" s="60">
        <v>0</v>
      </c>
      <c r="FA13" s="60">
        <v>0</v>
      </c>
      <c r="FB13" s="72">
        <v>0</v>
      </c>
      <c r="FC13" s="60">
        <v>0</v>
      </c>
      <c r="FD13" s="60">
        <v>0</v>
      </c>
      <c r="FE13" s="72">
        <v>0</v>
      </c>
      <c r="FF13" s="60">
        <v>0</v>
      </c>
      <c r="FG13" s="60">
        <v>0</v>
      </c>
      <c r="FH13" s="72">
        <v>0</v>
      </c>
      <c r="FI13" s="60">
        <v>0</v>
      </c>
      <c r="FJ13" s="60">
        <v>0</v>
      </c>
      <c r="FK13" s="72">
        <v>0</v>
      </c>
      <c r="FL13" s="60">
        <v>0</v>
      </c>
      <c r="FM13" s="60">
        <v>0</v>
      </c>
      <c r="FN13" s="72">
        <v>0</v>
      </c>
      <c r="FO13" s="60">
        <v>0</v>
      </c>
      <c r="FP13" s="60">
        <v>0</v>
      </c>
    </row>
    <row r="14" spans="1:172" hidden="1" x14ac:dyDescent="0.25">
      <c r="A14" t="e">
        <f>+M14&amp;#REF!</f>
        <v>#REF!</v>
      </c>
      <c r="B14" t="str">
        <f t="shared" si="0"/>
        <v>5G39DHS</v>
      </c>
      <c r="C14" t="str">
        <f t="shared" si="1"/>
        <v>5G39DST</v>
      </c>
      <c r="D14" t="str">
        <f t="shared" si="2"/>
        <v>5G39CHS</v>
      </c>
      <c r="E14" t="str">
        <f t="shared" si="3"/>
        <v>5G39DST</v>
      </c>
      <c r="F14" s="10"/>
      <c r="G14" t="s">
        <v>1</v>
      </c>
      <c r="H14" t="s">
        <v>15</v>
      </c>
      <c r="I14" t="s">
        <v>23</v>
      </c>
      <c r="J14" t="s">
        <v>53</v>
      </c>
      <c r="K14" t="s">
        <v>30</v>
      </c>
      <c r="L14" t="s">
        <v>55</v>
      </c>
      <c r="M14" s="11" t="s">
        <v>75</v>
      </c>
      <c r="N14" s="12">
        <v>24.68</v>
      </c>
      <c r="O14" s="12">
        <v>25.04</v>
      </c>
      <c r="P14" s="13">
        <f t="shared" si="4"/>
        <v>25.04</v>
      </c>
      <c r="Q14" s="75">
        <v>0</v>
      </c>
      <c r="S14" s="132"/>
      <c r="T14" s="72">
        <v>0</v>
      </c>
      <c r="U14" s="60">
        <v>0</v>
      </c>
      <c r="V14" s="60">
        <v>0</v>
      </c>
      <c r="W14" s="72">
        <v>0</v>
      </c>
      <c r="X14" s="60">
        <v>0</v>
      </c>
      <c r="Y14" s="60">
        <v>0</v>
      </c>
      <c r="Z14" s="72">
        <v>0</v>
      </c>
      <c r="AA14" s="60">
        <v>0</v>
      </c>
      <c r="AB14" s="60">
        <v>0</v>
      </c>
      <c r="AC14" s="72">
        <v>0</v>
      </c>
      <c r="AD14" s="60">
        <v>0</v>
      </c>
      <c r="AE14" s="60">
        <v>0</v>
      </c>
      <c r="AF14" s="72">
        <v>0</v>
      </c>
      <c r="AG14" s="60">
        <v>0</v>
      </c>
      <c r="AH14" s="60">
        <v>0</v>
      </c>
      <c r="AI14" s="72">
        <v>0</v>
      </c>
      <c r="AJ14" s="60">
        <v>0</v>
      </c>
      <c r="AK14" s="60">
        <v>0</v>
      </c>
      <c r="AL14" s="72">
        <v>0</v>
      </c>
      <c r="AM14" s="60">
        <v>0</v>
      </c>
      <c r="AN14" s="60">
        <v>0</v>
      </c>
      <c r="AO14" s="72">
        <v>0</v>
      </c>
      <c r="AP14" s="60">
        <v>0</v>
      </c>
      <c r="AQ14" s="60">
        <v>0</v>
      </c>
      <c r="AR14" s="72">
        <v>0</v>
      </c>
      <c r="AS14" s="60">
        <v>0</v>
      </c>
      <c r="AT14" s="60">
        <v>0</v>
      </c>
      <c r="AU14" s="72">
        <v>0</v>
      </c>
      <c r="AV14" s="60">
        <v>0</v>
      </c>
      <c r="AW14" s="60">
        <v>0</v>
      </c>
      <c r="AX14" s="72">
        <v>0</v>
      </c>
      <c r="AY14" s="60">
        <v>0</v>
      </c>
      <c r="AZ14" s="60">
        <v>0</v>
      </c>
      <c r="BA14" s="72">
        <v>0</v>
      </c>
      <c r="BB14" s="60">
        <v>0</v>
      </c>
      <c r="BC14" s="60">
        <v>0</v>
      </c>
      <c r="BD14" s="72">
        <v>0</v>
      </c>
      <c r="BE14" s="60">
        <v>0</v>
      </c>
      <c r="BF14" s="60">
        <v>0</v>
      </c>
      <c r="BG14" s="72">
        <v>0</v>
      </c>
      <c r="BH14" s="60">
        <v>0</v>
      </c>
      <c r="BI14" s="60">
        <v>0</v>
      </c>
      <c r="BJ14" s="72">
        <v>0</v>
      </c>
      <c r="BK14" s="60">
        <v>0</v>
      </c>
      <c r="BL14" s="60">
        <v>0</v>
      </c>
      <c r="BM14" s="72">
        <v>0</v>
      </c>
      <c r="BN14" s="60">
        <v>0</v>
      </c>
      <c r="BO14" s="60">
        <v>0</v>
      </c>
      <c r="BP14" s="72">
        <v>0</v>
      </c>
      <c r="BQ14" s="60">
        <v>0</v>
      </c>
      <c r="BR14" s="60">
        <v>0</v>
      </c>
      <c r="BS14" s="72">
        <v>0</v>
      </c>
      <c r="BT14" s="60">
        <v>0</v>
      </c>
      <c r="BU14" s="60">
        <v>0</v>
      </c>
      <c r="BV14" s="72">
        <v>0</v>
      </c>
      <c r="BW14" s="60">
        <v>0</v>
      </c>
      <c r="BX14" s="60">
        <v>0</v>
      </c>
      <c r="BY14" s="72">
        <v>0</v>
      </c>
      <c r="BZ14" s="60">
        <v>0</v>
      </c>
      <c r="CA14" s="60">
        <v>0</v>
      </c>
      <c r="CB14" s="72">
        <v>0</v>
      </c>
      <c r="CC14" s="60">
        <v>0</v>
      </c>
      <c r="CD14" s="60">
        <v>0</v>
      </c>
      <c r="CE14" s="72">
        <v>0</v>
      </c>
      <c r="CF14" s="60">
        <v>0</v>
      </c>
      <c r="CG14" s="60">
        <v>0</v>
      </c>
      <c r="CH14" s="72">
        <v>0</v>
      </c>
      <c r="CI14" s="60">
        <v>0</v>
      </c>
      <c r="CJ14" s="60">
        <v>0</v>
      </c>
      <c r="CK14" s="72">
        <v>0</v>
      </c>
      <c r="CL14" s="60">
        <v>0</v>
      </c>
      <c r="CM14" s="60">
        <v>0</v>
      </c>
      <c r="CN14" s="72">
        <v>0</v>
      </c>
      <c r="CO14" s="60">
        <v>0</v>
      </c>
      <c r="CP14" s="60">
        <v>0</v>
      </c>
      <c r="CQ14" s="72">
        <v>0</v>
      </c>
      <c r="CR14" s="60">
        <v>0</v>
      </c>
      <c r="CS14" s="60">
        <v>0</v>
      </c>
      <c r="CT14" s="72">
        <v>0</v>
      </c>
      <c r="CU14" s="60">
        <v>0</v>
      </c>
      <c r="CV14" s="60">
        <v>0</v>
      </c>
      <c r="CW14" s="72">
        <v>0</v>
      </c>
      <c r="CX14" s="60">
        <v>0</v>
      </c>
      <c r="CY14" s="60">
        <v>0</v>
      </c>
      <c r="CZ14" s="72">
        <v>0</v>
      </c>
      <c r="DA14" s="60">
        <v>0</v>
      </c>
      <c r="DB14" s="60">
        <v>0</v>
      </c>
      <c r="DC14" s="72">
        <v>0</v>
      </c>
      <c r="DD14" s="60">
        <v>0</v>
      </c>
      <c r="DE14" s="60">
        <v>0</v>
      </c>
      <c r="DF14" s="72">
        <v>0</v>
      </c>
      <c r="DG14" s="60">
        <v>0</v>
      </c>
      <c r="DH14" s="60">
        <v>0</v>
      </c>
      <c r="DI14" s="72">
        <v>0</v>
      </c>
      <c r="DJ14" s="60">
        <v>0</v>
      </c>
      <c r="DK14" s="60">
        <v>0</v>
      </c>
      <c r="DL14" s="72">
        <v>0</v>
      </c>
      <c r="DM14" s="60">
        <v>0</v>
      </c>
      <c r="DN14" s="60">
        <v>0</v>
      </c>
      <c r="DO14" s="72">
        <v>0</v>
      </c>
      <c r="DP14" s="60">
        <v>0</v>
      </c>
      <c r="DQ14" s="60">
        <v>0</v>
      </c>
      <c r="DR14" s="72">
        <v>0</v>
      </c>
      <c r="DS14" s="60">
        <v>0</v>
      </c>
      <c r="DT14" s="60">
        <v>0</v>
      </c>
      <c r="DU14" s="72">
        <v>0</v>
      </c>
      <c r="DV14" s="60">
        <v>0</v>
      </c>
      <c r="DW14" s="60">
        <v>0</v>
      </c>
      <c r="DX14" s="72">
        <v>0</v>
      </c>
      <c r="DY14" s="60">
        <v>0</v>
      </c>
      <c r="DZ14" s="60">
        <v>0</v>
      </c>
      <c r="EA14" s="72">
        <v>0</v>
      </c>
      <c r="EB14" s="60">
        <v>0</v>
      </c>
      <c r="EC14" s="60">
        <v>0</v>
      </c>
      <c r="ED14" s="72">
        <v>0</v>
      </c>
      <c r="EE14" s="60">
        <v>0</v>
      </c>
      <c r="EF14" s="60">
        <v>0</v>
      </c>
      <c r="EG14" s="72">
        <v>0</v>
      </c>
      <c r="EH14" s="60">
        <v>0</v>
      </c>
      <c r="EI14" s="60">
        <v>0</v>
      </c>
      <c r="EJ14" s="72">
        <v>0</v>
      </c>
      <c r="EK14" s="60">
        <v>0</v>
      </c>
      <c r="EL14" s="60">
        <v>0</v>
      </c>
      <c r="EM14" s="72">
        <v>0</v>
      </c>
      <c r="EN14" s="60">
        <v>0</v>
      </c>
      <c r="EO14" s="60">
        <v>0</v>
      </c>
      <c r="EP14" s="72">
        <v>0</v>
      </c>
      <c r="EQ14" s="60">
        <v>0</v>
      </c>
      <c r="ER14" s="60">
        <v>0</v>
      </c>
      <c r="ES14" s="72">
        <v>0</v>
      </c>
      <c r="ET14" s="60">
        <v>0</v>
      </c>
      <c r="EU14" s="60">
        <v>0</v>
      </c>
      <c r="EV14" s="72">
        <v>0</v>
      </c>
      <c r="EW14" s="60">
        <v>0</v>
      </c>
      <c r="EX14" s="60">
        <v>0</v>
      </c>
      <c r="EY14" s="72">
        <v>0</v>
      </c>
      <c r="EZ14" s="60">
        <v>0</v>
      </c>
      <c r="FA14" s="60">
        <v>0</v>
      </c>
      <c r="FB14" s="72">
        <v>0</v>
      </c>
      <c r="FC14" s="60">
        <v>0</v>
      </c>
      <c r="FD14" s="60">
        <v>0</v>
      </c>
      <c r="FE14" s="72">
        <v>0</v>
      </c>
      <c r="FF14" s="60">
        <v>0</v>
      </c>
      <c r="FG14" s="60">
        <v>0</v>
      </c>
      <c r="FH14" s="72">
        <v>0</v>
      </c>
      <c r="FI14" s="60">
        <v>0</v>
      </c>
      <c r="FJ14" s="60">
        <v>0</v>
      </c>
      <c r="FK14" s="72">
        <v>0</v>
      </c>
      <c r="FL14" s="60">
        <v>0</v>
      </c>
      <c r="FM14" s="60">
        <v>0</v>
      </c>
      <c r="FN14" s="72">
        <v>0</v>
      </c>
      <c r="FO14" s="60">
        <v>0</v>
      </c>
      <c r="FP14" s="60">
        <v>0</v>
      </c>
    </row>
    <row r="15" spans="1:172" hidden="1" x14ac:dyDescent="0.25">
      <c r="A15" t="e">
        <f>+M15&amp;#REF!</f>
        <v>#REF!</v>
      </c>
      <c r="B15" t="str">
        <f t="shared" si="0"/>
        <v>5G41DHS</v>
      </c>
      <c r="C15" t="str">
        <f t="shared" si="1"/>
        <v>5G41DST</v>
      </c>
      <c r="D15" t="str">
        <f t="shared" si="2"/>
        <v>5G41CHS</v>
      </c>
      <c r="E15" t="str">
        <f t="shared" si="3"/>
        <v>5G41DHS</v>
      </c>
      <c r="F15" s="10"/>
      <c r="G15" t="s">
        <v>0</v>
      </c>
      <c r="H15" t="s">
        <v>15</v>
      </c>
      <c r="I15" t="s">
        <v>23</v>
      </c>
      <c r="J15" t="s">
        <v>53</v>
      </c>
      <c r="K15" t="s">
        <v>30</v>
      </c>
      <c r="L15" t="s">
        <v>55</v>
      </c>
      <c r="M15" s="11" t="s">
        <v>76</v>
      </c>
      <c r="N15" s="12">
        <v>48.78</v>
      </c>
      <c r="O15" s="12">
        <v>88.2</v>
      </c>
      <c r="P15" s="13">
        <f t="shared" si="4"/>
        <v>88.2</v>
      </c>
      <c r="Q15" s="75">
        <v>0</v>
      </c>
      <c r="S15" s="132"/>
      <c r="T15" s="72">
        <v>0</v>
      </c>
      <c r="U15" s="60">
        <v>0</v>
      </c>
      <c r="V15" s="60">
        <v>0</v>
      </c>
      <c r="W15" s="72">
        <v>0</v>
      </c>
      <c r="X15" s="60">
        <v>0</v>
      </c>
      <c r="Y15" s="60">
        <v>0</v>
      </c>
      <c r="Z15" s="72">
        <v>0</v>
      </c>
      <c r="AA15" s="60">
        <v>0</v>
      </c>
      <c r="AB15" s="60">
        <v>0</v>
      </c>
      <c r="AC15" s="72">
        <v>0</v>
      </c>
      <c r="AD15" s="60">
        <v>0</v>
      </c>
      <c r="AE15" s="60">
        <v>0</v>
      </c>
      <c r="AF15" s="72">
        <v>0</v>
      </c>
      <c r="AG15" s="60">
        <v>0</v>
      </c>
      <c r="AH15" s="60">
        <v>0</v>
      </c>
      <c r="AI15" s="72">
        <v>0</v>
      </c>
      <c r="AJ15" s="60">
        <v>0</v>
      </c>
      <c r="AK15" s="60">
        <v>0</v>
      </c>
      <c r="AL15" s="72">
        <v>0</v>
      </c>
      <c r="AM15" s="60">
        <v>0</v>
      </c>
      <c r="AN15" s="60">
        <v>0</v>
      </c>
      <c r="AO15" s="72">
        <v>0</v>
      </c>
      <c r="AP15" s="60">
        <v>0</v>
      </c>
      <c r="AQ15" s="60">
        <v>0</v>
      </c>
      <c r="AR15" s="72">
        <v>0</v>
      </c>
      <c r="AS15" s="60">
        <v>0</v>
      </c>
      <c r="AT15" s="60">
        <v>0</v>
      </c>
      <c r="AU15" s="72">
        <v>0</v>
      </c>
      <c r="AV15" s="60">
        <v>0</v>
      </c>
      <c r="AW15" s="60">
        <v>0</v>
      </c>
      <c r="AX15" s="72">
        <v>0</v>
      </c>
      <c r="AY15" s="60">
        <v>0</v>
      </c>
      <c r="AZ15" s="60">
        <v>0</v>
      </c>
      <c r="BA15" s="72">
        <v>0</v>
      </c>
      <c r="BB15" s="60">
        <v>0</v>
      </c>
      <c r="BC15" s="60">
        <v>0</v>
      </c>
      <c r="BD15" s="72">
        <v>0</v>
      </c>
      <c r="BE15" s="60">
        <v>0</v>
      </c>
      <c r="BF15" s="60">
        <v>0</v>
      </c>
      <c r="BG15" s="72">
        <v>0</v>
      </c>
      <c r="BH15" s="60">
        <v>0</v>
      </c>
      <c r="BI15" s="60">
        <v>0</v>
      </c>
      <c r="BJ15" s="72">
        <v>0</v>
      </c>
      <c r="BK15" s="60">
        <v>0</v>
      </c>
      <c r="BL15" s="60">
        <v>0</v>
      </c>
      <c r="BM15" s="72">
        <v>0</v>
      </c>
      <c r="BN15" s="60">
        <v>0</v>
      </c>
      <c r="BO15" s="60">
        <v>0</v>
      </c>
      <c r="BP15" s="72">
        <v>0</v>
      </c>
      <c r="BQ15" s="60">
        <v>0</v>
      </c>
      <c r="BR15" s="60">
        <v>0</v>
      </c>
      <c r="BS15" s="72">
        <v>0</v>
      </c>
      <c r="BT15" s="60">
        <v>0</v>
      </c>
      <c r="BU15" s="60">
        <v>0</v>
      </c>
      <c r="BV15" s="72">
        <v>0</v>
      </c>
      <c r="BW15" s="60">
        <v>0</v>
      </c>
      <c r="BX15" s="60">
        <v>0</v>
      </c>
      <c r="BY15" s="72">
        <v>0</v>
      </c>
      <c r="BZ15" s="60">
        <v>0</v>
      </c>
      <c r="CA15" s="60">
        <v>0</v>
      </c>
      <c r="CB15" s="72">
        <v>0</v>
      </c>
      <c r="CC15" s="60">
        <v>0</v>
      </c>
      <c r="CD15" s="60">
        <v>0</v>
      </c>
      <c r="CE15" s="72">
        <v>0</v>
      </c>
      <c r="CF15" s="60">
        <v>0</v>
      </c>
      <c r="CG15" s="60">
        <v>0</v>
      </c>
      <c r="CH15" s="72">
        <v>0</v>
      </c>
      <c r="CI15" s="60">
        <v>0</v>
      </c>
      <c r="CJ15" s="60">
        <v>0</v>
      </c>
      <c r="CK15" s="72">
        <v>0</v>
      </c>
      <c r="CL15" s="60">
        <v>0</v>
      </c>
      <c r="CM15" s="60">
        <v>0</v>
      </c>
      <c r="CN15" s="72">
        <v>0</v>
      </c>
      <c r="CO15" s="60">
        <v>0</v>
      </c>
      <c r="CP15" s="60">
        <v>0</v>
      </c>
      <c r="CQ15" s="72">
        <v>0</v>
      </c>
      <c r="CR15" s="60">
        <v>0</v>
      </c>
      <c r="CS15" s="60">
        <v>0</v>
      </c>
      <c r="CT15" s="72">
        <v>0</v>
      </c>
      <c r="CU15" s="60">
        <v>0</v>
      </c>
      <c r="CV15" s="60">
        <v>0</v>
      </c>
      <c r="CW15" s="72">
        <v>0</v>
      </c>
      <c r="CX15" s="60">
        <v>0</v>
      </c>
      <c r="CY15" s="60">
        <v>0</v>
      </c>
      <c r="CZ15" s="72">
        <v>0</v>
      </c>
      <c r="DA15" s="60">
        <v>0</v>
      </c>
      <c r="DB15" s="60">
        <v>0</v>
      </c>
      <c r="DC15" s="72">
        <v>0</v>
      </c>
      <c r="DD15" s="60">
        <v>0</v>
      </c>
      <c r="DE15" s="60">
        <v>0</v>
      </c>
      <c r="DF15" s="72">
        <v>0</v>
      </c>
      <c r="DG15" s="60">
        <v>0</v>
      </c>
      <c r="DH15" s="60">
        <v>0</v>
      </c>
      <c r="DI15" s="72">
        <v>0</v>
      </c>
      <c r="DJ15" s="60">
        <v>0</v>
      </c>
      <c r="DK15" s="60">
        <v>0</v>
      </c>
      <c r="DL15" s="72">
        <v>0</v>
      </c>
      <c r="DM15" s="60">
        <v>0</v>
      </c>
      <c r="DN15" s="60">
        <v>0</v>
      </c>
      <c r="DO15" s="72">
        <v>0</v>
      </c>
      <c r="DP15" s="60">
        <v>0</v>
      </c>
      <c r="DQ15" s="60">
        <v>0</v>
      </c>
      <c r="DR15" s="72">
        <v>0</v>
      </c>
      <c r="DS15" s="60">
        <v>0</v>
      </c>
      <c r="DT15" s="60">
        <v>0</v>
      </c>
      <c r="DU15" s="72">
        <v>0</v>
      </c>
      <c r="DV15" s="60">
        <v>0</v>
      </c>
      <c r="DW15" s="60">
        <v>0</v>
      </c>
      <c r="DX15" s="72">
        <v>0</v>
      </c>
      <c r="DY15" s="60">
        <v>0</v>
      </c>
      <c r="DZ15" s="60">
        <v>0</v>
      </c>
      <c r="EA15" s="72">
        <v>0</v>
      </c>
      <c r="EB15" s="60">
        <v>0</v>
      </c>
      <c r="EC15" s="60">
        <v>0</v>
      </c>
      <c r="ED15" s="72">
        <v>0</v>
      </c>
      <c r="EE15" s="60">
        <v>0</v>
      </c>
      <c r="EF15" s="60">
        <v>0</v>
      </c>
      <c r="EG15" s="72">
        <v>0</v>
      </c>
      <c r="EH15" s="60">
        <v>0</v>
      </c>
      <c r="EI15" s="60">
        <v>0</v>
      </c>
      <c r="EJ15" s="72">
        <v>0</v>
      </c>
      <c r="EK15" s="60">
        <v>0</v>
      </c>
      <c r="EL15" s="60">
        <v>0</v>
      </c>
      <c r="EM15" s="72">
        <v>0</v>
      </c>
      <c r="EN15" s="60">
        <v>0</v>
      </c>
      <c r="EO15" s="60">
        <v>0</v>
      </c>
      <c r="EP15" s="72">
        <v>0</v>
      </c>
      <c r="EQ15" s="60">
        <v>0</v>
      </c>
      <c r="ER15" s="60">
        <v>0</v>
      </c>
      <c r="ES15" s="72">
        <v>0</v>
      </c>
      <c r="ET15" s="60">
        <v>0</v>
      </c>
      <c r="EU15" s="60">
        <v>0</v>
      </c>
      <c r="EV15" s="72">
        <v>0</v>
      </c>
      <c r="EW15" s="60">
        <v>0</v>
      </c>
      <c r="EX15" s="60">
        <v>0</v>
      </c>
      <c r="EY15" s="72">
        <v>0</v>
      </c>
      <c r="EZ15" s="60">
        <v>0</v>
      </c>
      <c r="FA15" s="60">
        <v>0</v>
      </c>
      <c r="FB15" s="72">
        <v>0</v>
      </c>
      <c r="FC15" s="60">
        <v>0</v>
      </c>
      <c r="FD15" s="60">
        <v>0</v>
      </c>
      <c r="FE15" s="72">
        <v>0</v>
      </c>
      <c r="FF15" s="60">
        <v>0</v>
      </c>
      <c r="FG15" s="60">
        <v>0</v>
      </c>
      <c r="FH15" s="72">
        <v>0</v>
      </c>
      <c r="FI15" s="60">
        <v>0</v>
      </c>
      <c r="FJ15" s="60">
        <v>0</v>
      </c>
      <c r="FK15" s="72">
        <v>0</v>
      </c>
      <c r="FL15" s="60">
        <v>0</v>
      </c>
      <c r="FM15" s="60">
        <v>0</v>
      </c>
      <c r="FN15" s="72">
        <v>0</v>
      </c>
      <c r="FO15" s="60">
        <v>0</v>
      </c>
      <c r="FP15" s="60">
        <v>0</v>
      </c>
    </row>
    <row r="16" spans="1:172" hidden="1" x14ac:dyDescent="0.25">
      <c r="A16" t="e">
        <f>+M16&amp;#REF!</f>
        <v>#REF!</v>
      </c>
      <c r="B16" t="str">
        <f t="shared" si="0"/>
        <v>5G45DHS</v>
      </c>
      <c r="C16" t="str">
        <f t="shared" si="1"/>
        <v>5G45DST</v>
      </c>
      <c r="D16" t="str">
        <f t="shared" si="2"/>
        <v>5G45CHS</v>
      </c>
      <c r="E16" t="str">
        <f t="shared" si="3"/>
        <v>5G45DHS</v>
      </c>
      <c r="F16" s="10"/>
      <c r="G16" t="s">
        <v>0</v>
      </c>
      <c r="H16" t="s">
        <v>15</v>
      </c>
      <c r="I16" t="s">
        <v>23</v>
      </c>
      <c r="J16" t="s">
        <v>53</v>
      </c>
      <c r="K16" t="s">
        <v>25</v>
      </c>
      <c r="L16" t="s">
        <v>77</v>
      </c>
      <c r="M16" s="11" t="s">
        <v>78</v>
      </c>
      <c r="N16" s="12">
        <v>0.33</v>
      </c>
      <c r="O16" s="12">
        <v>8.27</v>
      </c>
      <c r="P16" s="13">
        <f t="shared" si="4"/>
        <v>8.27</v>
      </c>
      <c r="Q16" s="75">
        <v>0</v>
      </c>
      <c r="S16" s="132"/>
      <c r="T16" s="72">
        <v>0</v>
      </c>
      <c r="U16" s="60">
        <v>0</v>
      </c>
      <c r="V16" s="60">
        <v>0</v>
      </c>
      <c r="W16" s="72">
        <v>0</v>
      </c>
      <c r="X16" s="60">
        <v>0</v>
      </c>
      <c r="Y16" s="60">
        <v>0</v>
      </c>
      <c r="Z16" s="72">
        <v>0</v>
      </c>
      <c r="AA16" s="60">
        <v>0</v>
      </c>
      <c r="AB16" s="60">
        <v>0</v>
      </c>
      <c r="AC16" s="72">
        <v>0</v>
      </c>
      <c r="AD16" s="60">
        <v>0</v>
      </c>
      <c r="AE16" s="60">
        <v>0</v>
      </c>
      <c r="AF16" s="72">
        <v>0</v>
      </c>
      <c r="AG16" s="60">
        <v>0</v>
      </c>
      <c r="AH16" s="60">
        <v>0</v>
      </c>
      <c r="AI16" s="72">
        <v>0</v>
      </c>
      <c r="AJ16" s="60">
        <v>0</v>
      </c>
      <c r="AK16" s="60">
        <v>0</v>
      </c>
      <c r="AL16" s="72">
        <v>0</v>
      </c>
      <c r="AM16" s="60">
        <v>0</v>
      </c>
      <c r="AN16" s="60">
        <v>0</v>
      </c>
      <c r="AO16" s="72">
        <v>0</v>
      </c>
      <c r="AP16" s="60">
        <v>0</v>
      </c>
      <c r="AQ16" s="60">
        <v>0</v>
      </c>
      <c r="AR16" s="72">
        <v>0</v>
      </c>
      <c r="AS16" s="60">
        <v>0</v>
      </c>
      <c r="AT16" s="60">
        <v>0</v>
      </c>
      <c r="AU16" s="72">
        <v>0</v>
      </c>
      <c r="AV16" s="60">
        <v>0</v>
      </c>
      <c r="AW16" s="60">
        <v>0</v>
      </c>
      <c r="AX16" s="72">
        <v>0</v>
      </c>
      <c r="AY16" s="60">
        <v>0</v>
      </c>
      <c r="AZ16" s="60">
        <v>0</v>
      </c>
      <c r="BA16" s="72">
        <v>0</v>
      </c>
      <c r="BB16" s="60">
        <v>0</v>
      </c>
      <c r="BC16" s="60">
        <v>0</v>
      </c>
      <c r="BD16" s="72">
        <v>0</v>
      </c>
      <c r="BE16" s="60">
        <v>0</v>
      </c>
      <c r="BF16" s="60">
        <v>0</v>
      </c>
      <c r="BG16" s="72">
        <v>0</v>
      </c>
      <c r="BH16" s="60">
        <v>0</v>
      </c>
      <c r="BI16" s="60">
        <v>0</v>
      </c>
      <c r="BJ16" s="72">
        <v>0</v>
      </c>
      <c r="BK16" s="60">
        <v>0</v>
      </c>
      <c r="BL16" s="60">
        <v>0</v>
      </c>
      <c r="BM16" s="72">
        <v>0</v>
      </c>
      <c r="BN16" s="60">
        <v>0</v>
      </c>
      <c r="BO16" s="60">
        <v>0</v>
      </c>
      <c r="BP16" s="72">
        <v>0</v>
      </c>
      <c r="BQ16" s="60">
        <v>0</v>
      </c>
      <c r="BR16" s="60">
        <v>0</v>
      </c>
      <c r="BS16" s="72">
        <v>0</v>
      </c>
      <c r="BT16" s="60">
        <v>0</v>
      </c>
      <c r="BU16" s="60">
        <v>0</v>
      </c>
      <c r="BV16" s="72">
        <v>0</v>
      </c>
      <c r="BW16" s="60">
        <v>0</v>
      </c>
      <c r="BX16" s="60">
        <v>0</v>
      </c>
      <c r="BY16" s="72">
        <v>0</v>
      </c>
      <c r="BZ16" s="60">
        <v>0</v>
      </c>
      <c r="CA16" s="60">
        <v>0</v>
      </c>
      <c r="CB16" s="72">
        <v>0</v>
      </c>
      <c r="CC16" s="60">
        <v>0</v>
      </c>
      <c r="CD16" s="60">
        <v>0</v>
      </c>
      <c r="CE16" s="72">
        <v>0</v>
      </c>
      <c r="CF16" s="60">
        <v>0</v>
      </c>
      <c r="CG16" s="60">
        <v>0</v>
      </c>
      <c r="CH16" s="72">
        <v>0</v>
      </c>
      <c r="CI16" s="60">
        <v>0</v>
      </c>
      <c r="CJ16" s="60">
        <v>0</v>
      </c>
      <c r="CK16" s="72">
        <v>0</v>
      </c>
      <c r="CL16" s="60">
        <v>0</v>
      </c>
      <c r="CM16" s="60">
        <v>0</v>
      </c>
      <c r="CN16" s="72">
        <v>0</v>
      </c>
      <c r="CO16" s="60">
        <v>0</v>
      </c>
      <c r="CP16" s="60">
        <v>0</v>
      </c>
      <c r="CQ16" s="72">
        <v>0</v>
      </c>
      <c r="CR16" s="60">
        <v>0</v>
      </c>
      <c r="CS16" s="60">
        <v>0</v>
      </c>
      <c r="CT16" s="72">
        <v>0</v>
      </c>
      <c r="CU16" s="60">
        <v>0</v>
      </c>
      <c r="CV16" s="60">
        <v>0</v>
      </c>
      <c r="CW16" s="72">
        <v>0</v>
      </c>
      <c r="CX16" s="60">
        <v>0</v>
      </c>
      <c r="CY16" s="60">
        <v>0</v>
      </c>
      <c r="CZ16" s="72">
        <v>0</v>
      </c>
      <c r="DA16" s="60">
        <v>0</v>
      </c>
      <c r="DB16" s="60">
        <v>0</v>
      </c>
      <c r="DC16" s="72">
        <v>0</v>
      </c>
      <c r="DD16" s="60">
        <v>0</v>
      </c>
      <c r="DE16" s="60">
        <v>0</v>
      </c>
      <c r="DF16" s="72">
        <v>0</v>
      </c>
      <c r="DG16" s="60">
        <v>0</v>
      </c>
      <c r="DH16" s="60">
        <v>0</v>
      </c>
      <c r="DI16" s="72">
        <v>0</v>
      </c>
      <c r="DJ16" s="60">
        <v>0</v>
      </c>
      <c r="DK16" s="60">
        <v>0</v>
      </c>
      <c r="DL16" s="72">
        <v>0</v>
      </c>
      <c r="DM16" s="60">
        <v>0</v>
      </c>
      <c r="DN16" s="60">
        <v>0</v>
      </c>
      <c r="DO16" s="72">
        <v>0</v>
      </c>
      <c r="DP16" s="60">
        <v>0</v>
      </c>
      <c r="DQ16" s="60">
        <v>0</v>
      </c>
      <c r="DR16" s="72">
        <v>0</v>
      </c>
      <c r="DS16" s="60">
        <v>0</v>
      </c>
      <c r="DT16" s="60">
        <v>0</v>
      </c>
      <c r="DU16" s="72">
        <v>0</v>
      </c>
      <c r="DV16" s="60">
        <v>0</v>
      </c>
      <c r="DW16" s="60">
        <v>0</v>
      </c>
      <c r="DX16" s="72">
        <v>0</v>
      </c>
      <c r="DY16" s="60">
        <v>0</v>
      </c>
      <c r="DZ16" s="60">
        <v>0</v>
      </c>
      <c r="EA16" s="72">
        <v>0</v>
      </c>
      <c r="EB16" s="60">
        <v>0</v>
      </c>
      <c r="EC16" s="60">
        <v>0</v>
      </c>
      <c r="ED16" s="72">
        <v>0</v>
      </c>
      <c r="EE16" s="60">
        <v>0</v>
      </c>
      <c r="EF16" s="60">
        <v>0</v>
      </c>
      <c r="EG16" s="72">
        <v>0</v>
      </c>
      <c r="EH16" s="60">
        <v>0</v>
      </c>
      <c r="EI16" s="60">
        <v>0</v>
      </c>
      <c r="EJ16" s="72">
        <v>0</v>
      </c>
      <c r="EK16" s="60">
        <v>0</v>
      </c>
      <c r="EL16" s="60">
        <v>0</v>
      </c>
      <c r="EM16" s="72">
        <v>0</v>
      </c>
      <c r="EN16" s="60">
        <v>0</v>
      </c>
      <c r="EO16" s="60">
        <v>0</v>
      </c>
      <c r="EP16" s="72">
        <v>0</v>
      </c>
      <c r="EQ16" s="60">
        <v>0</v>
      </c>
      <c r="ER16" s="60">
        <v>0</v>
      </c>
      <c r="ES16" s="72">
        <v>0</v>
      </c>
      <c r="ET16" s="60">
        <v>0</v>
      </c>
      <c r="EU16" s="60">
        <v>0</v>
      </c>
      <c r="EV16" s="72">
        <v>0</v>
      </c>
      <c r="EW16" s="60">
        <v>0</v>
      </c>
      <c r="EX16" s="60">
        <v>0</v>
      </c>
      <c r="EY16" s="72">
        <v>0</v>
      </c>
      <c r="EZ16" s="60">
        <v>0</v>
      </c>
      <c r="FA16" s="60">
        <v>0</v>
      </c>
      <c r="FB16" s="72">
        <v>0</v>
      </c>
      <c r="FC16" s="60">
        <v>0</v>
      </c>
      <c r="FD16" s="60">
        <v>0</v>
      </c>
      <c r="FE16" s="72">
        <v>0</v>
      </c>
      <c r="FF16" s="60">
        <v>0</v>
      </c>
      <c r="FG16" s="60">
        <v>0</v>
      </c>
      <c r="FH16" s="72">
        <v>0</v>
      </c>
      <c r="FI16" s="60">
        <v>0</v>
      </c>
      <c r="FJ16" s="60">
        <v>0</v>
      </c>
      <c r="FK16" s="72">
        <v>0</v>
      </c>
      <c r="FL16" s="60">
        <v>0</v>
      </c>
      <c r="FM16" s="60">
        <v>0</v>
      </c>
      <c r="FN16" s="72">
        <v>0</v>
      </c>
      <c r="FO16" s="60">
        <v>0</v>
      </c>
      <c r="FP16" s="60">
        <v>0</v>
      </c>
    </row>
    <row r="17" spans="1:172" hidden="1" x14ac:dyDescent="0.25">
      <c r="A17" t="e">
        <f>+M17&amp;#REF!</f>
        <v>#REF!</v>
      </c>
      <c r="B17" t="str">
        <f t="shared" si="0"/>
        <v>5G5DHS</v>
      </c>
      <c r="C17" t="str">
        <f t="shared" si="1"/>
        <v>5G5DST</v>
      </c>
      <c r="D17" t="str">
        <f t="shared" si="2"/>
        <v>5G5CHS</v>
      </c>
      <c r="E17" t="str">
        <f t="shared" si="3"/>
        <v>5G5DHS</v>
      </c>
      <c r="F17" s="10"/>
      <c r="G17" t="s">
        <v>0</v>
      </c>
      <c r="H17" t="s">
        <v>15</v>
      </c>
      <c r="I17" t="s">
        <v>23</v>
      </c>
      <c r="J17" t="s">
        <v>53</v>
      </c>
      <c r="K17" t="s">
        <v>30</v>
      </c>
      <c r="L17" t="s">
        <v>55</v>
      </c>
      <c r="M17" s="11" t="s">
        <v>79</v>
      </c>
      <c r="N17" s="12">
        <v>5.58</v>
      </c>
      <c r="O17" s="12">
        <v>10.39</v>
      </c>
      <c r="P17" s="13">
        <f t="shared" si="4"/>
        <v>10.39</v>
      </c>
      <c r="Q17" s="75">
        <v>0</v>
      </c>
      <c r="S17" s="132"/>
      <c r="T17" s="72">
        <v>0</v>
      </c>
      <c r="U17" s="60">
        <v>0</v>
      </c>
      <c r="V17" s="60">
        <v>0</v>
      </c>
      <c r="W17" s="72">
        <v>0</v>
      </c>
      <c r="X17" s="60">
        <v>0</v>
      </c>
      <c r="Y17" s="60">
        <v>0</v>
      </c>
      <c r="Z17" s="72">
        <v>0</v>
      </c>
      <c r="AA17" s="60">
        <v>0</v>
      </c>
      <c r="AB17" s="60">
        <v>0</v>
      </c>
      <c r="AC17" s="72">
        <v>0</v>
      </c>
      <c r="AD17" s="60">
        <v>0</v>
      </c>
      <c r="AE17" s="60">
        <v>0</v>
      </c>
      <c r="AF17" s="72">
        <v>0</v>
      </c>
      <c r="AG17" s="60">
        <v>0</v>
      </c>
      <c r="AH17" s="60">
        <v>0</v>
      </c>
      <c r="AI17" s="72">
        <v>0</v>
      </c>
      <c r="AJ17" s="60">
        <v>0</v>
      </c>
      <c r="AK17" s="60">
        <v>0</v>
      </c>
      <c r="AL17" s="72">
        <v>0</v>
      </c>
      <c r="AM17" s="60">
        <v>0</v>
      </c>
      <c r="AN17" s="60">
        <v>0</v>
      </c>
      <c r="AO17" s="72">
        <v>0</v>
      </c>
      <c r="AP17" s="60">
        <v>0</v>
      </c>
      <c r="AQ17" s="60">
        <v>0</v>
      </c>
      <c r="AR17" s="72">
        <v>0</v>
      </c>
      <c r="AS17" s="60">
        <v>0</v>
      </c>
      <c r="AT17" s="60">
        <v>0</v>
      </c>
      <c r="AU17" s="72">
        <v>0</v>
      </c>
      <c r="AV17" s="60">
        <v>0</v>
      </c>
      <c r="AW17" s="60">
        <v>0</v>
      </c>
      <c r="AX17" s="72">
        <v>0</v>
      </c>
      <c r="AY17" s="60">
        <v>0</v>
      </c>
      <c r="AZ17" s="60">
        <v>0</v>
      </c>
      <c r="BA17" s="72">
        <v>0</v>
      </c>
      <c r="BB17" s="60">
        <v>0</v>
      </c>
      <c r="BC17" s="60">
        <v>0</v>
      </c>
      <c r="BD17" s="72">
        <v>0</v>
      </c>
      <c r="BE17" s="60">
        <v>0</v>
      </c>
      <c r="BF17" s="60">
        <v>0</v>
      </c>
      <c r="BG17" s="72">
        <v>0</v>
      </c>
      <c r="BH17" s="60">
        <v>0</v>
      </c>
      <c r="BI17" s="60">
        <v>0</v>
      </c>
      <c r="BJ17" s="72">
        <v>0</v>
      </c>
      <c r="BK17" s="60">
        <v>0</v>
      </c>
      <c r="BL17" s="60">
        <v>0</v>
      </c>
      <c r="BM17" s="72">
        <v>0</v>
      </c>
      <c r="BN17" s="60">
        <v>0</v>
      </c>
      <c r="BO17" s="60">
        <v>0</v>
      </c>
      <c r="BP17" s="72">
        <v>0</v>
      </c>
      <c r="BQ17" s="60">
        <v>0</v>
      </c>
      <c r="BR17" s="60">
        <v>0</v>
      </c>
      <c r="BS17" s="72">
        <v>0</v>
      </c>
      <c r="BT17" s="60">
        <v>0</v>
      </c>
      <c r="BU17" s="60">
        <v>0</v>
      </c>
      <c r="BV17" s="72">
        <v>0</v>
      </c>
      <c r="BW17" s="60">
        <v>0</v>
      </c>
      <c r="BX17" s="60">
        <v>0</v>
      </c>
      <c r="BY17" s="72">
        <v>0</v>
      </c>
      <c r="BZ17" s="60">
        <v>0</v>
      </c>
      <c r="CA17" s="60">
        <v>0</v>
      </c>
      <c r="CB17" s="72">
        <v>0</v>
      </c>
      <c r="CC17" s="60">
        <v>0</v>
      </c>
      <c r="CD17" s="60">
        <v>0</v>
      </c>
      <c r="CE17" s="72">
        <v>0</v>
      </c>
      <c r="CF17" s="60">
        <v>0</v>
      </c>
      <c r="CG17" s="60">
        <v>0</v>
      </c>
      <c r="CH17" s="72">
        <v>0</v>
      </c>
      <c r="CI17" s="60">
        <v>0</v>
      </c>
      <c r="CJ17" s="60">
        <v>0</v>
      </c>
      <c r="CK17" s="72">
        <v>0</v>
      </c>
      <c r="CL17" s="60">
        <v>0</v>
      </c>
      <c r="CM17" s="60">
        <v>0</v>
      </c>
      <c r="CN17" s="72">
        <v>0</v>
      </c>
      <c r="CO17" s="60">
        <v>0</v>
      </c>
      <c r="CP17" s="60">
        <v>0</v>
      </c>
      <c r="CQ17" s="72">
        <v>0</v>
      </c>
      <c r="CR17" s="60">
        <v>0</v>
      </c>
      <c r="CS17" s="60">
        <v>0</v>
      </c>
      <c r="CT17" s="72">
        <v>0</v>
      </c>
      <c r="CU17" s="60">
        <v>0</v>
      </c>
      <c r="CV17" s="60">
        <v>0</v>
      </c>
      <c r="CW17" s="72">
        <v>0</v>
      </c>
      <c r="CX17" s="60">
        <v>0</v>
      </c>
      <c r="CY17" s="60">
        <v>0</v>
      </c>
      <c r="CZ17" s="72">
        <v>0</v>
      </c>
      <c r="DA17" s="60">
        <v>0</v>
      </c>
      <c r="DB17" s="60">
        <v>0</v>
      </c>
      <c r="DC17" s="72">
        <v>0</v>
      </c>
      <c r="DD17" s="60">
        <v>0</v>
      </c>
      <c r="DE17" s="60">
        <v>0</v>
      </c>
      <c r="DF17" s="72">
        <v>0</v>
      </c>
      <c r="DG17" s="60">
        <v>0</v>
      </c>
      <c r="DH17" s="60">
        <v>0</v>
      </c>
      <c r="DI17" s="72">
        <v>0</v>
      </c>
      <c r="DJ17" s="60">
        <v>0</v>
      </c>
      <c r="DK17" s="60">
        <v>0</v>
      </c>
      <c r="DL17" s="72">
        <v>0</v>
      </c>
      <c r="DM17" s="60">
        <v>0</v>
      </c>
      <c r="DN17" s="60">
        <v>0</v>
      </c>
      <c r="DO17" s="72">
        <v>0</v>
      </c>
      <c r="DP17" s="60">
        <v>0</v>
      </c>
      <c r="DQ17" s="60">
        <v>0</v>
      </c>
      <c r="DR17" s="72">
        <v>0</v>
      </c>
      <c r="DS17" s="60">
        <v>0</v>
      </c>
      <c r="DT17" s="60">
        <v>0</v>
      </c>
      <c r="DU17" s="72">
        <v>0</v>
      </c>
      <c r="DV17" s="60">
        <v>0</v>
      </c>
      <c r="DW17" s="60">
        <v>0</v>
      </c>
      <c r="DX17" s="72">
        <v>0</v>
      </c>
      <c r="DY17" s="60">
        <v>0</v>
      </c>
      <c r="DZ17" s="60">
        <v>0</v>
      </c>
      <c r="EA17" s="72">
        <v>0</v>
      </c>
      <c r="EB17" s="60">
        <v>0</v>
      </c>
      <c r="EC17" s="60">
        <v>0</v>
      </c>
      <c r="ED17" s="72">
        <v>0</v>
      </c>
      <c r="EE17" s="60">
        <v>0</v>
      </c>
      <c r="EF17" s="60">
        <v>0</v>
      </c>
      <c r="EG17" s="72">
        <v>0</v>
      </c>
      <c r="EH17" s="60">
        <v>0</v>
      </c>
      <c r="EI17" s="60">
        <v>0</v>
      </c>
      <c r="EJ17" s="72">
        <v>0</v>
      </c>
      <c r="EK17" s="60">
        <v>0</v>
      </c>
      <c r="EL17" s="60">
        <v>0</v>
      </c>
      <c r="EM17" s="72">
        <v>0</v>
      </c>
      <c r="EN17" s="60">
        <v>0</v>
      </c>
      <c r="EO17" s="60">
        <v>0</v>
      </c>
      <c r="EP17" s="72">
        <v>0</v>
      </c>
      <c r="EQ17" s="60">
        <v>0</v>
      </c>
      <c r="ER17" s="60">
        <v>0</v>
      </c>
      <c r="ES17" s="72">
        <v>0</v>
      </c>
      <c r="ET17" s="60">
        <v>0</v>
      </c>
      <c r="EU17" s="60">
        <v>0</v>
      </c>
      <c r="EV17" s="72">
        <v>0</v>
      </c>
      <c r="EW17" s="60">
        <v>0</v>
      </c>
      <c r="EX17" s="60">
        <v>0</v>
      </c>
      <c r="EY17" s="72">
        <v>0</v>
      </c>
      <c r="EZ17" s="60">
        <v>0</v>
      </c>
      <c r="FA17" s="60">
        <v>0</v>
      </c>
      <c r="FB17" s="72">
        <v>0</v>
      </c>
      <c r="FC17" s="60">
        <v>0</v>
      </c>
      <c r="FD17" s="60">
        <v>0</v>
      </c>
      <c r="FE17" s="72">
        <v>0</v>
      </c>
      <c r="FF17" s="60">
        <v>0</v>
      </c>
      <c r="FG17" s="60">
        <v>0</v>
      </c>
      <c r="FH17" s="72">
        <v>0</v>
      </c>
      <c r="FI17" s="60">
        <v>0</v>
      </c>
      <c r="FJ17" s="60">
        <v>0</v>
      </c>
      <c r="FK17" s="72">
        <v>0</v>
      </c>
      <c r="FL17" s="60">
        <v>0</v>
      </c>
      <c r="FM17" s="60">
        <v>0</v>
      </c>
      <c r="FN17" s="72">
        <v>0</v>
      </c>
      <c r="FO17" s="60">
        <v>0</v>
      </c>
      <c r="FP17" s="60">
        <v>0</v>
      </c>
    </row>
    <row r="18" spans="1:172" hidden="1" x14ac:dyDescent="0.25">
      <c r="A18" t="e">
        <f>+M18&amp;#REF!</f>
        <v>#REF!</v>
      </c>
      <c r="B18" t="str">
        <f t="shared" si="0"/>
        <v>5G69DHS</v>
      </c>
      <c r="C18" t="str">
        <f t="shared" si="1"/>
        <v>5G69DST</v>
      </c>
      <c r="D18" t="str">
        <f t="shared" si="2"/>
        <v>5G69CHS</v>
      </c>
      <c r="E18" t="str">
        <f t="shared" si="3"/>
        <v>5G69DHS</v>
      </c>
      <c r="F18" s="10"/>
      <c r="G18" t="s">
        <v>0</v>
      </c>
      <c r="H18" t="s">
        <v>15</v>
      </c>
      <c r="I18" t="s">
        <v>23</v>
      </c>
      <c r="J18" t="s">
        <v>53</v>
      </c>
      <c r="K18" t="s">
        <v>25</v>
      </c>
      <c r="L18" t="s">
        <v>55</v>
      </c>
      <c r="M18" s="11" t="s">
        <v>80</v>
      </c>
      <c r="N18" s="12">
        <v>3.34</v>
      </c>
      <c r="O18" s="12">
        <v>11.62</v>
      </c>
      <c r="P18" s="13">
        <f t="shared" si="4"/>
        <v>11.62</v>
      </c>
      <c r="Q18" s="75">
        <v>0</v>
      </c>
      <c r="S18" s="132"/>
      <c r="T18" s="72">
        <v>0</v>
      </c>
      <c r="U18" s="60">
        <v>0</v>
      </c>
      <c r="V18" s="60">
        <v>0</v>
      </c>
      <c r="W18" s="72">
        <v>0</v>
      </c>
      <c r="X18" s="60">
        <v>0</v>
      </c>
      <c r="Y18" s="60">
        <v>0</v>
      </c>
      <c r="Z18" s="72">
        <v>0</v>
      </c>
      <c r="AA18" s="60">
        <v>0</v>
      </c>
      <c r="AB18" s="60">
        <v>0</v>
      </c>
      <c r="AC18" s="72">
        <v>0</v>
      </c>
      <c r="AD18" s="60">
        <v>0</v>
      </c>
      <c r="AE18" s="60">
        <v>0</v>
      </c>
      <c r="AF18" s="72">
        <v>0</v>
      </c>
      <c r="AG18" s="60">
        <v>0</v>
      </c>
      <c r="AH18" s="60">
        <v>0</v>
      </c>
      <c r="AI18" s="72">
        <v>0</v>
      </c>
      <c r="AJ18" s="60">
        <v>0</v>
      </c>
      <c r="AK18" s="60">
        <v>0</v>
      </c>
      <c r="AL18" s="72">
        <v>0</v>
      </c>
      <c r="AM18" s="60">
        <v>0</v>
      </c>
      <c r="AN18" s="60">
        <v>0</v>
      </c>
      <c r="AO18" s="72">
        <v>0</v>
      </c>
      <c r="AP18" s="60">
        <v>0</v>
      </c>
      <c r="AQ18" s="60">
        <v>0</v>
      </c>
      <c r="AR18" s="72">
        <v>0</v>
      </c>
      <c r="AS18" s="60">
        <v>0</v>
      </c>
      <c r="AT18" s="60">
        <v>0</v>
      </c>
      <c r="AU18" s="72">
        <v>0</v>
      </c>
      <c r="AV18" s="60">
        <v>0</v>
      </c>
      <c r="AW18" s="60">
        <v>0</v>
      </c>
      <c r="AX18" s="72">
        <v>0</v>
      </c>
      <c r="AY18" s="60">
        <v>0</v>
      </c>
      <c r="AZ18" s="60">
        <v>0</v>
      </c>
      <c r="BA18" s="72">
        <v>0</v>
      </c>
      <c r="BB18" s="60">
        <v>0</v>
      </c>
      <c r="BC18" s="60">
        <v>0</v>
      </c>
      <c r="BD18" s="72">
        <v>0</v>
      </c>
      <c r="BE18" s="60">
        <v>0</v>
      </c>
      <c r="BF18" s="60">
        <v>0</v>
      </c>
      <c r="BG18" s="72">
        <v>0</v>
      </c>
      <c r="BH18" s="60">
        <v>0</v>
      </c>
      <c r="BI18" s="60">
        <v>0</v>
      </c>
      <c r="BJ18" s="72">
        <v>0</v>
      </c>
      <c r="BK18" s="60">
        <v>0</v>
      </c>
      <c r="BL18" s="60">
        <v>0</v>
      </c>
      <c r="BM18" s="72">
        <v>0</v>
      </c>
      <c r="BN18" s="60">
        <v>0</v>
      </c>
      <c r="BO18" s="60">
        <v>0</v>
      </c>
      <c r="BP18" s="72">
        <v>0</v>
      </c>
      <c r="BQ18" s="60">
        <v>0</v>
      </c>
      <c r="BR18" s="60">
        <v>0</v>
      </c>
      <c r="BS18" s="72">
        <v>0</v>
      </c>
      <c r="BT18" s="60">
        <v>0</v>
      </c>
      <c r="BU18" s="60">
        <v>0</v>
      </c>
      <c r="BV18" s="72">
        <v>0</v>
      </c>
      <c r="BW18" s="60">
        <v>0</v>
      </c>
      <c r="BX18" s="60">
        <v>0</v>
      </c>
      <c r="BY18" s="72">
        <v>0</v>
      </c>
      <c r="BZ18" s="60">
        <v>0</v>
      </c>
      <c r="CA18" s="60">
        <v>0</v>
      </c>
      <c r="CB18" s="72">
        <v>0</v>
      </c>
      <c r="CC18" s="60">
        <v>0</v>
      </c>
      <c r="CD18" s="60">
        <v>0</v>
      </c>
      <c r="CE18" s="72">
        <v>0</v>
      </c>
      <c r="CF18" s="60">
        <v>0</v>
      </c>
      <c r="CG18" s="60">
        <v>0</v>
      </c>
      <c r="CH18" s="72">
        <v>0</v>
      </c>
      <c r="CI18" s="60">
        <v>0</v>
      </c>
      <c r="CJ18" s="60">
        <v>0</v>
      </c>
      <c r="CK18" s="72">
        <v>0</v>
      </c>
      <c r="CL18" s="60">
        <v>0</v>
      </c>
      <c r="CM18" s="60">
        <v>0</v>
      </c>
      <c r="CN18" s="72">
        <v>0</v>
      </c>
      <c r="CO18" s="60">
        <v>0</v>
      </c>
      <c r="CP18" s="60">
        <v>0</v>
      </c>
      <c r="CQ18" s="72">
        <v>0</v>
      </c>
      <c r="CR18" s="60">
        <v>0</v>
      </c>
      <c r="CS18" s="60">
        <v>0</v>
      </c>
      <c r="CT18" s="72">
        <v>0</v>
      </c>
      <c r="CU18" s="60">
        <v>0</v>
      </c>
      <c r="CV18" s="60">
        <v>0</v>
      </c>
      <c r="CW18" s="72">
        <v>0</v>
      </c>
      <c r="CX18" s="60">
        <v>0</v>
      </c>
      <c r="CY18" s="60">
        <v>0</v>
      </c>
      <c r="CZ18" s="72">
        <v>0</v>
      </c>
      <c r="DA18" s="60">
        <v>0</v>
      </c>
      <c r="DB18" s="60">
        <v>0</v>
      </c>
      <c r="DC18" s="72">
        <v>0</v>
      </c>
      <c r="DD18" s="60">
        <v>0</v>
      </c>
      <c r="DE18" s="60">
        <v>0</v>
      </c>
      <c r="DF18" s="72">
        <v>0</v>
      </c>
      <c r="DG18" s="60">
        <v>0</v>
      </c>
      <c r="DH18" s="60">
        <v>0</v>
      </c>
      <c r="DI18" s="72">
        <v>0</v>
      </c>
      <c r="DJ18" s="60">
        <v>0</v>
      </c>
      <c r="DK18" s="60">
        <v>0</v>
      </c>
      <c r="DL18" s="72">
        <v>0</v>
      </c>
      <c r="DM18" s="60">
        <v>0</v>
      </c>
      <c r="DN18" s="60">
        <v>0</v>
      </c>
      <c r="DO18" s="72">
        <v>0</v>
      </c>
      <c r="DP18" s="60">
        <v>0</v>
      </c>
      <c r="DQ18" s="60">
        <v>0</v>
      </c>
      <c r="DR18" s="72">
        <v>0</v>
      </c>
      <c r="DS18" s="60">
        <v>0</v>
      </c>
      <c r="DT18" s="60">
        <v>0</v>
      </c>
      <c r="DU18" s="72">
        <v>0</v>
      </c>
      <c r="DV18" s="60">
        <v>0</v>
      </c>
      <c r="DW18" s="60">
        <v>0</v>
      </c>
      <c r="DX18" s="72">
        <v>0</v>
      </c>
      <c r="DY18" s="60">
        <v>0</v>
      </c>
      <c r="DZ18" s="60">
        <v>0</v>
      </c>
      <c r="EA18" s="72">
        <v>0</v>
      </c>
      <c r="EB18" s="60">
        <v>0</v>
      </c>
      <c r="EC18" s="60">
        <v>0</v>
      </c>
      <c r="ED18" s="72">
        <v>0</v>
      </c>
      <c r="EE18" s="60">
        <v>0</v>
      </c>
      <c r="EF18" s="60">
        <v>0</v>
      </c>
      <c r="EG18" s="72">
        <v>0</v>
      </c>
      <c r="EH18" s="60">
        <v>0</v>
      </c>
      <c r="EI18" s="60">
        <v>0</v>
      </c>
      <c r="EJ18" s="72">
        <v>0</v>
      </c>
      <c r="EK18" s="60">
        <v>0</v>
      </c>
      <c r="EL18" s="60">
        <v>0</v>
      </c>
      <c r="EM18" s="72">
        <v>0</v>
      </c>
      <c r="EN18" s="60">
        <v>0</v>
      </c>
      <c r="EO18" s="60">
        <v>0</v>
      </c>
      <c r="EP18" s="72">
        <v>0</v>
      </c>
      <c r="EQ18" s="60">
        <v>0</v>
      </c>
      <c r="ER18" s="60">
        <v>0</v>
      </c>
      <c r="ES18" s="72">
        <v>0</v>
      </c>
      <c r="ET18" s="60">
        <v>0</v>
      </c>
      <c r="EU18" s="60">
        <v>0</v>
      </c>
      <c r="EV18" s="72">
        <v>0</v>
      </c>
      <c r="EW18" s="60">
        <v>0</v>
      </c>
      <c r="EX18" s="60">
        <v>0</v>
      </c>
      <c r="EY18" s="72">
        <v>0</v>
      </c>
      <c r="EZ18" s="60">
        <v>0</v>
      </c>
      <c r="FA18" s="60">
        <v>0</v>
      </c>
      <c r="FB18" s="72">
        <v>0</v>
      </c>
      <c r="FC18" s="60">
        <v>0</v>
      </c>
      <c r="FD18" s="60">
        <v>0</v>
      </c>
      <c r="FE18" s="72">
        <v>0</v>
      </c>
      <c r="FF18" s="60">
        <v>0</v>
      </c>
      <c r="FG18" s="60">
        <v>0</v>
      </c>
      <c r="FH18" s="72">
        <v>0</v>
      </c>
      <c r="FI18" s="60">
        <v>0</v>
      </c>
      <c r="FJ18" s="60">
        <v>0</v>
      </c>
      <c r="FK18" s="72">
        <v>0</v>
      </c>
      <c r="FL18" s="60">
        <v>0</v>
      </c>
      <c r="FM18" s="60">
        <v>0</v>
      </c>
      <c r="FN18" s="72">
        <v>0</v>
      </c>
      <c r="FO18" s="60">
        <v>0</v>
      </c>
      <c r="FP18" s="60">
        <v>0</v>
      </c>
    </row>
    <row r="19" spans="1:172" hidden="1" x14ac:dyDescent="0.25">
      <c r="A19" t="e">
        <f>+M19&amp;#REF!</f>
        <v>#REF!</v>
      </c>
      <c r="B19" t="str">
        <f t="shared" si="0"/>
        <v>5G7DHS</v>
      </c>
      <c r="C19" t="str">
        <f t="shared" si="1"/>
        <v>5G7DST</v>
      </c>
      <c r="D19" t="str">
        <f t="shared" si="2"/>
        <v>5G7CHS</v>
      </c>
      <c r="E19" t="str">
        <f t="shared" si="3"/>
        <v>5G7DST</v>
      </c>
      <c r="F19" s="10"/>
      <c r="G19" t="s">
        <v>1</v>
      </c>
      <c r="H19" t="s">
        <v>15</v>
      </c>
      <c r="I19" t="s">
        <v>23</v>
      </c>
      <c r="J19" t="s">
        <v>53</v>
      </c>
      <c r="K19" t="s">
        <v>30</v>
      </c>
      <c r="L19" t="s">
        <v>55</v>
      </c>
      <c r="M19" s="11" t="s">
        <v>81</v>
      </c>
      <c r="N19" s="12">
        <v>65.62</v>
      </c>
      <c r="O19" s="12">
        <v>66.34</v>
      </c>
      <c r="P19" s="13">
        <f t="shared" si="4"/>
        <v>66.34</v>
      </c>
      <c r="Q19" s="75">
        <v>0</v>
      </c>
      <c r="S19" s="132"/>
      <c r="T19" s="72">
        <v>0</v>
      </c>
      <c r="U19" s="60">
        <v>0</v>
      </c>
      <c r="V19" s="60">
        <v>0</v>
      </c>
      <c r="W19" s="72">
        <v>0</v>
      </c>
      <c r="X19" s="60">
        <v>0</v>
      </c>
      <c r="Y19" s="60">
        <v>0</v>
      </c>
      <c r="Z19" s="72">
        <v>0</v>
      </c>
      <c r="AA19" s="60">
        <v>0</v>
      </c>
      <c r="AB19" s="60">
        <v>0</v>
      </c>
      <c r="AC19" s="72">
        <v>0</v>
      </c>
      <c r="AD19" s="60">
        <v>0</v>
      </c>
      <c r="AE19" s="60">
        <v>0</v>
      </c>
      <c r="AF19" s="72">
        <v>0</v>
      </c>
      <c r="AG19" s="60">
        <v>0</v>
      </c>
      <c r="AH19" s="60">
        <v>0</v>
      </c>
      <c r="AI19" s="72">
        <v>0</v>
      </c>
      <c r="AJ19" s="60">
        <v>0</v>
      </c>
      <c r="AK19" s="60">
        <v>0</v>
      </c>
      <c r="AL19" s="72">
        <v>0</v>
      </c>
      <c r="AM19" s="60">
        <v>0</v>
      </c>
      <c r="AN19" s="60">
        <v>0</v>
      </c>
      <c r="AO19" s="72">
        <v>0</v>
      </c>
      <c r="AP19" s="60">
        <v>0</v>
      </c>
      <c r="AQ19" s="60">
        <v>0</v>
      </c>
      <c r="AR19" s="72">
        <v>0</v>
      </c>
      <c r="AS19" s="60">
        <v>0</v>
      </c>
      <c r="AT19" s="60">
        <v>0</v>
      </c>
      <c r="AU19" s="72">
        <v>0</v>
      </c>
      <c r="AV19" s="60">
        <v>0</v>
      </c>
      <c r="AW19" s="60">
        <v>0</v>
      </c>
      <c r="AX19" s="72">
        <v>0</v>
      </c>
      <c r="AY19" s="60">
        <v>0</v>
      </c>
      <c r="AZ19" s="60">
        <v>0</v>
      </c>
      <c r="BA19" s="72">
        <v>0</v>
      </c>
      <c r="BB19" s="60">
        <v>0</v>
      </c>
      <c r="BC19" s="60">
        <v>0</v>
      </c>
      <c r="BD19" s="72">
        <v>0</v>
      </c>
      <c r="BE19" s="60">
        <v>0</v>
      </c>
      <c r="BF19" s="60">
        <v>0</v>
      </c>
      <c r="BG19" s="72">
        <v>0</v>
      </c>
      <c r="BH19" s="60">
        <v>0</v>
      </c>
      <c r="BI19" s="60">
        <v>0</v>
      </c>
      <c r="BJ19" s="72">
        <v>0</v>
      </c>
      <c r="BK19" s="60">
        <v>0</v>
      </c>
      <c r="BL19" s="60">
        <v>0</v>
      </c>
      <c r="BM19" s="72">
        <v>0</v>
      </c>
      <c r="BN19" s="60">
        <v>0</v>
      </c>
      <c r="BO19" s="60">
        <v>0</v>
      </c>
      <c r="BP19" s="72">
        <v>0</v>
      </c>
      <c r="BQ19" s="60">
        <v>0</v>
      </c>
      <c r="BR19" s="60">
        <v>0</v>
      </c>
      <c r="BS19" s="72">
        <v>0</v>
      </c>
      <c r="BT19" s="60">
        <v>0</v>
      </c>
      <c r="BU19" s="60">
        <v>0</v>
      </c>
      <c r="BV19" s="72">
        <v>0</v>
      </c>
      <c r="BW19" s="60">
        <v>0</v>
      </c>
      <c r="BX19" s="60">
        <v>0</v>
      </c>
      <c r="BY19" s="72">
        <v>0</v>
      </c>
      <c r="BZ19" s="60">
        <v>0</v>
      </c>
      <c r="CA19" s="60">
        <v>0</v>
      </c>
      <c r="CB19" s="72">
        <v>0</v>
      </c>
      <c r="CC19" s="60">
        <v>0</v>
      </c>
      <c r="CD19" s="60">
        <v>0</v>
      </c>
      <c r="CE19" s="72">
        <v>0</v>
      </c>
      <c r="CF19" s="60">
        <v>0</v>
      </c>
      <c r="CG19" s="60">
        <v>0</v>
      </c>
      <c r="CH19" s="72">
        <v>0</v>
      </c>
      <c r="CI19" s="60">
        <v>0</v>
      </c>
      <c r="CJ19" s="60">
        <v>0</v>
      </c>
      <c r="CK19" s="72">
        <v>0</v>
      </c>
      <c r="CL19" s="60">
        <v>0</v>
      </c>
      <c r="CM19" s="60">
        <v>0</v>
      </c>
      <c r="CN19" s="72">
        <v>0</v>
      </c>
      <c r="CO19" s="60">
        <v>0</v>
      </c>
      <c r="CP19" s="60">
        <v>0</v>
      </c>
      <c r="CQ19" s="72">
        <v>0</v>
      </c>
      <c r="CR19" s="60">
        <v>0</v>
      </c>
      <c r="CS19" s="60">
        <v>0</v>
      </c>
      <c r="CT19" s="72">
        <v>0</v>
      </c>
      <c r="CU19" s="60">
        <v>0</v>
      </c>
      <c r="CV19" s="60">
        <v>0</v>
      </c>
      <c r="CW19" s="72">
        <v>0</v>
      </c>
      <c r="CX19" s="60">
        <v>0</v>
      </c>
      <c r="CY19" s="60">
        <v>0</v>
      </c>
      <c r="CZ19" s="72">
        <v>0</v>
      </c>
      <c r="DA19" s="60">
        <v>0</v>
      </c>
      <c r="DB19" s="60">
        <v>0</v>
      </c>
      <c r="DC19" s="72">
        <v>0</v>
      </c>
      <c r="DD19" s="60">
        <v>0</v>
      </c>
      <c r="DE19" s="60">
        <v>0</v>
      </c>
      <c r="DF19" s="72">
        <v>0</v>
      </c>
      <c r="DG19" s="60">
        <v>0</v>
      </c>
      <c r="DH19" s="60">
        <v>0</v>
      </c>
      <c r="DI19" s="72">
        <v>0</v>
      </c>
      <c r="DJ19" s="60">
        <v>0</v>
      </c>
      <c r="DK19" s="60">
        <v>0</v>
      </c>
      <c r="DL19" s="72">
        <v>0</v>
      </c>
      <c r="DM19" s="60">
        <v>0</v>
      </c>
      <c r="DN19" s="60">
        <v>0</v>
      </c>
      <c r="DO19" s="72">
        <v>0</v>
      </c>
      <c r="DP19" s="60">
        <v>0</v>
      </c>
      <c r="DQ19" s="60">
        <v>0</v>
      </c>
      <c r="DR19" s="72">
        <v>0</v>
      </c>
      <c r="DS19" s="60">
        <v>0</v>
      </c>
      <c r="DT19" s="60">
        <v>0</v>
      </c>
      <c r="DU19" s="72">
        <v>0</v>
      </c>
      <c r="DV19" s="60">
        <v>0</v>
      </c>
      <c r="DW19" s="60">
        <v>0</v>
      </c>
      <c r="DX19" s="72">
        <v>0</v>
      </c>
      <c r="DY19" s="60">
        <v>0</v>
      </c>
      <c r="DZ19" s="60">
        <v>0</v>
      </c>
      <c r="EA19" s="72">
        <v>0</v>
      </c>
      <c r="EB19" s="60">
        <v>0</v>
      </c>
      <c r="EC19" s="60">
        <v>0</v>
      </c>
      <c r="ED19" s="72">
        <v>0</v>
      </c>
      <c r="EE19" s="60">
        <v>0</v>
      </c>
      <c r="EF19" s="60">
        <v>0</v>
      </c>
      <c r="EG19" s="72">
        <v>0</v>
      </c>
      <c r="EH19" s="60">
        <v>0</v>
      </c>
      <c r="EI19" s="60">
        <v>0</v>
      </c>
      <c r="EJ19" s="72">
        <v>0</v>
      </c>
      <c r="EK19" s="60">
        <v>0</v>
      </c>
      <c r="EL19" s="60">
        <v>0</v>
      </c>
      <c r="EM19" s="72">
        <v>0</v>
      </c>
      <c r="EN19" s="60">
        <v>0</v>
      </c>
      <c r="EO19" s="60">
        <v>0</v>
      </c>
      <c r="EP19" s="72">
        <v>0</v>
      </c>
      <c r="EQ19" s="60">
        <v>0</v>
      </c>
      <c r="ER19" s="60">
        <v>0</v>
      </c>
      <c r="ES19" s="72">
        <v>0</v>
      </c>
      <c r="ET19" s="60">
        <v>0</v>
      </c>
      <c r="EU19" s="60">
        <v>0</v>
      </c>
      <c r="EV19" s="72">
        <v>0</v>
      </c>
      <c r="EW19" s="60">
        <v>0</v>
      </c>
      <c r="EX19" s="60">
        <v>0</v>
      </c>
      <c r="EY19" s="72">
        <v>0</v>
      </c>
      <c r="EZ19" s="60">
        <v>0</v>
      </c>
      <c r="FA19" s="60">
        <v>0</v>
      </c>
      <c r="FB19" s="72">
        <v>0</v>
      </c>
      <c r="FC19" s="60">
        <v>0</v>
      </c>
      <c r="FD19" s="60">
        <v>0</v>
      </c>
      <c r="FE19" s="72">
        <v>0</v>
      </c>
      <c r="FF19" s="60">
        <v>0</v>
      </c>
      <c r="FG19" s="60">
        <v>0</v>
      </c>
      <c r="FH19" s="72">
        <v>0</v>
      </c>
      <c r="FI19" s="60">
        <v>0</v>
      </c>
      <c r="FJ19" s="60">
        <v>0</v>
      </c>
      <c r="FK19" s="72">
        <v>0</v>
      </c>
      <c r="FL19" s="60">
        <v>0</v>
      </c>
      <c r="FM19" s="60">
        <v>0</v>
      </c>
      <c r="FN19" s="72">
        <v>0</v>
      </c>
      <c r="FO19" s="60">
        <v>0</v>
      </c>
      <c r="FP19" s="60">
        <v>0</v>
      </c>
    </row>
    <row r="20" spans="1:172" hidden="1" x14ac:dyDescent="0.25">
      <c r="A20" t="e">
        <f>+M20&amp;#REF!</f>
        <v>#REF!</v>
      </c>
      <c r="B20" t="str">
        <f t="shared" si="0"/>
        <v>5G83DHS</v>
      </c>
      <c r="C20" t="str">
        <f t="shared" si="1"/>
        <v>5G83DST</v>
      </c>
      <c r="D20" t="str">
        <f t="shared" si="2"/>
        <v>5G83CHS</v>
      </c>
      <c r="E20" t="str">
        <f t="shared" si="3"/>
        <v>5G83DST</v>
      </c>
      <c r="F20" s="10"/>
      <c r="G20" t="s">
        <v>1</v>
      </c>
      <c r="H20" t="s">
        <v>15</v>
      </c>
      <c r="I20" t="s">
        <v>23</v>
      </c>
      <c r="J20" t="s">
        <v>53</v>
      </c>
      <c r="K20" t="s">
        <v>25</v>
      </c>
      <c r="L20" t="s">
        <v>55</v>
      </c>
      <c r="M20" s="11" t="s">
        <v>82</v>
      </c>
      <c r="N20" s="12">
        <v>68.989999999999995</v>
      </c>
      <c r="O20" s="12">
        <v>79.89</v>
      </c>
      <c r="P20" s="13">
        <f t="shared" si="4"/>
        <v>79.89</v>
      </c>
      <c r="Q20" s="75">
        <v>0</v>
      </c>
      <c r="S20" s="132"/>
      <c r="T20" s="72">
        <v>0</v>
      </c>
      <c r="U20" s="60">
        <v>0</v>
      </c>
      <c r="V20" s="60">
        <v>0</v>
      </c>
      <c r="W20" s="72">
        <v>0</v>
      </c>
      <c r="X20" s="60">
        <v>0</v>
      </c>
      <c r="Y20" s="60">
        <v>0</v>
      </c>
      <c r="Z20" s="72">
        <v>0</v>
      </c>
      <c r="AA20" s="60">
        <v>0</v>
      </c>
      <c r="AB20" s="60">
        <v>0</v>
      </c>
      <c r="AC20" s="72">
        <v>0</v>
      </c>
      <c r="AD20" s="60">
        <v>0</v>
      </c>
      <c r="AE20" s="60">
        <v>0</v>
      </c>
      <c r="AF20" s="72">
        <v>0</v>
      </c>
      <c r="AG20" s="60">
        <v>0</v>
      </c>
      <c r="AH20" s="60">
        <v>0</v>
      </c>
      <c r="AI20" s="72">
        <v>0</v>
      </c>
      <c r="AJ20" s="60">
        <v>0</v>
      </c>
      <c r="AK20" s="60">
        <v>0</v>
      </c>
      <c r="AL20" s="72">
        <v>0</v>
      </c>
      <c r="AM20" s="60">
        <v>0</v>
      </c>
      <c r="AN20" s="60">
        <v>0</v>
      </c>
      <c r="AO20" s="72">
        <v>0</v>
      </c>
      <c r="AP20" s="60">
        <v>0</v>
      </c>
      <c r="AQ20" s="60">
        <v>0</v>
      </c>
      <c r="AR20" s="72">
        <v>0</v>
      </c>
      <c r="AS20" s="60">
        <v>0</v>
      </c>
      <c r="AT20" s="60">
        <v>0</v>
      </c>
      <c r="AU20" s="72">
        <v>0</v>
      </c>
      <c r="AV20" s="60">
        <v>0</v>
      </c>
      <c r="AW20" s="60">
        <v>0</v>
      </c>
      <c r="AX20" s="72">
        <v>0</v>
      </c>
      <c r="AY20" s="60">
        <v>0</v>
      </c>
      <c r="AZ20" s="60">
        <v>0</v>
      </c>
      <c r="BA20" s="72">
        <v>0</v>
      </c>
      <c r="BB20" s="60">
        <v>0</v>
      </c>
      <c r="BC20" s="60">
        <v>0</v>
      </c>
      <c r="BD20" s="72">
        <v>0</v>
      </c>
      <c r="BE20" s="60">
        <v>0</v>
      </c>
      <c r="BF20" s="60">
        <v>0</v>
      </c>
      <c r="BG20" s="72">
        <v>0</v>
      </c>
      <c r="BH20" s="60">
        <v>0</v>
      </c>
      <c r="BI20" s="60">
        <v>0</v>
      </c>
      <c r="BJ20" s="72">
        <v>0</v>
      </c>
      <c r="BK20" s="60">
        <v>0</v>
      </c>
      <c r="BL20" s="60">
        <v>0</v>
      </c>
      <c r="BM20" s="72">
        <v>0</v>
      </c>
      <c r="BN20" s="60">
        <v>0</v>
      </c>
      <c r="BO20" s="60">
        <v>0</v>
      </c>
      <c r="BP20" s="72">
        <v>0</v>
      </c>
      <c r="BQ20" s="60">
        <v>0</v>
      </c>
      <c r="BR20" s="60">
        <v>0</v>
      </c>
      <c r="BS20" s="72">
        <v>0</v>
      </c>
      <c r="BT20" s="60">
        <v>0</v>
      </c>
      <c r="BU20" s="60">
        <v>0</v>
      </c>
      <c r="BV20" s="72">
        <v>0</v>
      </c>
      <c r="BW20" s="60">
        <v>0</v>
      </c>
      <c r="BX20" s="60">
        <v>0</v>
      </c>
      <c r="BY20" s="72">
        <v>0</v>
      </c>
      <c r="BZ20" s="60">
        <v>0</v>
      </c>
      <c r="CA20" s="60">
        <v>0</v>
      </c>
      <c r="CB20" s="72">
        <v>0</v>
      </c>
      <c r="CC20" s="60">
        <v>0</v>
      </c>
      <c r="CD20" s="60">
        <v>0</v>
      </c>
      <c r="CE20" s="72">
        <v>0</v>
      </c>
      <c r="CF20" s="60">
        <v>0</v>
      </c>
      <c r="CG20" s="60">
        <v>0</v>
      </c>
      <c r="CH20" s="72">
        <v>0</v>
      </c>
      <c r="CI20" s="60">
        <v>0</v>
      </c>
      <c r="CJ20" s="60">
        <v>0</v>
      </c>
      <c r="CK20" s="72">
        <v>0</v>
      </c>
      <c r="CL20" s="60">
        <v>0</v>
      </c>
      <c r="CM20" s="60">
        <v>0</v>
      </c>
      <c r="CN20" s="72">
        <v>0</v>
      </c>
      <c r="CO20" s="60">
        <v>0</v>
      </c>
      <c r="CP20" s="60">
        <v>0</v>
      </c>
      <c r="CQ20" s="72">
        <v>0</v>
      </c>
      <c r="CR20" s="60">
        <v>0</v>
      </c>
      <c r="CS20" s="60">
        <v>0</v>
      </c>
      <c r="CT20" s="72">
        <v>0</v>
      </c>
      <c r="CU20" s="60">
        <v>0</v>
      </c>
      <c r="CV20" s="60">
        <v>0</v>
      </c>
      <c r="CW20" s="72">
        <v>0</v>
      </c>
      <c r="CX20" s="60">
        <v>0</v>
      </c>
      <c r="CY20" s="60">
        <v>0</v>
      </c>
      <c r="CZ20" s="72">
        <v>0</v>
      </c>
      <c r="DA20" s="60">
        <v>0</v>
      </c>
      <c r="DB20" s="60">
        <v>0</v>
      </c>
      <c r="DC20" s="72">
        <v>0</v>
      </c>
      <c r="DD20" s="60">
        <v>0</v>
      </c>
      <c r="DE20" s="60">
        <v>0</v>
      </c>
      <c r="DF20" s="72">
        <v>0</v>
      </c>
      <c r="DG20" s="60">
        <v>0</v>
      </c>
      <c r="DH20" s="60">
        <v>0</v>
      </c>
      <c r="DI20" s="72">
        <v>0</v>
      </c>
      <c r="DJ20" s="60">
        <v>0</v>
      </c>
      <c r="DK20" s="60">
        <v>0</v>
      </c>
      <c r="DL20" s="72">
        <v>0</v>
      </c>
      <c r="DM20" s="60">
        <v>0</v>
      </c>
      <c r="DN20" s="60">
        <v>0</v>
      </c>
      <c r="DO20" s="72">
        <v>0</v>
      </c>
      <c r="DP20" s="60">
        <v>0</v>
      </c>
      <c r="DQ20" s="60">
        <v>0</v>
      </c>
      <c r="DR20" s="72">
        <v>0</v>
      </c>
      <c r="DS20" s="60">
        <v>0</v>
      </c>
      <c r="DT20" s="60">
        <v>0</v>
      </c>
      <c r="DU20" s="72">
        <v>0</v>
      </c>
      <c r="DV20" s="60">
        <v>0</v>
      </c>
      <c r="DW20" s="60">
        <v>0</v>
      </c>
      <c r="DX20" s="72">
        <v>0</v>
      </c>
      <c r="DY20" s="60">
        <v>0</v>
      </c>
      <c r="DZ20" s="60">
        <v>0</v>
      </c>
      <c r="EA20" s="72">
        <v>0</v>
      </c>
      <c r="EB20" s="60">
        <v>0</v>
      </c>
      <c r="EC20" s="60">
        <v>0</v>
      </c>
      <c r="ED20" s="72">
        <v>0</v>
      </c>
      <c r="EE20" s="60">
        <v>0</v>
      </c>
      <c r="EF20" s="60">
        <v>0</v>
      </c>
      <c r="EG20" s="72">
        <v>0</v>
      </c>
      <c r="EH20" s="60">
        <v>0</v>
      </c>
      <c r="EI20" s="60">
        <v>0</v>
      </c>
      <c r="EJ20" s="72">
        <v>0</v>
      </c>
      <c r="EK20" s="60">
        <v>0</v>
      </c>
      <c r="EL20" s="60">
        <v>0</v>
      </c>
      <c r="EM20" s="72">
        <v>0</v>
      </c>
      <c r="EN20" s="60">
        <v>0</v>
      </c>
      <c r="EO20" s="60">
        <v>0</v>
      </c>
      <c r="EP20" s="72">
        <v>0</v>
      </c>
      <c r="EQ20" s="60">
        <v>0</v>
      </c>
      <c r="ER20" s="60">
        <v>0</v>
      </c>
      <c r="ES20" s="72">
        <v>0</v>
      </c>
      <c r="ET20" s="60">
        <v>0</v>
      </c>
      <c r="EU20" s="60">
        <v>0</v>
      </c>
      <c r="EV20" s="72">
        <v>0</v>
      </c>
      <c r="EW20" s="60">
        <v>0</v>
      </c>
      <c r="EX20" s="60">
        <v>0</v>
      </c>
      <c r="EY20" s="72">
        <v>0</v>
      </c>
      <c r="EZ20" s="60">
        <v>0</v>
      </c>
      <c r="FA20" s="60">
        <v>0</v>
      </c>
      <c r="FB20" s="72">
        <v>0</v>
      </c>
      <c r="FC20" s="60">
        <v>0</v>
      </c>
      <c r="FD20" s="60">
        <v>0</v>
      </c>
      <c r="FE20" s="72">
        <v>0</v>
      </c>
      <c r="FF20" s="60">
        <v>0</v>
      </c>
      <c r="FG20" s="60">
        <v>0</v>
      </c>
      <c r="FH20" s="72">
        <v>0</v>
      </c>
      <c r="FI20" s="60">
        <v>0</v>
      </c>
      <c r="FJ20" s="60">
        <v>0</v>
      </c>
      <c r="FK20" s="72">
        <v>0</v>
      </c>
      <c r="FL20" s="60">
        <v>0</v>
      </c>
      <c r="FM20" s="60">
        <v>0</v>
      </c>
      <c r="FN20" s="72">
        <v>0</v>
      </c>
      <c r="FO20" s="60">
        <v>0</v>
      </c>
      <c r="FP20" s="60">
        <v>0</v>
      </c>
    </row>
    <row r="21" spans="1:172" hidden="1" x14ac:dyDescent="0.25">
      <c r="A21" t="e">
        <f>+M21&amp;#REF!</f>
        <v>#REF!</v>
      </c>
      <c r="B21" t="str">
        <f t="shared" si="0"/>
        <v>5L20ADHS</v>
      </c>
      <c r="C21" t="str">
        <f t="shared" si="1"/>
        <v>5L20ADST</v>
      </c>
      <c r="D21" t="str">
        <f t="shared" si="2"/>
        <v>5L20ACHS</v>
      </c>
      <c r="E21" t="str">
        <f t="shared" si="3"/>
        <v>5L20ADHS</v>
      </c>
      <c r="F21" s="10"/>
      <c r="G21" t="s">
        <v>0</v>
      </c>
      <c r="H21" t="s">
        <v>15</v>
      </c>
      <c r="I21" t="s">
        <v>16</v>
      </c>
      <c r="J21" t="s">
        <v>53</v>
      </c>
      <c r="K21" t="s">
        <v>29</v>
      </c>
      <c r="L21"/>
      <c r="M21" s="11" t="s">
        <v>83</v>
      </c>
      <c r="N21" s="12"/>
      <c r="O21" s="12">
        <v>24.6</v>
      </c>
      <c r="P21" s="13">
        <f t="shared" si="4"/>
        <v>24.6</v>
      </c>
      <c r="Q21" s="75">
        <v>0</v>
      </c>
      <c r="S21" s="132"/>
      <c r="T21" s="72">
        <v>0</v>
      </c>
      <c r="U21" s="60">
        <v>0</v>
      </c>
      <c r="V21" s="60">
        <v>0</v>
      </c>
      <c r="W21" s="72">
        <v>0</v>
      </c>
      <c r="X21" s="60">
        <v>0</v>
      </c>
      <c r="Y21" s="60">
        <v>0</v>
      </c>
      <c r="Z21" s="72">
        <v>0</v>
      </c>
      <c r="AA21" s="60">
        <v>0</v>
      </c>
      <c r="AB21" s="60">
        <v>0</v>
      </c>
      <c r="AC21" s="72">
        <v>0</v>
      </c>
      <c r="AD21" s="60">
        <v>0</v>
      </c>
      <c r="AE21" s="60">
        <v>0</v>
      </c>
      <c r="AF21" s="72">
        <v>0</v>
      </c>
      <c r="AG21" s="60">
        <v>0</v>
      </c>
      <c r="AH21" s="60">
        <v>0</v>
      </c>
      <c r="AI21" s="72">
        <v>0</v>
      </c>
      <c r="AJ21" s="60">
        <v>0</v>
      </c>
      <c r="AK21" s="60">
        <v>0</v>
      </c>
      <c r="AL21" s="72">
        <v>0</v>
      </c>
      <c r="AM21" s="60">
        <v>0</v>
      </c>
      <c r="AN21" s="60">
        <v>0</v>
      </c>
      <c r="AO21" s="72">
        <v>0</v>
      </c>
      <c r="AP21" s="60">
        <v>0</v>
      </c>
      <c r="AQ21" s="60">
        <v>0</v>
      </c>
      <c r="AR21" s="72">
        <v>0</v>
      </c>
      <c r="AS21" s="60">
        <v>0</v>
      </c>
      <c r="AT21" s="60">
        <v>0</v>
      </c>
      <c r="AU21" s="72">
        <v>0</v>
      </c>
      <c r="AV21" s="60">
        <v>0</v>
      </c>
      <c r="AW21" s="60">
        <v>0</v>
      </c>
      <c r="AX21" s="72">
        <v>0</v>
      </c>
      <c r="AY21" s="60">
        <v>0</v>
      </c>
      <c r="AZ21" s="60">
        <v>0</v>
      </c>
      <c r="BA21" s="72">
        <v>0</v>
      </c>
      <c r="BB21" s="60">
        <v>0</v>
      </c>
      <c r="BC21" s="60">
        <v>0</v>
      </c>
      <c r="BD21" s="72">
        <v>0</v>
      </c>
      <c r="BE21" s="60">
        <v>0</v>
      </c>
      <c r="BF21" s="60">
        <v>0</v>
      </c>
      <c r="BG21" s="72">
        <v>0</v>
      </c>
      <c r="BH21" s="60">
        <v>0</v>
      </c>
      <c r="BI21" s="60">
        <v>0</v>
      </c>
      <c r="BJ21" s="72">
        <v>0</v>
      </c>
      <c r="BK21" s="60">
        <v>0</v>
      </c>
      <c r="BL21" s="60">
        <v>0</v>
      </c>
      <c r="BM21" s="72">
        <v>0</v>
      </c>
      <c r="BN21" s="60">
        <v>0</v>
      </c>
      <c r="BO21" s="60">
        <v>0</v>
      </c>
      <c r="BP21" s="72">
        <v>0</v>
      </c>
      <c r="BQ21" s="60">
        <v>0</v>
      </c>
      <c r="BR21" s="60">
        <v>0</v>
      </c>
      <c r="BS21" s="72">
        <v>0</v>
      </c>
      <c r="BT21" s="60">
        <v>0</v>
      </c>
      <c r="BU21" s="60">
        <v>0</v>
      </c>
      <c r="BV21" s="72">
        <v>0</v>
      </c>
      <c r="BW21" s="60">
        <v>0</v>
      </c>
      <c r="BX21" s="60">
        <v>0</v>
      </c>
      <c r="BY21" s="72">
        <v>0</v>
      </c>
      <c r="BZ21" s="60">
        <v>0</v>
      </c>
      <c r="CA21" s="60">
        <v>0</v>
      </c>
      <c r="CB21" s="72">
        <v>0</v>
      </c>
      <c r="CC21" s="60">
        <v>0</v>
      </c>
      <c r="CD21" s="60">
        <v>0</v>
      </c>
      <c r="CE21" s="72">
        <v>0</v>
      </c>
      <c r="CF21" s="60">
        <v>0</v>
      </c>
      <c r="CG21" s="60">
        <v>0</v>
      </c>
      <c r="CH21" s="72">
        <v>0</v>
      </c>
      <c r="CI21" s="60">
        <v>0</v>
      </c>
      <c r="CJ21" s="60">
        <v>0</v>
      </c>
      <c r="CK21" s="72">
        <v>0</v>
      </c>
      <c r="CL21" s="60">
        <v>0</v>
      </c>
      <c r="CM21" s="60">
        <v>0</v>
      </c>
      <c r="CN21" s="72">
        <v>0</v>
      </c>
      <c r="CO21" s="60">
        <v>0</v>
      </c>
      <c r="CP21" s="60">
        <v>0</v>
      </c>
      <c r="CQ21" s="72">
        <v>0</v>
      </c>
      <c r="CR21" s="60">
        <v>0</v>
      </c>
      <c r="CS21" s="60">
        <v>0</v>
      </c>
      <c r="CT21" s="72">
        <v>0</v>
      </c>
      <c r="CU21" s="60">
        <v>0</v>
      </c>
      <c r="CV21" s="60">
        <v>0</v>
      </c>
      <c r="CW21" s="72">
        <v>0</v>
      </c>
      <c r="CX21" s="60">
        <v>0</v>
      </c>
      <c r="CY21" s="60">
        <v>0</v>
      </c>
      <c r="CZ21" s="72">
        <v>0</v>
      </c>
      <c r="DA21" s="60">
        <v>0</v>
      </c>
      <c r="DB21" s="60">
        <v>0</v>
      </c>
      <c r="DC21" s="72">
        <v>0</v>
      </c>
      <c r="DD21" s="60">
        <v>0</v>
      </c>
      <c r="DE21" s="60">
        <v>0</v>
      </c>
      <c r="DF21" s="72">
        <v>0</v>
      </c>
      <c r="DG21" s="60">
        <v>0</v>
      </c>
      <c r="DH21" s="60">
        <v>0</v>
      </c>
      <c r="DI21" s="72">
        <v>0</v>
      </c>
      <c r="DJ21" s="60">
        <v>0</v>
      </c>
      <c r="DK21" s="60">
        <v>0</v>
      </c>
      <c r="DL21" s="72">
        <v>0</v>
      </c>
      <c r="DM21" s="60">
        <v>0</v>
      </c>
      <c r="DN21" s="60">
        <v>0</v>
      </c>
      <c r="DO21" s="72">
        <v>0</v>
      </c>
      <c r="DP21" s="60">
        <v>0</v>
      </c>
      <c r="DQ21" s="60">
        <v>0</v>
      </c>
      <c r="DR21" s="72">
        <v>0</v>
      </c>
      <c r="DS21" s="60">
        <v>0</v>
      </c>
      <c r="DT21" s="60">
        <v>0</v>
      </c>
      <c r="DU21" s="72">
        <v>0</v>
      </c>
      <c r="DV21" s="60">
        <v>0</v>
      </c>
      <c r="DW21" s="60">
        <v>0</v>
      </c>
      <c r="DX21" s="72">
        <v>0</v>
      </c>
      <c r="DY21" s="60">
        <v>0</v>
      </c>
      <c r="DZ21" s="60">
        <v>0</v>
      </c>
      <c r="EA21" s="72">
        <v>0</v>
      </c>
      <c r="EB21" s="60">
        <v>0</v>
      </c>
      <c r="EC21" s="60">
        <v>0</v>
      </c>
      <c r="ED21" s="72">
        <v>0</v>
      </c>
      <c r="EE21" s="60">
        <v>0</v>
      </c>
      <c r="EF21" s="60">
        <v>0</v>
      </c>
      <c r="EG21" s="72">
        <v>0</v>
      </c>
      <c r="EH21" s="60">
        <v>0</v>
      </c>
      <c r="EI21" s="60">
        <v>0</v>
      </c>
      <c r="EJ21" s="72">
        <v>0</v>
      </c>
      <c r="EK21" s="60">
        <v>0</v>
      </c>
      <c r="EL21" s="60">
        <v>0</v>
      </c>
      <c r="EM21" s="72">
        <v>0</v>
      </c>
      <c r="EN21" s="60">
        <v>0</v>
      </c>
      <c r="EO21" s="60">
        <v>0</v>
      </c>
      <c r="EP21" s="72">
        <v>0</v>
      </c>
      <c r="EQ21" s="60">
        <v>0</v>
      </c>
      <c r="ER21" s="60">
        <v>0</v>
      </c>
      <c r="ES21" s="72">
        <v>0</v>
      </c>
      <c r="ET21" s="60">
        <v>0</v>
      </c>
      <c r="EU21" s="60">
        <v>0</v>
      </c>
      <c r="EV21" s="72">
        <v>0</v>
      </c>
      <c r="EW21" s="60">
        <v>0</v>
      </c>
      <c r="EX21" s="60">
        <v>0</v>
      </c>
      <c r="EY21" s="72">
        <v>0</v>
      </c>
      <c r="EZ21" s="60">
        <v>0</v>
      </c>
      <c r="FA21" s="60">
        <v>0</v>
      </c>
      <c r="FB21" s="72">
        <v>0</v>
      </c>
      <c r="FC21" s="60">
        <v>0</v>
      </c>
      <c r="FD21" s="60">
        <v>0</v>
      </c>
      <c r="FE21" s="72">
        <v>0</v>
      </c>
      <c r="FF21" s="60">
        <v>0</v>
      </c>
      <c r="FG21" s="60">
        <v>0</v>
      </c>
      <c r="FH21" s="72">
        <v>0</v>
      </c>
      <c r="FI21" s="60">
        <v>0</v>
      </c>
      <c r="FJ21" s="60">
        <v>0</v>
      </c>
      <c r="FK21" s="72">
        <v>0</v>
      </c>
      <c r="FL21" s="60">
        <v>0</v>
      </c>
      <c r="FM21" s="60">
        <v>0</v>
      </c>
      <c r="FN21" s="72">
        <v>0</v>
      </c>
      <c r="FO21" s="60">
        <v>0</v>
      </c>
      <c r="FP21" s="60">
        <v>0</v>
      </c>
    </row>
    <row r="22" spans="1:172" hidden="1" x14ac:dyDescent="0.25">
      <c r="A22" t="e">
        <f>+M22&amp;#REF!</f>
        <v>#REF!</v>
      </c>
      <c r="B22" t="str">
        <f t="shared" si="0"/>
        <v>5L62DHS</v>
      </c>
      <c r="C22" t="str">
        <f t="shared" si="1"/>
        <v>5L62DST</v>
      </c>
      <c r="D22" t="str">
        <f t="shared" si="2"/>
        <v>5L62CHS</v>
      </c>
      <c r="E22" t="str">
        <f t="shared" si="3"/>
        <v>5L62DHS</v>
      </c>
      <c r="F22" s="10"/>
      <c r="G22" t="s">
        <v>0</v>
      </c>
      <c r="H22" t="s">
        <v>15</v>
      </c>
      <c r="I22" t="s">
        <v>16</v>
      </c>
      <c r="J22" t="s">
        <v>53</v>
      </c>
      <c r="K22" t="s">
        <v>29</v>
      </c>
      <c r="L22"/>
      <c r="M22" s="11" t="s">
        <v>84</v>
      </c>
      <c r="N22" s="12"/>
      <c r="O22" s="12">
        <v>57.23</v>
      </c>
      <c r="P22" s="13">
        <f t="shared" si="4"/>
        <v>57.23</v>
      </c>
      <c r="Q22" s="75">
        <v>0</v>
      </c>
      <c r="S22" s="132"/>
      <c r="T22" s="72">
        <v>0</v>
      </c>
      <c r="U22" s="60">
        <v>0</v>
      </c>
      <c r="V22" s="60">
        <v>0</v>
      </c>
      <c r="W22" s="72">
        <v>0</v>
      </c>
      <c r="X22" s="60">
        <v>0</v>
      </c>
      <c r="Y22" s="60">
        <v>0</v>
      </c>
      <c r="Z22" s="72">
        <v>0</v>
      </c>
      <c r="AA22" s="60">
        <v>0</v>
      </c>
      <c r="AB22" s="60">
        <v>0</v>
      </c>
      <c r="AC22" s="72">
        <v>0</v>
      </c>
      <c r="AD22" s="60">
        <v>0</v>
      </c>
      <c r="AE22" s="60">
        <v>0</v>
      </c>
      <c r="AF22" s="72">
        <v>0</v>
      </c>
      <c r="AG22" s="60">
        <v>0</v>
      </c>
      <c r="AH22" s="60">
        <v>0</v>
      </c>
      <c r="AI22" s="72">
        <v>0</v>
      </c>
      <c r="AJ22" s="60">
        <v>0</v>
      </c>
      <c r="AK22" s="60">
        <v>0</v>
      </c>
      <c r="AL22" s="72">
        <v>0</v>
      </c>
      <c r="AM22" s="60">
        <v>0</v>
      </c>
      <c r="AN22" s="60">
        <v>0</v>
      </c>
      <c r="AO22" s="72">
        <v>0</v>
      </c>
      <c r="AP22" s="60">
        <v>0</v>
      </c>
      <c r="AQ22" s="60">
        <v>0</v>
      </c>
      <c r="AR22" s="72">
        <v>0</v>
      </c>
      <c r="AS22" s="60">
        <v>0</v>
      </c>
      <c r="AT22" s="60">
        <v>0</v>
      </c>
      <c r="AU22" s="72">
        <v>0</v>
      </c>
      <c r="AV22" s="60">
        <v>0</v>
      </c>
      <c r="AW22" s="60">
        <v>0</v>
      </c>
      <c r="AX22" s="72">
        <v>0</v>
      </c>
      <c r="AY22" s="60">
        <v>0</v>
      </c>
      <c r="AZ22" s="60">
        <v>0</v>
      </c>
      <c r="BA22" s="72">
        <v>0</v>
      </c>
      <c r="BB22" s="60">
        <v>0</v>
      </c>
      <c r="BC22" s="60">
        <v>0</v>
      </c>
      <c r="BD22" s="72">
        <v>0</v>
      </c>
      <c r="BE22" s="60">
        <v>0</v>
      </c>
      <c r="BF22" s="60">
        <v>0</v>
      </c>
      <c r="BG22" s="72">
        <v>0</v>
      </c>
      <c r="BH22" s="60">
        <v>0</v>
      </c>
      <c r="BI22" s="60">
        <v>0</v>
      </c>
      <c r="BJ22" s="72">
        <v>0</v>
      </c>
      <c r="BK22" s="60">
        <v>0</v>
      </c>
      <c r="BL22" s="60">
        <v>0</v>
      </c>
      <c r="BM22" s="72">
        <v>0</v>
      </c>
      <c r="BN22" s="60">
        <v>0</v>
      </c>
      <c r="BO22" s="60">
        <v>0</v>
      </c>
      <c r="BP22" s="72">
        <v>0</v>
      </c>
      <c r="BQ22" s="60">
        <v>0</v>
      </c>
      <c r="BR22" s="60">
        <v>0</v>
      </c>
      <c r="BS22" s="72">
        <v>0</v>
      </c>
      <c r="BT22" s="60">
        <v>0</v>
      </c>
      <c r="BU22" s="60">
        <v>0</v>
      </c>
      <c r="BV22" s="72">
        <v>0</v>
      </c>
      <c r="BW22" s="60">
        <v>0</v>
      </c>
      <c r="BX22" s="60">
        <v>0</v>
      </c>
      <c r="BY22" s="72">
        <v>0</v>
      </c>
      <c r="BZ22" s="60">
        <v>0</v>
      </c>
      <c r="CA22" s="60">
        <v>0</v>
      </c>
      <c r="CB22" s="72">
        <v>0</v>
      </c>
      <c r="CC22" s="60">
        <v>0</v>
      </c>
      <c r="CD22" s="60">
        <v>0</v>
      </c>
      <c r="CE22" s="72">
        <v>0</v>
      </c>
      <c r="CF22" s="60">
        <v>0</v>
      </c>
      <c r="CG22" s="60">
        <v>0</v>
      </c>
      <c r="CH22" s="72">
        <v>0</v>
      </c>
      <c r="CI22" s="60">
        <v>0</v>
      </c>
      <c r="CJ22" s="60">
        <v>0</v>
      </c>
      <c r="CK22" s="72">
        <v>0</v>
      </c>
      <c r="CL22" s="60">
        <v>0</v>
      </c>
      <c r="CM22" s="60">
        <v>0</v>
      </c>
      <c r="CN22" s="72">
        <v>0</v>
      </c>
      <c r="CO22" s="60">
        <v>0</v>
      </c>
      <c r="CP22" s="60">
        <v>0</v>
      </c>
      <c r="CQ22" s="72">
        <v>0</v>
      </c>
      <c r="CR22" s="60">
        <v>0</v>
      </c>
      <c r="CS22" s="60">
        <v>0</v>
      </c>
      <c r="CT22" s="72">
        <v>0</v>
      </c>
      <c r="CU22" s="60">
        <v>0</v>
      </c>
      <c r="CV22" s="60">
        <v>0</v>
      </c>
      <c r="CW22" s="72">
        <v>0</v>
      </c>
      <c r="CX22" s="60">
        <v>0</v>
      </c>
      <c r="CY22" s="60">
        <v>0</v>
      </c>
      <c r="CZ22" s="72">
        <v>0</v>
      </c>
      <c r="DA22" s="60">
        <v>0</v>
      </c>
      <c r="DB22" s="60">
        <v>0</v>
      </c>
      <c r="DC22" s="72">
        <v>0</v>
      </c>
      <c r="DD22" s="60">
        <v>0</v>
      </c>
      <c r="DE22" s="60">
        <v>0</v>
      </c>
      <c r="DF22" s="72">
        <v>0</v>
      </c>
      <c r="DG22" s="60">
        <v>0</v>
      </c>
      <c r="DH22" s="60">
        <v>0</v>
      </c>
      <c r="DI22" s="72">
        <v>0</v>
      </c>
      <c r="DJ22" s="60">
        <v>0</v>
      </c>
      <c r="DK22" s="60">
        <v>0</v>
      </c>
      <c r="DL22" s="72">
        <v>0</v>
      </c>
      <c r="DM22" s="60">
        <v>0</v>
      </c>
      <c r="DN22" s="60">
        <v>0</v>
      </c>
      <c r="DO22" s="72">
        <v>0</v>
      </c>
      <c r="DP22" s="60">
        <v>0</v>
      </c>
      <c r="DQ22" s="60">
        <v>0</v>
      </c>
      <c r="DR22" s="72">
        <v>0</v>
      </c>
      <c r="DS22" s="60">
        <v>0</v>
      </c>
      <c r="DT22" s="60">
        <v>0</v>
      </c>
      <c r="DU22" s="72">
        <v>0</v>
      </c>
      <c r="DV22" s="60">
        <v>0</v>
      </c>
      <c r="DW22" s="60">
        <v>0</v>
      </c>
      <c r="DX22" s="72">
        <v>0</v>
      </c>
      <c r="DY22" s="60">
        <v>0</v>
      </c>
      <c r="DZ22" s="60">
        <v>0</v>
      </c>
      <c r="EA22" s="72">
        <v>0</v>
      </c>
      <c r="EB22" s="60">
        <v>0</v>
      </c>
      <c r="EC22" s="60">
        <v>0</v>
      </c>
      <c r="ED22" s="72">
        <v>0</v>
      </c>
      <c r="EE22" s="60">
        <v>0</v>
      </c>
      <c r="EF22" s="60">
        <v>0</v>
      </c>
      <c r="EG22" s="72">
        <v>0</v>
      </c>
      <c r="EH22" s="60">
        <v>0</v>
      </c>
      <c r="EI22" s="60">
        <v>0</v>
      </c>
      <c r="EJ22" s="72">
        <v>0</v>
      </c>
      <c r="EK22" s="60">
        <v>0</v>
      </c>
      <c r="EL22" s="60">
        <v>0</v>
      </c>
      <c r="EM22" s="72">
        <v>0</v>
      </c>
      <c r="EN22" s="60">
        <v>0</v>
      </c>
      <c r="EO22" s="60">
        <v>0</v>
      </c>
      <c r="EP22" s="72">
        <v>0</v>
      </c>
      <c r="EQ22" s="60">
        <v>0</v>
      </c>
      <c r="ER22" s="60">
        <v>0</v>
      </c>
      <c r="ES22" s="72">
        <v>0</v>
      </c>
      <c r="ET22" s="60">
        <v>0</v>
      </c>
      <c r="EU22" s="60">
        <v>0</v>
      </c>
      <c r="EV22" s="72">
        <v>0</v>
      </c>
      <c r="EW22" s="60">
        <v>0</v>
      </c>
      <c r="EX22" s="60">
        <v>0</v>
      </c>
      <c r="EY22" s="72">
        <v>0</v>
      </c>
      <c r="EZ22" s="60">
        <v>0</v>
      </c>
      <c r="FA22" s="60">
        <v>0</v>
      </c>
      <c r="FB22" s="72">
        <v>0</v>
      </c>
      <c r="FC22" s="60">
        <v>0</v>
      </c>
      <c r="FD22" s="60">
        <v>0</v>
      </c>
      <c r="FE22" s="72">
        <v>0</v>
      </c>
      <c r="FF22" s="60">
        <v>0</v>
      </c>
      <c r="FG22" s="60">
        <v>0</v>
      </c>
      <c r="FH22" s="72">
        <v>0</v>
      </c>
      <c r="FI22" s="60">
        <v>0</v>
      </c>
      <c r="FJ22" s="60">
        <v>0</v>
      </c>
      <c r="FK22" s="72">
        <v>0</v>
      </c>
      <c r="FL22" s="60">
        <v>0</v>
      </c>
      <c r="FM22" s="60">
        <v>0</v>
      </c>
      <c r="FN22" s="72">
        <v>0</v>
      </c>
      <c r="FO22" s="60">
        <v>0</v>
      </c>
      <c r="FP22" s="60">
        <v>0</v>
      </c>
    </row>
    <row r="23" spans="1:172" hidden="1" x14ac:dyDescent="0.25">
      <c r="A23" t="e">
        <f>+M23&amp;#REF!</f>
        <v>#REF!</v>
      </c>
      <c r="B23" t="str">
        <f t="shared" si="0"/>
        <v>5L63DHS</v>
      </c>
      <c r="C23" t="str">
        <f t="shared" si="1"/>
        <v>5L63DST</v>
      </c>
      <c r="D23" t="str">
        <f t="shared" si="2"/>
        <v>5L63CHS</v>
      </c>
      <c r="E23" t="str">
        <f t="shared" si="3"/>
        <v>5L63DHS</v>
      </c>
      <c r="F23" s="10"/>
      <c r="G23" t="s">
        <v>0</v>
      </c>
      <c r="H23" t="s">
        <v>15</v>
      </c>
      <c r="I23" t="s">
        <v>16</v>
      </c>
      <c r="J23" t="s">
        <v>53</v>
      </c>
      <c r="K23" t="s">
        <v>29</v>
      </c>
      <c r="L23"/>
      <c r="M23" s="11" t="s">
        <v>85</v>
      </c>
      <c r="N23" s="12"/>
      <c r="O23" s="12">
        <v>37.46</v>
      </c>
      <c r="P23" s="13">
        <f t="shared" si="4"/>
        <v>37.46</v>
      </c>
      <c r="Q23" s="75">
        <v>0</v>
      </c>
      <c r="S23" s="132"/>
      <c r="T23" s="72">
        <v>0</v>
      </c>
      <c r="U23" s="60">
        <v>0</v>
      </c>
      <c r="V23" s="60">
        <v>0</v>
      </c>
      <c r="W23" s="72">
        <v>0</v>
      </c>
      <c r="X23" s="60">
        <v>0</v>
      </c>
      <c r="Y23" s="60">
        <v>0</v>
      </c>
      <c r="Z23" s="72">
        <v>0</v>
      </c>
      <c r="AA23" s="60">
        <v>0</v>
      </c>
      <c r="AB23" s="60">
        <v>0</v>
      </c>
      <c r="AC23" s="72">
        <v>0</v>
      </c>
      <c r="AD23" s="60">
        <v>0</v>
      </c>
      <c r="AE23" s="60">
        <v>0</v>
      </c>
      <c r="AF23" s="72">
        <v>0</v>
      </c>
      <c r="AG23" s="60">
        <v>0</v>
      </c>
      <c r="AH23" s="60">
        <v>0</v>
      </c>
      <c r="AI23" s="72">
        <v>0</v>
      </c>
      <c r="AJ23" s="60">
        <v>0</v>
      </c>
      <c r="AK23" s="60">
        <v>0</v>
      </c>
      <c r="AL23" s="72">
        <v>0</v>
      </c>
      <c r="AM23" s="60">
        <v>0</v>
      </c>
      <c r="AN23" s="60">
        <v>0</v>
      </c>
      <c r="AO23" s="72">
        <v>0</v>
      </c>
      <c r="AP23" s="60">
        <v>0</v>
      </c>
      <c r="AQ23" s="60">
        <v>0</v>
      </c>
      <c r="AR23" s="72">
        <v>0</v>
      </c>
      <c r="AS23" s="60">
        <v>0</v>
      </c>
      <c r="AT23" s="60">
        <v>0</v>
      </c>
      <c r="AU23" s="72">
        <v>0</v>
      </c>
      <c r="AV23" s="60">
        <v>0</v>
      </c>
      <c r="AW23" s="60">
        <v>0</v>
      </c>
      <c r="AX23" s="72">
        <v>0</v>
      </c>
      <c r="AY23" s="60">
        <v>0</v>
      </c>
      <c r="AZ23" s="60">
        <v>0</v>
      </c>
      <c r="BA23" s="72">
        <v>0</v>
      </c>
      <c r="BB23" s="60">
        <v>0</v>
      </c>
      <c r="BC23" s="60">
        <v>0</v>
      </c>
      <c r="BD23" s="72">
        <v>0</v>
      </c>
      <c r="BE23" s="60">
        <v>0</v>
      </c>
      <c r="BF23" s="60">
        <v>0</v>
      </c>
      <c r="BG23" s="72">
        <v>0</v>
      </c>
      <c r="BH23" s="60">
        <v>0</v>
      </c>
      <c r="BI23" s="60">
        <v>0</v>
      </c>
      <c r="BJ23" s="72">
        <v>0</v>
      </c>
      <c r="BK23" s="60">
        <v>0</v>
      </c>
      <c r="BL23" s="60">
        <v>0</v>
      </c>
      <c r="BM23" s="72">
        <v>0</v>
      </c>
      <c r="BN23" s="60">
        <v>0</v>
      </c>
      <c r="BO23" s="60">
        <v>0</v>
      </c>
      <c r="BP23" s="72">
        <v>0</v>
      </c>
      <c r="BQ23" s="60">
        <v>0</v>
      </c>
      <c r="BR23" s="60">
        <v>0</v>
      </c>
      <c r="BS23" s="72">
        <v>0</v>
      </c>
      <c r="BT23" s="60">
        <v>0</v>
      </c>
      <c r="BU23" s="60">
        <v>0</v>
      </c>
      <c r="BV23" s="72">
        <v>0</v>
      </c>
      <c r="BW23" s="60">
        <v>0</v>
      </c>
      <c r="BX23" s="60">
        <v>0</v>
      </c>
      <c r="BY23" s="72">
        <v>0</v>
      </c>
      <c r="BZ23" s="60">
        <v>0</v>
      </c>
      <c r="CA23" s="60">
        <v>0</v>
      </c>
      <c r="CB23" s="72">
        <v>0</v>
      </c>
      <c r="CC23" s="60">
        <v>0</v>
      </c>
      <c r="CD23" s="60">
        <v>0</v>
      </c>
      <c r="CE23" s="72">
        <v>0</v>
      </c>
      <c r="CF23" s="60">
        <v>0</v>
      </c>
      <c r="CG23" s="60">
        <v>0</v>
      </c>
      <c r="CH23" s="72">
        <v>0</v>
      </c>
      <c r="CI23" s="60">
        <v>0</v>
      </c>
      <c r="CJ23" s="60">
        <v>0</v>
      </c>
      <c r="CK23" s="72">
        <v>0</v>
      </c>
      <c r="CL23" s="60">
        <v>0</v>
      </c>
      <c r="CM23" s="60">
        <v>0</v>
      </c>
      <c r="CN23" s="72">
        <v>0</v>
      </c>
      <c r="CO23" s="60">
        <v>0</v>
      </c>
      <c r="CP23" s="60">
        <v>0</v>
      </c>
      <c r="CQ23" s="72">
        <v>0</v>
      </c>
      <c r="CR23" s="60">
        <v>0</v>
      </c>
      <c r="CS23" s="60">
        <v>0</v>
      </c>
      <c r="CT23" s="72">
        <v>0</v>
      </c>
      <c r="CU23" s="60">
        <v>0</v>
      </c>
      <c r="CV23" s="60">
        <v>0</v>
      </c>
      <c r="CW23" s="72">
        <v>0</v>
      </c>
      <c r="CX23" s="60">
        <v>0</v>
      </c>
      <c r="CY23" s="60">
        <v>0</v>
      </c>
      <c r="CZ23" s="72">
        <v>0</v>
      </c>
      <c r="DA23" s="60">
        <v>0</v>
      </c>
      <c r="DB23" s="60">
        <v>0</v>
      </c>
      <c r="DC23" s="72">
        <v>0</v>
      </c>
      <c r="DD23" s="60">
        <v>0</v>
      </c>
      <c r="DE23" s="60">
        <v>0</v>
      </c>
      <c r="DF23" s="72">
        <v>0</v>
      </c>
      <c r="DG23" s="60">
        <v>0</v>
      </c>
      <c r="DH23" s="60">
        <v>0</v>
      </c>
      <c r="DI23" s="72">
        <v>0</v>
      </c>
      <c r="DJ23" s="60">
        <v>0</v>
      </c>
      <c r="DK23" s="60">
        <v>0</v>
      </c>
      <c r="DL23" s="72">
        <v>0</v>
      </c>
      <c r="DM23" s="60">
        <v>0</v>
      </c>
      <c r="DN23" s="60">
        <v>0</v>
      </c>
      <c r="DO23" s="72">
        <v>0</v>
      </c>
      <c r="DP23" s="60">
        <v>0</v>
      </c>
      <c r="DQ23" s="60">
        <v>0</v>
      </c>
      <c r="DR23" s="72">
        <v>0</v>
      </c>
      <c r="DS23" s="60">
        <v>0</v>
      </c>
      <c r="DT23" s="60">
        <v>0</v>
      </c>
      <c r="DU23" s="72">
        <v>0</v>
      </c>
      <c r="DV23" s="60">
        <v>0</v>
      </c>
      <c r="DW23" s="60">
        <v>0</v>
      </c>
      <c r="DX23" s="72">
        <v>0</v>
      </c>
      <c r="DY23" s="60">
        <v>0</v>
      </c>
      <c r="DZ23" s="60">
        <v>0</v>
      </c>
      <c r="EA23" s="72">
        <v>0</v>
      </c>
      <c r="EB23" s="60">
        <v>0</v>
      </c>
      <c r="EC23" s="60">
        <v>0</v>
      </c>
      <c r="ED23" s="72">
        <v>0</v>
      </c>
      <c r="EE23" s="60">
        <v>0</v>
      </c>
      <c r="EF23" s="60">
        <v>0</v>
      </c>
      <c r="EG23" s="72">
        <v>0</v>
      </c>
      <c r="EH23" s="60">
        <v>0</v>
      </c>
      <c r="EI23" s="60">
        <v>0</v>
      </c>
      <c r="EJ23" s="72">
        <v>0</v>
      </c>
      <c r="EK23" s="60">
        <v>0</v>
      </c>
      <c r="EL23" s="60">
        <v>0</v>
      </c>
      <c r="EM23" s="72">
        <v>0</v>
      </c>
      <c r="EN23" s="60">
        <v>0</v>
      </c>
      <c r="EO23" s="60">
        <v>0</v>
      </c>
      <c r="EP23" s="72">
        <v>0</v>
      </c>
      <c r="EQ23" s="60">
        <v>0</v>
      </c>
      <c r="ER23" s="60">
        <v>0</v>
      </c>
      <c r="ES23" s="72">
        <v>0</v>
      </c>
      <c r="ET23" s="60">
        <v>0</v>
      </c>
      <c r="EU23" s="60">
        <v>0</v>
      </c>
      <c r="EV23" s="72">
        <v>0</v>
      </c>
      <c r="EW23" s="60">
        <v>0</v>
      </c>
      <c r="EX23" s="60">
        <v>0</v>
      </c>
      <c r="EY23" s="72">
        <v>0</v>
      </c>
      <c r="EZ23" s="60">
        <v>0</v>
      </c>
      <c r="FA23" s="60">
        <v>0</v>
      </c>
      <c r="FB23" s="72">
        <v>0</v>
      </c>
      <c r="FC23" s="60">
        <v>0</v>
      </c>
      <c r="FD23" s="60">
        <v>0</v>
      </c>
      <c r="FE23" s="72">
        <v>0</v>
      </c>
      <c r="FF23" s="60">
        <v>0</v>
      </c>
      <c r="FG23" s="60">
        <v>0</v>
      </c>
      <c r="FH23" s="72">
        <v>0</v>
      </c>
      <c r="FI23" s="60">
        <v>0</v>
      </c>
      <c r="FJ23" s="60">
        <v>0</v>
      </c>
      <c r="FK23" s="72">
        <v>0</v>
      </c>
      <c r="FL23" s="60">
        <v>0</v>
      </c>
      <c r="FM23" s="60">
        <v>0</v>
      </c>
      <c r="FN23" s="72">
        <v>0</v>
      </c>
      <c r="FO23" s="60">
        <v>0</v>
      </c>
      <c r="FP23" s="60">
        <v>0</v>
      </c>
    </row>
    <row r="24" spans="1:172" hidden="1" x14ac:dyDescent="0.25">
      <c r="A24" t="e">
        <f>+M24&amp;#REF!</f>
        <v>#REF!</v>
      </c>
      <c r="B24" t="str">
        <f t="shared" si="0"/>
        <v>5L73DHS</v>
      </c>
      <c r="C24" t="str">
        <f t="shared" si="1"/>
        <v>5L73DST</v>
      </c>
      <c r="D24" t="str">
        <f t="shared" si="2"/>
        <v>5L73CHS</v>
      </c>
      <c r="E24" t="str">
        <f t="shared" si="3"/>
        <v>5L73DST</v>
      </c>
      <c r="F24" s="10"/>
      <c r="G24" t="s">
        <v>1</v>
      </c>
      <c r="H24" t="s">
        <v>15</v>
      </c>
      <c r="I24" t="s">
        <v>16</v>
      </c>
      <c r="J24" t="s">
        <v>53</v>
      </c>
      <c r="K24" t="s">
        <v>29</v>
      </c>
      <c r="L24"/>
      <c r="M24" s="11" t="s">
        <v>86</v>
      </c>
      <c r="N24" s="12"/>
      <c r="O24" s="12">
        <v>26.51</v>
      </c>
      <c r="P24" s="13">
        <f t="shared" si="4"/>
        <v>26.51</v>
      </c>
      <c r="Q24" s="75">
        <v>0</v>
      </c>
      <c r="S24" s="132"/>
      <c r="T24" s="72">
        <v>0</v>
      </c>
      <c r="U24" s="60">
        <v>0</v>
      </c>
      <c r="V24" s="60">
        <v>0</v>
      </c>
      <c r="W24" s="72">
        <v>0</v>
      </c>
      <c r="X24" s="60">
        <v>0</v>
      </c>
      <c r="Y24" s="60">
        <v>0</v>
      </c>
      <c r="Z24" s="72">
        <v>0</v>
      </c>
      <c r="AA24" s="60">
        <v>0</v>
      </c>
      <c r="AB24" s="60">
        <v>0</v>
      </c>
      <c r="AC24" s="72">
        <v>0</v>
      </c>
      <c r="AD24" s="60">
        <v>0</v>
      </c>
      <c r="AE24" s="60">
        <v>0</v>
      </c>
      <c r="AF24" s="72">
        <v>0</v>
      </c>
      <c r="AG24" s="60">
        <v>0</v>
      </c>
      <c r="AH24" s="60">
        <v>0</v>
      </c>
      <c r="AI24" s="72">
        <v>0</v>
      </c>
      <c r="AJ24" s="60">
        <v>0</v>
      </c>
      <c r="AK24" s="60">
        <v>0</v>
      </c>
      <c r="AL24" s="72">
        <v>0</v>
      </c>
      <c r="AM24" s="60">
        <v>0</v>
      </c>
      <c r="AN24" s="60">
        <v>0</v>
      </c>
      <c r="AO24" s="72">
        <v>0</v>
      </c>
      <c r="AP24" s="60">
        <v>0</v>
      </c>
      <c r="AQ24" s="60">
        <v>0</v>
      </c>
      <c r="AR24" s="72">
        <v>0</v>
      </c>
      <c r="AS24" s="60">
        <v>0</v>
      </c>
      <c r="AT24" s="60">
        <v>0</v>
      </c>
      <c r="AU24" s="72">
        <v>0</v>
      </c>
      <c r="AV24" s="60">
        <v>0</v>
      </c>
      <c r="AW24" s="60">
        <v>0</v>
      </c>
      <c r="AX24" s="72">
        <v>0</v>
      </c>
      <c r="AY24" s="60">
        <v>0</v>
      </c>
      <c r="AZ24" s="60">
        <v>0</v>
      </c>
      <c r="BA24" s="72">
        <v>0</v>
      </c>
      <c r="BB24" s="60">
        <v>0</v>
      </c>
      <c r="BC24" s="60">
        <v>0</v>
      </c>
      <c r="BD24" s="72">
        <v>0</v>
      </c>
      <c r="BE24" s="60">
        <v>0</v>
      </c>
      <c r="BF24" s="60">
        <v>0</v>
      </c>
      <c r="BG24" s="72">
        <v>0</v>
      </c>
      <c r="BH24" s="60">
        <v>0</v>
      </c>
      <c r="BI24" s="60">
        <v>0</v>
      </c>
      <c r="BJ24" s="72">
        <v>0</v>
      </c>
      <c r="BK24" s="60">
        <v>0</v>
      </c>
      <c r="BL24" s="60">
        <v>0</v>
      </c>
      <c r="BM24" s="72">
        <v>0</v>
      </c>
      <c r="BN24" s="60">
        <v>0</v>
      </c>
      <c r="BO24" s="60">
        <v>0</v>
      </c>
      <c r="BP24" s="72">
        <v>0</v>
      </c>
      <c r="BQ24" s="60">
        <v>0</v>
      </c>
      <c r="BR24" s="60">
        <v>0</v>
      </c>
      <c r="BS24" s="72">
        <v>0</v>
      </c>
      <c r="BT24" s="60">
        <v>0</v>
      </c>
      <c r="BU24" s="60">
        <v>0</v>
      </c>
      <c r="BV24" s="72">
        <v>0</v>
      </c>
      <c r="BW24" s="60">
        <v>0</v>
      </c>
      <c r="BX24" s="60">
        <v>0</v>
      </c>
      <c r="BY24" s="72">
        <v>0</v>
      </c>
      <c r="BZ24" s="60">
        <v>0</v>
      </c>
      <c r="CA24" s="60">
        <v>0</v>
      </c>
      <c r="CB24" s="72">
        <v>0</v>
      </c>
      <c r="CC24" s="60">
        <v>0</v>
      </c>
      <c r="CD24" s="60">
        <v>0</v>
      </c>
      <c r="CE24" s="72">
        <v>0</v>
      </c>
      <c r="CF24" s="60">
        <v>0</v>
      </c>
      <c r="CG24" s="60">
        <v>0</v>
      </c>
      <c r="CH24" s="72">
        <v>0</v>
      </c>
      <c r="CI24" s="60">
        <v>0</v>
      </c>
      <c r="CJ24" s="60">
        <v>0</v>
      </c>
      <c r="CK24" s="72">
        <v>0</v>
      </c>
      <c r="CL24" s="60">
        <v>0</v>
      </c>
      <c r="CM24" s="60">
        <v>0</v>
      </c>
      <c r="CN24" s="72">
        <v>0</v>
      </c>
      <c r="CO24" s="60">
        <v>0</v>
      </c>
      <c r="CP24" s="60">
        <v>0</v>
      </c>
      <c r="CQ24" s="72">
        <v>0</v>
      </c>
      <c r="CR24" s="60">
        <v>0</v>
      </c>
      <c r="CS24" s="60">
        <v>0</v>
      </c>
      <c r="CT24" s="72">
        <v>0</v>
      </c>
      <c r="CU24" s="60">
        <v>0</v>
      </c>
      <c r="CV24" s="60">
        <v>0</v>
      </c>
      <c r="CW24" s="72">
        <v>0</v>
      </c>
      <c r="CX24" s="60">
        <v>0</v>
      </c>
      <c r="CY24" s="60">
        <v>0</v>
      </c>
      <c r="CZ24" s="72">
        <v>0</v>
      </c>
      <c r="DA24" s="60">
        <v>0</v>
      </c>
      <c r="DB24" s="60">
        <v>0</v>
      </c>
      <c r="DC24" s="72">
        <v>0</v>
      </c>
      <c r="DD24" s="60">
        <v>0</v>
      </c>
      <c r="DE24" s="60">
        <v>0</v>
      </c>
      <c r="DF24" s="72">
        <v>0</v>
      </c>
      <c r="DG24" s="60">
        <v>0</v>
      </c>
      <c r="DH24" s="60">
        <v>0</v>
      </c>
      <c r="DI24" s="72">
        <v>0</v>
      </c>
      <c r="DJ24" s="60">
        <v>0</v>
      </c>
      <c r="DK24" s="60">
        <v>0</v>
      </c>
      <c r="DL24" s="72">
        <v>0</v>
      </c>
      <c r="DM24" s="60">
        <v>0</v>
      </c>
      <c r="DN24" s="60">
        <v>0</v>
      </c>
      <c r="DO24" s="72">
        <v>0</v>
      </c>
      <c r="DP24" s="60">
        <v>0</v>
      </c>
      <c r="DQ24" s="60">
        <v>0</v>
      </c>
      <c r="DR24" s="72">
        <v>0</v>
      </c>
      <c r="DS24" s="60">
        <v>0</v>
      </c>
      <c r="DT24" s="60">
        <v>0</v>
      </c>
      <c r="DU24" s="72">
        <v>0</v>
      </c>
      <c r="DV24" s="60">
        <v>0</v>
      </c>
      <c r="DW24" s="60">
        <v>0</v>
      </c>
      <c r="DX24" s="72">
        <v>0</v>
      </c>
      <c r="DY24" s="60">
        <v>0</v>
      </c>
      <c r="DZ24" s="60">
        <v>0</v>
      </c>
      <c r="EA24" s="72">
        <v>0</v>
      </c>
      <c r="EB24" s="60">
        <v>0</v>
      </c>
      <c r="EC24" s="60">
        <v>0</v>
      </c>
      <c r="ED24" s="72">
        <v>0</v>
      </c>
      <c r="EE24" s="60">
        <v>0</v>
      </c>
      <c r="EF24" s="60">
        <v>0</v>
      </c>
      <c r="EG24" s="72">
        <v>0</v>
      </c>
      <c r="EH24" s="60">
        <v>0</v>
      </c>
      <c r="EI24" s="60">
        <v>0</v>
      </c>
      <c r="EJ24" s="72">
        <v>0</v>
      </c>
      <c r="EK24" s="60">
        <v>0</v>
      </c>
      <c r="EL24" s="60">
        <v>0</v>
      </c>
      <c r="EM24" s="72">
        <v>0</v>
      </c>
      <c r="EN24" s="60">
        <v>0</v>
      </c>
      <c r="EO24" s="60">
        <v>0</v>
      </c>
      <c r="EP24" s="72">
        <v>0</v>
      </c>
      <c r="EQ24" s="60">
        <v>0</v>
      </c>
      <c r="ER24" s="60">
        <v>0</v>
      </c>
      <c r="ES24" s="72">
        <v>0</v>
      </c>
      <c r="ET24" s="60">
        <v>0</v>
      </c>
      <c r="EU24" s="60">
        <v>0</v>
      </c>
      <c r="EV24" s="72">
        <v>0</v>
      </c>
      <c r="EW24" s="60">
        <v>0</v>
      </c>
      <c r="EX24" s="60">
        <v>0</v>
      </c>
      <c r="EY24" s="72">
        <v>0</v>
      </c>
      <c r="EZ24" s="60">
        <v>0</v>
      </c>
      <c r="FA24" s="60">
        <v>0</v>
      </c>
      <c r="FB24" s="72">
        <v>0</v>
      </c>
      <c r="FC24" s="60">
        <v>0</v>
      </c>
      <c r="FD24" s="60">
        <v>0</v>
      </c>
      <c r="FE24" s="72">
        <v>0</v>
      </c>
      <c r="FF24" s="60">
        <v>0</v>
      </c>
      <c r="FG24" s="60">
        <v>0</v>
      </c>
      <c r="FH24" s="72">
        <v>0</v>
      </c>
      <c r="FI24" s="60">
        <v>0</v>
      </c>
      <c r="FJ24" s="60">
        <v>0</v>
      </c>
      <c r="FK24" s="72">
        <v>0</v>
      </c>
      <c r="FL24" s="60">
        <v>0</v>
      </c>
      <c r="FM24" s="60">
        <v>0</v>
      </c>
      <c r="FN24" s="72">
        <v>0</v>
      </c>
      <c r="FO24" s="60">
        <v>0</v>
      </c>
      <c r="FP24" s="60">
        <v>0</v>
      </c>
    </row>
    <row r="25" spans="1:172" hidden="1" x14ac:dyDescent="0.25">
      <c r="A25" t="e">
        <f>+M25&amp;#REF!</f>
        <v>#REF!</v>
      </c>
      <c r="B25" t="str">
        <f t="shared" si="0"/>
        <v>5L78DHS</v>
      </c>
      <c r="C25" t="str">
        <f t="shared" si="1"/>
        <v>5L78DST</v>
      </c>
      <c r="D25" t="str">
        <f t="shared" si="2"/>
        <v>5L78CHS</v>
      </c>
      <c r="E25" t="str">
        <f t="shared" si="3"/>
        <v>5L78DHS</v>
      </c>
      <c r="F25" s="10"/>
      <c r="G25" t="s">
        <v>0</v>
      </c>
      <c r="H25" t="s">
        <v>15</v>
      </c>
      <c r="I25" t="s">
        <v>16</v>
      </c>
      <c r="J25" t="s">
        <v>53</v>
      </c>
      <c r="K25" t="s">
        <v>29</v>
      </c>
      <c r="L25"/>
      <c r="M25" s="11" t="s">
        <v>87</v>
      </c>
      <c r="N25" s="12"/>
      <c r="O25" s="12">
        <v>79.75</v>
      </c>
      <c r="P25" s="13">
        <f t="shared" si="4"/>
        <v>79.75</v>
      </c>
      <c r="Q25" s="75">
        <v>0</v>
      </c>
      <c r="S25" s="132"/>
      <c r="T25" s="72">
        <v>0</v>
      </c>
      <c r="U25" s="60">
        <v>0</v>
      </c>
      <c r="V25" s="60">
        <v>0</v>
      </c>
      <c r="W25" s="72">
        <v>0</v>
      </c>
      <c r="X25" s="60">
        <v>0</v>
      </c>
      <c r="Y25" s="60">
        <v>0</v>
      </c>
      <c r="Z25" s="72">
        <v>0</v>
      </c>
      <c r="AA25" s="60">
        <v>0</v>
      </c>
      <c r="AB25" s="60">
        <v>0</v>
      </c>
      <c r="AC25" s="72">
        <v>0</v>
      </c>
      <c r="AD25" s="60">
        <v>0</v>
      </c>
      <c r="AE25" s="60">
        <v>0</v>
      </c>
      <c r="AF25" s="72">
        <v>0</v>
      </c>
      <c r="AG25" s="60">
        <v>0</v>
      </c>
      <c r="AH25" s="60">
        <v>0</v>
      </c>
      <c r="AI25" s="72">
        <v>0</v>
      </c>
      <c r="AJ25" s="60">
        <v>0</v>
      </c>
      <c r="AK25" s="60">
        <v>0</v>
      </c>
      <c r="AL25" s="72">
        <v>0</v>
      </c>
      <c r="AM25" s="60">
        <v>0</v>
      </c>
      <c r="AN25" s="60">
        <v>0</v>
      </c>
      <c r="AO25" s="72">
        <v>0</v>
      </c>
      <c r="AP25" s="60">
        <v>0</v>
      </c>
      <c r="AQ25" s="60">
        <v>0</v>
      </c>
      <c r="AR25" s="72">
        <v>0</v>
      </c>
      <c r="AS25" s="60">
        <v>0</v>
      </c>
      <c r="AT25" s="60">
        <v>0</v>
      </c>
      <c r="AU25" s="72">
        <v>0</v>
      </c>
      <c r="AV25" s="60">
        <v>0</v>
      </c>
      <c r="AW25" s="60">
        <v>0</v>
      </c>
      <c r="AX25" s="72">
        <v>0</v>
      </c>
      <c r="AY25" s="60">
        <v>0</v>
      </c>
      <c r="AZ25" s="60">
        <v>0</v>
      </c>
      <c r="BA25" s="72">
        <v>0</v>
      </c>
      <c r="BB25" s="60">
        <v>0</v>
      </c>
      <c r="BC25" s="60">
        <v>0</v>
      </c>
      <c r="BD25" s="72">
        <v>0</v>
      </c>
      <c r="BE25" s="60">
        <v>0</v>
      </c>
      <c r="BF25" s="60">
        <v>0</v>
      </c>
      <c r="BG25" s="72">
        <v>0</v>
      </c>
      <c r="BH25" s="60">
        <v>0</v>
      </c>
      <c r="BI25" s="60">
        <v>0</v>
      </c>
      <c r="BJ25" s="72">
        <v>0</v>
      </c>
      <c r="BK25" s="60">
        <v>0</v>
      </c>
      <c r="BL25" s="60">
        <v>0</v>
      </c>
      <c r="BM25" s="72">
        <v>0</v>
      </c>
      <c r="BN25" s="60">
        <v>0</v>
      </c>
      <c r="BO25" s="60">
        <v>0</v>
      </c>
      <c r="BP25" s="72">
        <v>0</v>
      </c>
      <c r="BQ25" s="60">
        <v>0</v>
      </c>
      <c r="BR25" s="60">
        <v>0</v>
      </c>
      <c r="BS25" s="72">
        <v>0</v>
      </c>
      <c r="BT25" s="60">
        <v>0</v>
      </c>
      <c r="BU25" s="60">
        <v>0</v>
      </c>
      <c r="BV25" s="72">
        <v>0</v>
      </c>
      <c r="BW25" s="60">
        <v>0</v>
      </c>
      <c r="BX25" s="60">
        <v>0</v>
      </c>
      <c r="BY25" s="72">
        <v>0</v>
      </c>
      <c r="BZ25" s="60">
        <v>0</v>
      </c>
      <c r="CA25" s="60">
        <v>0</v>
      </c>
      <c r="CB25" s="72">
        <v>0</v>
      </c>
      <c r="CC25" s="60">
        <v>0</v>
      </c>
      <c r="CD25" s="60">
        <v>0</v>
      </c>
      <c r="CE25" s="72">
        <v>0</v>
      </c>
      <c r="CF25" s="60">
        <v>0</v>
      </c>
      <c r="CG25" s="60">
        <v>0</v>
      </c>
      <c r="CH25" s="72">
        <v>0</v>
      </c>
      <c r="CI25" s="60">
        <v>0</v>
      </c>
      <c r="CJ25" s="60">
        <v>0</v>
      </c>
      <c r="CK25" s="72">
        <v>0</v>
      </c>
      <c r="CL25" s="60">
        <v>0</v>
      </c>
      <c r="CM25" s="60">
        <v>0</v>
      </c>
      <c r="CN25" s="72">
        <v>0</v>
      </c>
      <c r="CO25" s="60">
        <v>0</v>
      </c>
      <c r="CP25" s="60">
        <v>0</v>
      </c>
      <c r="CQ25" s="72">
        <v>0</v>
      </c>
      <c r="CR25" s="60">
        <v>0</v>
      </c>
      <c r="CS25" s="60">
        <v>0</v>
      </c>
      <c r="CT25" s="72">
        <v>0</v>
      </c>
      <c r="CU25" s="60">
        <v>0</v>
      </c>
      <c r="CV25" s="60">
        <v>0</v>
      </c>
      <c r="CW25" s="72">
        <v>0</v>
      </c>
      <c r="CX25" s="60">
        <v>0</v>
      </c>
      <c r="CY25" s="60">
        <v>0</v>
      </c>
      <c r="CZ25" s="72">
        <v>0</v>
      </c>
      <c r="DA25" s="60">
        <v>0</v>
      </c>
      <c r="DB25" s="60">
        <v>0</v>
      </c>
      <c r="DC25" s="72">
        <v>0</v>
      </c>
      <c r="DD25" s="60">
        <v>0</v>
      </c>
      <c r="DE25" s="60">
        <v>0</v>
      </c>
      <c r="DF25" s="72">
        <v>0</v>
      </c>
      <c r="DG25" s="60">
        <v>0</v>
      </c>
      <c r="DH25" s="60">
        <v>0</v>
      </c>
      <c r="DI25" s="72">
        <v>0</v>
      </c>
      <c r="DJ25" s="60">
        <v>0</v>
      </c>
      <c r="DK25" s="60">
        <v>0</v>
      </c>
      <c r="DL25" s="72">
        <v>0</v>
      </c>
      <c r="DM25" s="60">
        <v>0</v>
      </c>
      <c r="DN25" s="60">
        <v>0</v>
      </c>
      <c r="DO25" s="72">
        <v>0</v>
      </c>
      <c r="DP25" s="60">
        <v>0</v>
      </c>
      <c r="DQ25" s="60">
        <v>0</v>
      </c>
      <c r="DR25" s="72">
        <v>0</v>
      </c>
      <c r="DS25" s="60">
        <v>0</v>
      </c>
      <c r="DT25" s="60">
        <v>0</v>
      </c>
      <c r="DU25" s="72">
        <v>0</v>
      </c>
      <c r="DV25" s="60">
        <v>0</v>
      </c>
      <c r="DW25" s="60">
        <v>0</v>
      </c>
      <c r="DX25" s="72">
        <v>0</v>
      </c>
      <c r="DY25" s="60">
        <v>0</v>
      </c>
      <c r="DZ25" s="60">
        <v>0</v>
      </c>
      <c r="EA25" s="72">
        <v>0</v>
      </c>
      <c r="EB25" s="60">
        <v>0</v>
      </c>
      <c r="EC25" s="60">
        <v>0</v>
      </c>
      <c r="ED25" s="72">
        <v>0</v>
      </c>
      <c r="EE25" s="60">
        <v>0</v>
      </c>
      <c r="EF25" s="60">
        <v>0</v>
      </c>
      <c r="EG25" s="72">
        <v>0</v>
      </c>
      <c r="EH25" s="60">
        <v>0</v>
      </c>
      <c r="EI25" s="60">
        <v>0</v>
      </c>
      <c r="EJ25" s="72">
        <v>0</v>
      </c>
      <c r="EK25" s="60">
        <v>0</v>
      </c>
      <c r="EL25" s="60">
        <v>0</v>
      </c>
      <c r="EM25" s="72">
        <v>0</v>
      </c>
      <c r="EN25" s="60">
        <v>0</v>
      </c>
      <c r="EO25" s="60">
        <v>0</v>
      </c>
      <c r="EP25" s="72">
        <v>0</v>
      </c>
      <c r="EQ25" s="60">
        <v>0</v>
      </c>
      <c r="ER25" s="60">
        <v>0</v>
      </c>
      <c r="ES25" s="72">
        <v>0</v>
      </c>
      <c r="ET25" s="60">
        <v>0</v>
      </c>
      <c r="EU25" s="60">
        <v>0</v>
      </c>
      <c r="EV25" s="72">
        <v>0</v>
      </c>
      <c r="EW25" s="60">
        <v>0</v>
      </c>
      <c r="EX25" s="60">
        <v>0</v>
      </c>
      <c r="EY25" s="72">
        <v>0</v>
      </c>
      <c r="EZ25" s="60">
        <v>0</v>
      </c>
      <c r="FA25" s="60">
        <v>0</v>
      </c>
      <c r="FB25" s="72">
        <v>0</v>
      </c>
      <c r="FC25" s="60">
        <v>0</v>
      </c>
      <c r="FD25" s="60">
        <v>0</v>
      </c>
      <c r="FE25" s="72">
        <v>0</v>
      </c>
      <c r="FF25" s="60">
        <v>0</v>
      </c>
      <c r="FG25" s="60">
        <v>0</v>
      </c>
      <c r="FH25" s="72">
        <v>0</v>
      </c>
      <c r="FI25" s="60">
        <v>0</v>
      </c>
      <c r="FJ25" s="60">
        <v>0</v>
      </c>
      <c r="FK25" s="72">
        <v>0</v>
      </c>
      <c r="FL25" s="60">
        <v>0</v>
      </c>
      <c r="FM25" s="60">
        <v>0</v>
      </c>
      <c r="FN25" s="72">
        <v>0</v>
      </c>
      <c r="FO25" s="60">
        <v>0</v>
      </c>
      <c r="FP25" s="60">
        <v>0</v>
      </c>
    </row>
    <row r="26" spans="1:172" hidden="1" x14ac:dyDescent="0.25">
      <c r="A26" t="e">
        <f>+M26&amp;#REF!</f>
        <v>#REF!</v>
      </c>
      <c r="B26" t="str">
        <f t="shared" si="0"/>
        <v>5L97DHS</v>
      </c>
      <c r="C26" t="str">
        <f t="shared" si="1"/>
        <v>5L97DST</v>
      </c>
      <c r="D26" t="str">
        <f t="shared" si="2"/>
        <v>5L97CHS</v>
      </c>
      <c r="E26" t="str">
        <f t="shared" si="3"/>
        <v>5L97DST</v>
      </c>
      <c r="F26" s="10"/>
      <c r="G26" t="s">
        <v>1</v>
      </c>
      <c r="H26" t="s">
        <v>15</v>
      </c>
      <c r="I26" t="s">
        <v>16</v>
      </c>
      <c r="J26" t="s">
        <v>53</v>
      </c>
      <c r="K26" t="s">
        <v>17</v>
      </c>
      <c r="L26" t="s">
        <v>55</v>
      </c>
      <c r="M26" s="11" t="s">
        <v>88</v>
      </c>
      <c r="N26" s="12">
        <v>6.89</v>
      </c>
      <c r="O26" s="12">
        <v>18.600000000000001</v>
      </c>
      <c r="P26" s="13">
        <f t="shared" si="4"/>
        <v>18.600000000000001</v>
      </c>
      <c r="Q26" s="75">
        <v>0</v>
      </c>
      <c r="S26" s="132"/>
      <c r="T26" s="72">
        <v>0</v>
      </c>
      <c r="U26" s="60">
        <v>0</v>
      </c>
      <c r="V26" s="60">
        <v>0</v>
      </c>
      <c r="W26" s="72">
        <v>0</v>
      </c>
      <c r="X26" s="60">
        <v>0</v>
      </c>
      <c r="Y26" s="60">
        <v>0</v>
      </c>
      <c r="Z26" s="72">
        <v>0</v>
      </c>
      <c r="AA26" s="60">
        <v>0</v>
      </c>
      <c r="AB26" s="60">
        <v>0</v>
      </c>
      <c r="AC26" s="72">
        <v>0</v>
      </c>
      <c r="AD26" s="60">
        <v>0</v>
      </c>
      <c r="AE26" s="60">
        <v>0</v>
      </c>
      <c r="AF26" s="72">
        <v>0</v>
      </c>
      <c r="AG26" s="60">
        <v>0</v>
      </c>
      <c r="AH26" s="60">
        <v>0</v>
      </c>
      <c r="AI26" s="72">
        <v>0</v>
      </c>
      <c r="AJ26" s="60">
        <v>0</v>
      </c>
      <c r="AK26" s="60">
        <v>0</v>
      </c>
      <c r="AL26" s="72">
        <v>0</v>
      </c>
      <c r="AM26" s="60">
        <v>0</v>
      </c>
      <c r="AN26" s="60">
        <v>0</v>
      </c>
      <c r="AO26" s="72">
        <v>0</v>
      </c>
      <c r="AP26" s="60">
        <v>0</v>
      </c>
      <c r="AQ26" s="60">
        <v>0</v>
      </c>
      <c r="AR26" s="72">
        <v>0</v>
      </c>
      <c r="AS26" s="60">
        <v>0</v>
      </c>
      <c r="AT26" s="60">
        <v>0</v>
      </c>
      <c r="AU26" s="72">
        <v>0</v>
      </c>
      <c r="AV26" s="60">
        <v>0</v>
      </c>
      <c r="AW26" s="60">
        <v>0</v>
      </c>
      <c r="AX26" s="72">
        <v>0</v>
      </c>
      <c r="AY26" s="60">
        <v>0</v>
      </c>
      <c r="AZ26" s="60">
        <v>0</v>
      </c>
      <c r="BA26" s="72">
        <v>0</v>
      </c>
      <c r="BB26" s="60">
        <v>0</v>
      </c>
      <c r="BC26" s="60">
        <v>0</v>
      </c>
      <c r="BD26" s="72">
        <v>0</v>
      </c>
      <c r="BE26" s="60">
        <v>0</v>
      </c>
      <c r="BF26" s="60">
        <v>0</v>
      </c>
      <c r="BG26" s="72">
        <v>0</v>
      </c>
      <c r="BH26" s="60">
        <v>0</v>
      </c>
      <c r="BI26" s="60">
        <v>0</v>
      </c>
      <c r="BJ26" s="72">
        <v>0</v>
      </c>
      <c r="BK26" s="60">
        <v>0</v>
      </c>
      <c r="BL26" s="60">
        <v>0</v>
      </c>
      <c r="BM26" s="72">
        <v>0</v>
      </c>
      <c r="BN26" s="60">
        <v>0</v>
      </c>
      <c r="BO26" s="60">
        <v>0</v>
      </c>
      <c r="BP26" s="72">
        <v>0</v>
      </c>
      <c r="BQ26" s="60">
        <v>0</v>
      </c>
      <c r="BR26" s="60">
        <v>0</v>
      </c>
      <c r="BS26" s="72">
        <v>0</v>
      </c>
      <c r="BT26" s="60">
        <v>0</v>
      </c>
      <c r="BU26" s="60">
        <v>0</v>
      </c>
      <c r="BV26" s="72">
        <v>0</v>
      </c>
      <c r="BW26" s="60">
        <v>0</v>
      </c>
      <c r="BX26" s="60">
        <v>0</v>
      </c>
      <c r="BY26" s="72">
        <v>0</v>
      </c>
      <c r="BZ26" s="60">
        <v>0</v>
      </c>
      <c r="CA26" s="60">
        <v>0</v>
      </c>
      <c r="CB26" s="72">
        <v>0</v>
      </c>
      <c r="CC26" s="60">
        <v>0</v>
      </c>
      <c r="CD26" s="60">
        <v>0</v>
      </c>
      <c r="CE26" s="72">
        <v>0</v>
      </c>
      <c r="CF26" s="60">
        <v>0</v>
      </c>
      <c r="CG26" s="60">
        <v>0</v>
      </c>
      <c r="CH26" s="72">
        <v>0</v>
      </c>
      <c r="CI26" s="60">
        <v>0</v>
      </c>
      <c r="CJ26" s="60">
        <v>0</v>
      </c>
      <c r="CK26" s="72">
        <v>0</v>
      </c>
      <c r="CL26" s="60">
        <v>0</v>
      </c>
      <c r="CM26" s="60">
        <v>0</v>
      </c>
      <c r="CN26" s="72">
        <v>0</v>
      </c>
      <c r="CO26" s="60">
        <v>0</v>
      </c>
      <c r="CP26" s="60">
        <v>0</v>
      </c>
      <c r="CQ26" s="72">
        <v>0</v>
      </c>
      <c r="CR26" s="60">
        <v>0</v>
      </c>
      <c r="CS26" s="60">
        <v>0</v>
      </c>
      <c r="CT26" s="72">
        <v>0</v>
      </c>
      <c r="CU26" s="60">
        <v>0</v>
      </c>
      <c r="CV26" s="60">
        <v>0</v>
      </c>
      <c r="CW26" s="72">
        <v>0</v>
      </c>
      <c r="CX26" s="60">
        <v>0</v>
      </c>
      <c r="CY26" s="60">
        <v>0</v>
      </c>
      <c r="CZ26" s="72">
        <v>0</v>
      </c>
      <c r="DA26" s="60">
        <v>0</v>
      </c>
      <c r="DB26" s="60">
        <v>0</v>
      </c>
      <c r="DC26" s="72">
        <v>0</v>
      </c>
      <c r="DD26" s="60">
        <v>0</v>
      </c>
      <c r="DE26" s="60">
        <v>0</v>
      </c>
      <c r="DF26" s="72">
        <v>0</v>
      </c>
      <c r="DG26" s="60">
        <v>0</v>
      </c>
      <c r="DH26" s="60">
        <v>0</v>
      </c>
      <c r="DI26" s="72">
        <v>0</v>
      </c>
      <c r="DJ26" s="60">
        <v>0</v>
      </c>
      <c r="DK26" s="60">
        <v>0</v>
      </c>
      <c r="DL26" s="72">
        <v>0</v>
      </c>
      <c r="DM26" s="60">
        <v>0</v>
      </c>
      <c r="DN26" s="60">
        <v>0</v>
      </c>
      <c r="DO26" s="72">
        <v>0</v>
      </c>
      <c r="DP26" s="60">
        <v>0</v>
      </c>
      <c r="DQ26" s="60">
        <v>0</v>
      </c>
      <c r="DR26" s="72">
        <v>0</v>
      </c>
      <c r="DS26" s="60">
        <v>0</v>
      </c>
      <c r="DT26" s="60">
        <v>0</v>
      </c>
      <c r="DU26" s="72">
        <v>0</v>
      </c>
      <c r="DV26" s="60">
        <v>0</v>
      </c>
      <c r="DW26" s="60">
        <v>0</v>
      </c>
      <c r="DX26" s="72">
        <v>0</v>
      </c>
      <c r="DY26" s="60">
        <v>0</v>
      </c>
      <c r="DZ26" s="60">
        <v>0</v>
      </c>
      <c r="EA26" s="72">
        <v>0</v>
      </c>
      <c r="EB26" s="60">
        <v>0</v>
      </c>
      <c r="EC26" s="60">
        <v>0</v>
      </c>
      <c r="ED26" s="72">
        <v>0</v>
      </c>
      <c r="EE26" s="60">
        <v>0</v>
      </c>
      <c r="EF26" s="60">
        <v>0</v>
      </c>
      <c r="EG26" s="72">
        <v>0</v>
      </c>
      <c r="EH26" s="60">
        <v>0</v>
      </c>
      <c r="EI26" s="60">
        <v>0</v>
      </c>
      <c r="EJ26" s="72">
        <v>0</v>
      </c>
      <c r="EK26" s="60">
        <v>0</v>
      </c>
      <c r="EL26" s="60">
        <v>0</v>
      </c>
      <c r="EM26" s="72">
        <v>0</v>
      </c>
      <c r="EN26" s="60">
        <v>0</v>
      </c>
      <c r="EO26" s="60">
        <v>0</v>
      </c>
      <c r="EP26" s="72">
        <v>0</v>
      </c>
      <c r="EQ26" s="60">
        <v>0</v>
      </c>
      <c r="ER26" s="60">
        <v>0</v>
      </c>
      <c r="ES26" s="72">
        <v>0</v>
      </c>
      <c r="ET26" s="60">
        <v>0</v>
      </c>
      <c r="EU26" s="60">
        <v>0</v>
      </c>
      <c r="EV26" s="72">
        <v>0</v>
      </c>
      <c r="EW26" s="60">
        <v>0</v>
      </c>
      <c r="EX26" s="60">
        <v>0</v>
      </c>
      <c r="EY26" s="72">
        <v>0</v>
      </c>
      <c r="EZ26" s="60">
        <v>0</v>
      </c>
      <c r="FA26" s="60">
        <v>0</v>
      </c>
      <c r="FB26" s="72">
        <v>0</v>
      </c>
      <c r="FC26" s="60">
        <v>0</v>
      </c>
      <c r="FD26" s="60">
        <v>0</v>
      </c>
      <c r="FE26" s="72">
        <v>0</v>
      </c>
      <c r="FF26" s="60">
        <v>0</v>
      </c>
      <c r="FG26" s="60">
        <v>0</v>
      </c>
      <c r="FH26" s="72">
        <v>0</v>
      </c>
      <c r="FI26" s="60">
        <v>0</v>
      </c>
      <c r="FJ26" s="60">
        <v>0</v>
      </c>
      <c r="FK26" s="72">
        <v>0</v>
      </c>
      <c r="FL26" s="60">
        <v>0</v>
      </c>
      <c r="FM26" s="60">
        <v>0</v>
      </c>
      <c r="FN26" s="72">
        <v>0</v>
      </c>
      <c r="FO26" s="60">
        <v>0</v>
      </c>
      <c r="FP26" s="60">
        <v>0</v>
      </c>
    </row>
    <row r="27" spans="1:172" hidden="1" x14ac:dyDescent="0.25">
      <c r="A27" t="e">
        <f>+M27&amp;#REF!</f>
        <v>#REF!</v>
      </c>
      <c r="B27" t="str">
        <f t="shared" si="0"/>
        <v>5R106CDHS</v>
      </c>
      <c r="C27" t="str">
        <f t="shared" si="1"/>
        <v>5R106CDST</v>
      </c>
      <c r="D27" t="str">
        <f t="shared" si="2"/>
        <v>5R106CCHS</v>
      </c>
      <c r="E27" t="str">
        <f t="shared" si="3"/>
        <v>5R106CDHS</v>
      </c>
      <c r="F27" s="10"/>
      <c r="G27" t="s">
        <v>0</v>
      </c>
      <c r="H27" t="s">
        <v>15</v>
      </c>
      <c r="I27" t="s">
        <v>19</v>
      </c>
      <c r="J27" t="s">
        <v>49</v>
      </c>
      <c r="K27" t="s">
        <v>21</v>
      </c>
      <c r="L27" t="s">
        <v>55</v>
      </c>
      <c r="M27" s="11" t="s">
        <v>56</v>
      </c>
      <c r="N27" s="12">
        <v>3.59</v>
      </c>
      <c r="O27" s="12">
        <v>3.59</v>
      </c>
      <c r="P27" s="13">
        <f t="shared" si="4"/>
        <v>3.59</v>
      </c>
      <c r="Q27" s="75">
        <v>0</v>
      </c>
      <c r="S27" s="132"/>
      <c r="T27" s="72">
        <v>0</v>
      </c>
      <c r="U27" s="60">
        <v>0</v>
      </c>
      <c r="V27" s="60">
        <v>0</v>
      </c>
      <c r="W27" s="72">
        <v>0</v>
      </c>
      <c r="X27" s="60">
        <v>0</v>
      </c>
      <c r="Y27" s="60">
        <v>0</v>
      </c>
      <c r="Z27" s="72">
        <v>0</v>
      </c>
      <c r="AA27" s="60">
        <v>0</v>
      </c>
      <c r="AB27" s="60">
        <v>0</v>
      </c>
      <c r="AC27" s="72">
        <v>0</v>
      </c>
      <c r="AD27" s="60">
        <v>0</v>
      </c>
      <c r="AE27" s="60">
        <v>0</v>
      </c>
      <c r="AF27" s="72">
        <v>0</v>
      </c>
      <c r="AG27" s="60">
        <v>0</v>
      </c>
      <c r="AH27" s="60">
        <v>0</v>
      </c>
      <c r="AI27" s="72">
        <v>0</v>
      </c>
      <c r="AJ27" s="60">
        <v>0</v>
      </c>
      <c r="AK27" s="60">
        <v>0</v>
      </c>
      <c r="AL27" s="72">
        <v>0</v>
      </c>
      <c r="AM27" s="60">
        <v>0</v>
      </c>
      <c r="AN27" s="60">
        <v>0</v>
      </c>
      <c r="AO27" s="72">
        <v>0</v>
      </c>
      <c r="AP27" s="60">
        <v>0</v>
      </c>
      <c r="AQ27" s="60">
        <v>0</v>
      </c>
      <c r="AR27" s="72">
        <v>0</v>
      </c>
      <c r="AS27" s="60">
        <v>0</v>
      </c>
      <c r="AT27" s="60">
        <v>0</v>
      </c>
      <c r="AU27" s="72">
        <v>0</v>
      </c>
      <c r="AV27" s="60">
        <v>0</v>
      </c>
      <c r="AW27" s="60">
        <v>0</v>
      </c>
      <c r="AX27" s="72">
        <v>0</v>
      </c>
      <c r="AY27" s="60">
        <v>0</v>
      </c>
      <c r="AZ27" s="60">
        <v>0</v>
      </c>
      <c r="BA27" s="72">
        <v>0</v>
      </c>
      <c r="BB27" s="60">
        <v>0</v>
      </c>
      <c r="BC27" s="60">
        <v>0</v>
      </c>
      <c r="BD27" s="72">
        <v>0</v>
      </c>
      <c r="BE27" s="60">
        <v>0</v>
      </c>
      <c r="BF27" s="60">
        <v>0</v>
      </c>
      <c r="BG27" s="72">
        <v>0</v>
      </c>
      <c r="BH27" s="60">
        <v>0</v>
      </c>
      <c r="BI27" s="60">
        <v>0</v>
      </c>
      <c r="BJ27" s="72">
        <v>0</v>
      </c>
      <c r="BK27" s="60">
        <v>0</v>
      </c>
      <c r="BL27" s="60">
        <v>0</v>
      </c>
      <c r="BM27" s="72">
        <v>0</v>
      </c>
      <c r="BN27" s="60">
        <v>0</v>
      </c>
      <c r="BO27" s="60">
        <v>0</v>
      </c>
      <c r="BP27" s="72">
        <v>0</v>
      </c>
      <c r="BQ27" s="60">
        <v>0</v>
      </c>
      <c r="BR27" s="60">
        <v>0</v>
      </c>
      <c r="BS27" s="72">
        <v>0</v>
      </c>
      <c r="BT27" s="60">
        <v>0</v>
      </c>
      <c r="BU27" s="60">
        <v>0</v>
      </c>
      <c r="BV27" s="72">
        <v>0</v>
      </c>
      <c r="BW27" s="60">
        <v>0</v>
      </c>
      <c r="BX27" s="60">
        <v>0</v>
      </c>
      <c r="BY27" s="72">
        <v>0</v>
      </c>
      <c r="BZ27" s="60">
        <v>0</v>
      </c>
      <c r="CA27" s="60">
        <v>0</v>
      </c>
      <c r="CB27" s="72">
        <v>0</v>
      </c>
      <c r="CC27" s="60">
        <v>0</v>
      </c>
      <c r="CD27" s="60">
        <v>0</v>
      </c>
      <c r="CE27" s="72">
        <v>0</v>
      </c>
      <c r="CF27" s="60">
        <v>0</v>
      </c>
      <c r="CG27" s="60">
        <v>0</v>
      </c>
      <c r="CH27" s="72">
        <v>0</v>
      </c>
      <c r="CI27" s="60">
        <v>0</v>
      </c>
      <c r="CJ27" s="60">
        <v>0</v>
      </c>
      <c r="CK27" s="72">
        <v>0</v>
      </c>
      <c r="CL27" s="60">
        <v>0</v>
      </c>
      <c r="CM27" s="60">
        <v>0</v>
      </c>
      <c r="CN27" s="72">
        <v>0</v>
      </c>
      <c r="CO27" s="60">
        <v>0</v>
      </c>
      <c r="CP27" s="60">
        <v>0</v>
      </c>
      <c r="CQ27" s="72">
        <v>0</v>
      </c>
      <c r="CR27" s="60">
        <v>0</v>
      </c>
      <c r="CS27" s="60">
        <v>0</v>
      </c>
      <c r="CT27" s="72">
        <v>0</v>
      </c>
      <c r="CU27" s="60">
        <v>0</v>
      </c>
      <c r="CV27" s="60">
        <v>0</v>
      </c>
      <c r="CW27" s="72">
        <v>0</v>
      </c>
      <c r="CX27" s="60">
        <v>0</v>
      </c>
      <c r="CY27" s="60">
        <v>0</v>
      </c>
      <c r="CZ27" s="72">
        <v>0</v>
      </c>
      <c r="DA27" s="60">
        <v>0</v>
      </c>
      <c r="DB27" s="60">
        <v>0</v>
      </c>
      <c r="DC27" s="72">
        <v>0</v>
      </c>
      <c r="DD27" s="60">
        <v>0</v>
      </c>
      <c r="DE27" s="60">
        <v>0</v>
      </c>
      <c r="DF27" s="72">
        <v>0</v>
      </c>
      <c r="DG27" s="60">
        <v>0</v>
      </c>
      <c r="DH27" s="60">
        <v>0</v>
      </c>
      <c r="DI27" s="72">
        <v>0</v>
      </c>
      <c r="DJ27" s="60">
        <v>0</v>
      </c>
      <c r="DK27" s="60">
        <v>0</v>
      </c>
      <c r="DL27" s="72">
        <v>0</v>
      </c>
      <c r="DM27" s="60">
        <v>0</v>
      </c>
      <c r="DN27" s="60">
        <v>0</v>
      </c>
      <c r="DO27" s="72">
        <v>0</v>
      </c>
      <c r="DP27" s="60">
        <v>0</v>
      </c>
      <c r="DQ27" s="60">
        <v>0</v>
      </c>
      <c r="DR27" s="72">
        <v>0</v>
      </c>
      <c r="DS27" s="60">
        <v>0</v>
      </c>
      <c r="DT27" s="60">
        <v>0</v>
      </c>
      <c r="DU27" s="72">
        <v>0</v>
      </c>
      <c r="DV27" s="60">
        <v>0</v>
      </c>
      <c r="DW27" s="60">
        <v>0</v>
      </c>
      <c r="DX27" s="72">
        <v>0</v>
      </c>
      <c r="DY27" s="60">
        <v>0</v>
      </c>
      <c r="DZ27" s="60">
        <v>0</v>
      </c>
      <c r="EA27" s="72">
        <v>0</v>
      </c>
      <c r="EB27" s="60">
        <v>0</v>
      </c>
      <c r="EC27" s="60">
        <v>0</v>
      </c>
      <c r="ED27" s="72">
        <v>0</v>
      </c>
      <c r="EE27" s="60">
        <v>0</v>
      </c>
      <c r="EF27" s="60">
        <v>0</v>
      </c>
      <c r="EG27" s="72">
        <v>0</v>
      </c>
      <c r="EH27" s="60">
        <v>0</v>
      </c>
      <c r="EI27" s="60">
        <v>0</v>
      </c>
      <c r="EJ27" s="72">
        <v>0</v>
      </c>
      <c r="EK27" s="60">
        <v>0</v>
      </c>
      <c r="EL27" s="60">
        <v>0</v>
      </c>
      <c r="EM27" s="72">
        <v>0</v>
      </c>
      <c r="EN27" s="60">
        <v>0</v>
      </c>
      <c r="EO27" s="60">
        <v>0</v>
      </c>
      <c r="EP27" s="72">
        <v>0</v>
      </c>
      <c r="EQ27" s="60">
        <v>0</v>
      </c>
      <c r="ER27" s="60">
        <v>0</v>
      </c>
      <c r="ES27" s="72">
        <v>0</v>
      </c>
      <c r="ET27" s="60">
        <v>0</v>
      </c>
      <c r="EU27" s="60">
        <v>0</v>
      </c>
      <c r="EV27" s="72">
        <v>0</v>
      </c>
      <c r="EW27" s="60">
        <v>0</v>
      </c>
      <c r="EX27" s="60">
        <v>0</v>
      </c>
      <c r="EY27" s="72">
        <v>0</v>
      </c>
      <c r="EZ27" s="60">
        <v>0</v>
      </c>
      <c r="FA27" s="60">
        <v>0</v>
      </c>
      <c r="FB27" s="72">
        <v>0</v>
      </c>
      <c r="FC27" s="60">
        <v>0</v>
      </c>
      <c r="FD27" s="60">
        <v>0</v>
      </c>
      <c r="FE27" s="72">
        <v>0</v>
      </c>
      <c r="FF27" s="60">
        <v>0</v>
      </c>
      <c r="FG27" s="60">
        <v>0</v>
      </c>
      <c r="FH27" s="72">
        <v>0</v>
      </c>
      <c r="FI27" s="60">
        <v>0</v>
      </c>
      <c r="FJ27" s="60">
        <v>0</v>
      </c>
      <c r="FK27" s="72">
        <v>0</v>
      </c>
      <c r="FL27" s="60">
        <v>0</v>
      </c>
      <c r="FM27" s="60">
        <v>0</v>
      </c>
      <c r="FN27" s="72">
        <v>0</v>
      </c>
      <c r="FO27" s="60">
        <v>0</v>
      </c>
      <c r="FP27" s="60">
        <v>0</v>
      </c>
    </row>
    <row r="28" spans="1:172" hidden="1" x14ac:dyDescent="0.25">
      <c r="A28" t="e">
        <f>+M28&amp;#REF!</f>
        <v>#REF!</v>
      </c>
      <c r="B28" t="str">
        <f t="shared" si="0"/>
        <v>5R147DHS</v>
      </c>
      <c r="C28" t="str">
        <f t="shared" si="1"/>
        <v>5R147DST</v>
      </c>
      <c r="D28" t="str">
        <f t="shared" si="2"/>
        <v>5R147CHS</v>
      </c>
      <c r="E28" t="str">
        <f t="shared" si="3"/>
        <v>5R147DHS</v>
      </c>
      <c r="F28" s="10"/>
      <c r="G28" t="s">
        <v>0</v>
      </c>
      <c r="H28" t="s">
        <v>15</v>
      </c>
      <c r="I28" t="s">
        <v>19</v>
      </c>
      <c r="J28" t="s">
        <v>49</v>
      </c>
      <c r="K28" t="s">
        <v>21</v>
      </c>
      <c r="L28"/>
      <c r="M28" s="11" t="s">
        <v>57</v>
      </c>
      <c r="N28" s="12"/>
      <c r="O28" s="12">
        <v>13.98</v>
      </c>
      <c r="P28" s="13">
        <f t="shared" si="4"/>
        <v>13.98</v>
      </c>
      <c r="Q28" s="75">
        <v>0</v>
      </c>
      <c r="S28" s="132"/>
      <c r="T28" s="72">
        <v>0</v>
      </c>
      <c r="U28" s="60">
        <v>0</v>
      </c>
      <c r="V28" s="60">
        <v>0</v>
      </c>
      <c r="W28" s="72">
        <v>0</v>
      </c>
      <c r="X28" s="60">
        <v>0</v>
      </c>
      <c r="Y28" s="60">
        <v>0</v>
      </c>
      <c r="Z28" s="72">
        <v>0</v>
      </c>
      <c r="AA28" s="60">
        <v>0</v>
      </c>
      <c r="AB28" s="60">
        <v>0</v>
      </c>
      <c r="AC28" s="72">
        <v>0</v>
      </c>
      <c r="AD28" s="60">
        <v>0</v>
      </c>
      <c r="AE28" s="60">
        <v>0</v>
      </c>
      <c r="AF28" s="72">
        <v>0</v>
      </c>
      <c r="AG28" s="60">
        <v>0</v>
      </c>
      <c r="AH28" s="60">
        <v>0</v>
      </c>
      <c r="AI28" s="72">
        <v>0</v>
      </c>
      <c r="AJ28" s="60">
        <v>0</v>
      </c>
      <c r="AK28" s="60">
        <v>0</v>
      </c>
      <c r="AL28" s="72">
        <v>0</v>
      </c>
      <c r="AM28" s="60">
        <v>0</v>
      </c>
      <c r="AN28" s="60">
        <v>0</v>
      </c>
      <c r="AO28" s="72">
        <v>0</v>
      </c>
      <c r="AP28" s="60">
        <v>0</v>
      </c>
      <c r="AQ28" s="60">
        <v>0</v>
      </c>
      <c r="AR28" s="72">
        <v>0</v>
      </c>
      <c r="AS28" s="60">
        <v>0</v>
      </c>
      <c r="AT28" s="60">
        <v>0</v>
      </c>
      <c r="AU28" s="72">
        <v>0</v>
      </c>
      <c r="AV28" s="60">
        <v>0</v>
      </c>
      <c r="AW28" s="60">
        <v>0</v>
      </c>
      <c r="AX28" s="72">
        <v>0</v>
      </c>
      <c r="AY28" s="60">
        <v>0</v>
      </c>
      <c r="AZ28" s="60">
        <v>0</v>
      </c>
      <c r="BA28" s="72">
        <v>0</v>
      </c>
      <c r="BB28" s="60">
        <v>0</v>
      </c>
      <c r="BC28" s="60">
        <v>0</v>
      </c>
      <c r="BD28" s="72">
        <v>0</v>
      </c>
      <c r="BE28" s="60">
        <v>0</v>
      </c>
      <c r="BF28" s="60">
        <v>0</v>
      </c>
      <c r="BG28" s="72">
        <v>0</v>
      </c>
      <c r="BH28" s="60">
        <v>0</v>
      </c>
      <c r="BI28" s="60">
        <v>0</v>
      </c>
      <c r="BJ28" s="72">
        <v>0</v>
      </c>
      <c r="BK28" s="60">
        <v>0</v>
      </c>
      <c r="BL28" s="60">
        <v>0</v>
      </c>
      <c r="BM28" s="72">
        <v>0</v>
      </c>
      <c r="BN28" s="60">
        <v>0</v>
      </c>
      <c r="BO28" s="60">
        <v>0</v>
      </c>
      <c r="BP28" s="72">
        <v>0</v>
      </c>
      <c r="BQ28" s="60">
        <v>0</v>
      </c>
      <c r="BR28" s="60">
        <v>0</v>
      </c>
      <c r="BS28" s="72">
        <v>0</v>
      </c>
      <c r="BT28" s="60">
        <v>0</v>
      </c>
      <c r="BU28" s="60">
        <v>0</v>
      </c>
      <c r="BV28" s="72">
        <v>0</v>
      </c>
      <c r="BW28" s="60">
        <v>0</v>
      </c>
      <c r="BX28" s="60">
        <v>0</v>
      </c>
      <c r="BY28" s="72">
        <v>0</v>
      </c>
      <c r="BZ28" s="60">
        <v>0</v>
      </c>
      <c r="CA28" s="60">
        <v>0</v>
      </c>
      <c r="CB28" s="72">
        <v>0</v>
      </c>
      <c r="CC28" s="60">
        <v>0</v>
      </c>
      <c r="CD28" s="60">
        <v>0</v>
      </c>
      <c r="CE28" s="72">
        <v>0</v>
      </c>
      <c r="CF28" s="60">
        <v>0</v>
      </c>
      <c r="CG28" s="60">
        <v>0</v>
      </c>
      <c r="CH28" s="72">
        <v>0</v>
      </c>
      <c r="CI28" s="60">
        <v>0</v>
      </c>
      <c r="CJ28" s="60">
        <v>0</v>
      </c>
      <c r="CK28" s="72">
        <v>0</v>
      </c>
      <c r="CL28" s="60">
        <v>0</v>
      </c>
      <c r="CM28" s="60">
        <v>0</v>
      </c>
      <c r="CN28" s="72">
        <v>0</v>
      </c>
      <c r="CO28" s="60">
        <v>0</v>
      </c>
      <c r="CP28" s="60">
        <v>0</v>
      </c>
      <c r="CQ28" s="72">
        <v>0</v>
      </c>
      <c r="CR28" s="60">
        <v>0</v>
      </c>
      <c r="CS28" s="60">
        <v>0</v>
      </c>
      <c r="CT28" s="72">
        <v>0</v>
      </c>
      <c r="CU28" s="60">
        <v>0</v>
      </c>
      <c r="CV28" s="60">
        <v>0</v>
      </c>
      <c r="CW28" s="72">
        <v>0</v>
      </c>
      <c r="CX28" s="60">
        <v>0</v>
      </c>
      <c r="CY28" s="60">
        <v>0</v>
      </c>
      <c r="CZ28" s="72">
        <v>0</v>
      </c>
      <c r="DA28" s="60">
        <v>0</v>
      </c>
      <c r="DB28" s="60">
        <v>0</v>
      </c>
      <c r="DC28" s="72">
        <v>0</v>
      </c>
      <c r="DD28" s="60">
        <v>0</v>
      </c>
      <c r="DE28" s="60">
        <v>0</v>
      </c>
      <c r="DF28" s="72">
        <v>0</v>
      </c>
      <c r="DG28" s="60">
        <v>0</v>
      </c>
      <c r="DH28" s="60">
        <v>0</v>
      </c>
      <c r="DI28" s="72">
        <v>0</v>
      </c>
      <c r="DJ28" s="60">
        <v>0</v>
      </c>
      <c r="DK28" s="60">
        <v>0</v>
      </c>
      <c r="DL28" s="72">
        <v>0</v>
      </c>
      <c r="DM28" s="60">
        <v>0</v>
      </c>
      <c r="DN28" s="60">
        <v>0</v>
      </c>
      <c r="DO28" s="72">
        <v>0</v>
      </c>
      <c r="DP28" s="60">
        <v>0</v>
      </c>
      <c r="DQ28" s="60">
        <v>0</v>
      </c>
      <c r="DR28" s="72">
        <v>0</v>
      </c>
      <c r="DS28" s="60">
        <v>0</v>
      </c>
      <c r="DT28" s="60">
        <v>0</v>
      </c>
      <c r="DU28" s="72">
        <v>0</v>
      </c>
      <c r="DV28" s="60">
        <v>0</v>
      </c>
      <c r="DW28" s="60">
        <v>0</v>
      </c>
      <c r="DX28" s="72">
        <v>0</v>
      </c>
      <c r="DY28" s="60">
        <v>0</v>
      </c>
      <c r="DZ28" s="60">
        <v>0</v>
      </c>
      <c r="EA28" s="72">
        <v>0</v>
      </c>
      <c r="EB28" s="60">
        <v>0</v>
      </c>
      <c r="EC28" s="60">
        <v>0</v>
      </c>
      <c r="ED28" s="72">
        <v>0</v>
      </c>
      <c r="EE28" s="60">
        <v>0</v>
      </c>
      <c r="EF28" s="60">
        <v>0</v>
      </c>
      <c r="EG28" s="72">
        <v>0</v>
      </c>
      <c r="EH28" s="60">
        <v>0</v>
      </c>
      <c r="EI28" s="60">
        <v>0</v>
      </c>
      <c r="EJ28" s="72">
        <v>0</v>
      </c>
      <c r="EK28" s="60">
        <v>0</v>
      </c>
      <c r="EL28" s="60">
        <v>0</v>
      </c>
      <c r="EM28" s="72">
        <v>0</v>
      </c>
      <c r="EN28" s="60">
        <v>0</v>
      </c>
      <c r="EO28" s="60">
        <v>0</v>
      </c>
      <c r="EP28" s="72">
        <v>0</v>
      </c>
      <c r="EQ28" s="60">
        <v>0</v>
      </c>
      <c r="ER28" s="60">
        <v>0</v>
      </c>
      <c r="ES28" s="72">
        <v>0</v>
      </c>
      <c r="ET28" s="60">
        <v>0</v>
      </c>
      <c r="EU28" s="60">
        <v>0</v>
      </c>
      <c r="EV28" s="72">
        <v>0</v>
      </c>
      <c r="EW28" s="60">
        <v>0</v>
      </c>
      <c r="EX28" s="60">
        <v>0</v>
      </c>
      <c r="EY28" s="72">
        <v>0</v>
      </c>
      <c r="EZ28" s="60">
        <v>0</v>
      </c>
      <c r="FA28" s="60">
        <v>0</v>
      </c>
      <c r="FB28" s="72">
        <v>0</v>
      </c>
      <c r="FC28" s="60">
        <v>0</v>
      </c>
      <c r="FD28" s="60">
        <v>0</v>
      </c>
      <c r="FE28" s="72">
        <v>0</v>
      </c>
      <c r="FF28" s="60">
        <v>0</v>
      </c>
      <c r="FG28" s="60">
        <v>0</v>
      </c>
      <c r="FH28" s="72">
        <v>0</v>
      </c>
      <c r="FI28" s="60">
        <v>0</v>
      </c>
      <c r="FJ28" s="60">
        <v>0</v>
      </c>
      <c r="FK28" s="72">
        <v>0</v>
      </c>
      <c r="FL28" s="60">
        <v>0</v>
      </c>
      <c r="FM28" s="60">
        <v>0</v>
      </c>
      <c r="FN28" s="72">
        <v>0</v>
      </c>
      <c r="FO28" s="60">
        <v>0</v>
      </c>
      <c r="FP28" s="60">
        <v>0</v>
      </c>
    </row>
    <row r="29" spans="1:172" hidden="1" x14ac:dyDescent="0.25">
      <c r="A29" t="e">
        <f>+M29&amp;#REF!</f>
        <v>#REF!</v>
      </c>
      <c r="B29" t="str">
        <f t="shared" si="0"/>
        <v>5R153DHS</v>
      </c>
      <c r="C29" t="str">
        <f t="shared" si="1"/>
        <v>5R153DST</v>
      </c>
      <c r="D29" t="str">
        <f t="shared" si="2"/>
        <v>5R153CHS</v>
      </c>
      <c r="E29" t="str">
        <f t="shared" si="3"/>
        <v>5R153DST</v>
      </c>
      <c r="F29" s="10"/>
      <c r="G29" t="s">
        <v>1</v>
      </c>
      <c r="H29" t="s">
        <v>15</v>
      </c>
      <c r="I29" t="s">
        <v>19</v>
      </c>
      <c r="J29" t="s">
        <v>49</v>
      </c>
      <c r="K29" t="s">
        <v>21</v>
      </c>
      <c r="L29"/>
      <c r="M29" s="11" t="s">
        <v>59</v>
      </c>
      <c r="N29" s="12"/>
      <c r="O29" s="12">
        <v>10.59</v>
      </c>
      <c r="P29" s="13">
        <f t="shared" si="4"/>
        <v>10.59</v>
      </c>
      <c r="Q29" s="75">
        <v>0</v>
      </c>
      <c r="S29" s="132"/>
      <c r="T29" s="72">
        <v>0</v>
      </c>
      <c r="U29" s="60">
        <v>0</v>
      </c>
      <c r="V29" s="60">
        <v>0</v>
      </c>
      <c r="W29" s="72">
        <v>0</v>
      </c>
      <c r="X29" s="60">
        <v>0</v>
      </c>
      <c r="Y29" s="60">
        <v>0</v>
      </c>
      <c r="Z29" s="72">
        <v>0</v>
      </c>
      <c r="AA29" s="60">
        <v>0</v>
      </c>
      <c r="AB29" s="60">
        <v>0</v>
      </c>
      <c r="AC29" s="72">
        <v>0</v>
      </c>
      <c r="AD29" s="60">
        <v>0</v>
      </c>
      <c r="AE29" s="60">
        <v>0</v>
      </c>
      <c r="AF29" s="72">
        <v>0</v>
      </c>
      <c r="AG29" s="60">
        <v>0</v>
      </c>
      <c r="AH29" s="60">
        <v>0</v>
      </c>
      <c r="AI29" s="72">
        <v>0</v>
      </c>
      <c r="AJ29" s="60">
        <v>0</v>
      </c>
      <c r="AK29" s="60">
        <v>0</v>
      </c>
      <c r="AL29" s="72">
        <v>0</v>
      </c>
      <c r="AM29" s="60">
        <v>0</v>
      </c>
      <c r="AN29" s="60">
        <v>0</v>
      </c>
      <c r="AO29" s="72">
        <v>0</v>
      </c>
      <c r="AP29" s="60">
        <v>0</v>
      </c>
      <c r="AQ29" s="60">
        <v>0</v>
      </c>
      <c r="AR29" s="72">
        <v>0</v>
      </c>
      <c r="AS29" s="60">
        <v>0</v>
      </c>
      <c r="AT29" s="60">
        <v>0</v>
      </c>
      <c r="AU29" s="72">
        <v>0</v>
      </c>
      <c r="AV29" s="60">
        <v>0</v>
      </c>
      <c r="AW29" s="60">
        <v>0</v>
      </c>
      <c r="AX29" s="72">
        <v>0</v>
      </c>
      <c r="AY29" s="60">
        <v>0</v>
      </c>
      <c r="AZ29" s="60">
        <v>0</v>
      </c>
      <c r="BA29" s="72">
        <v>0</v>
      </c>
      <c r="BB29" s="60">
        <v>0</v>
      </c>
      <c r="BC29" s="60">
        <v>0</v>
      </c>
      <c r="BD29" s="72">
        <v>0</v>
      </c>
      <c r="BE29" s="60">
        <v>0</v>
      </c>
      <c r="BF29" s="60">
        <v>0</v>
      </c>
      <c r="BG29" s="72">
        <v>0</v>
      </c>
      <c r="BH29" s="60">
        <v>0</v>
      </c>
      <c r="BI29" s="60">
        <v>0</v>
      </c>
      <c r="BJ29" s="72">
        <v>0</v>
      </c>
      <c r="BK29" s="60">
        <v>0</v>
      </c>
      <c r="BL29" s="60">
        <v>0</v>
      </c>
      <c r="BM29" s="72">
        <v>0</v>
      </c>
      <c r="BN29" s="60">
        <v>0</v>
      </c>
      <c r="BO29" s="60">
        <v>0</v>
      </c>
      <c r="BP29" s="72">
        <v>0</v>
      </c>
      <c r="BQ29" s="60">
        <v>0</v>
      </c>
      <c r="BR29" s="60">
        <v>0</v>
      </c>
      <c r="BS29" s="72">
        <v>0</v>
      </c>
      <c r="BT29" s="60">
        <v>0</v>
      </c>
      <c r="BU29" s="60">
        <v>0</v>
      </c>
      <c r="BV29" s="72">
        <v>0</v>
      </c>
      <c r="BW29" s="60">
        <v>0</v>
      </c>
      <c r="BX29" s="60">
        <v>0</v>
      </c>
      <c r="BY29" s="72">
        <v>0</v>
      </c>
      <c r="BZ29" s="60">
        <v>0</v>
      </c>
      <c r="CA29" s="60">
        <v>0</v>
      </c>
      <c r="CB29" s="72">
        <v>0</v>
      </c>
      <c r="CC29" s="60">
        <v>0</v>
      </c>
      <c r="CD29" s="60">
        <v>0</v>
      </c>
      <c r="CE29" s="72">
        <v>0</v>
      </c>
      <c r="CF29" s="60">
        <v>0</v>
      </c>
      <c r="CG29" s="60">
        <v>0</v>
      </c>
      <c r="CH29" s="72">
        <v>0</v>
      </c>
      <c r="CI29" s="60">
        <v>0</v>
      </c>
      <c r="CJ29" s="60">
        <v>0</v>
      </c>
      <c r="CK29" s="72">
        <v>0</v>
      </c>
      <c r="CL29" s="60">
        <v>0</v>
      </c>
      <c r="CM29" s="60">
        <v>0</v>
      </c>
      <c r="CN29" s="72">
        <v>0</v>
      </c>
      <c r="CO29" s="60">
        <v>0</v>
      </c>
      <c r="CP29" s="60">
        <v>0</v>
      </c>
      <c r="CQ29" s="72">
        <v>0</v>
      </c>
      <c r="CR29" s="60">
        <v>0</v>
      </c>
      <c r="CS29" s="60">
        <v>0</v>
      </c>
      <c r="CT29" s="72">
        <v>0</v>
      </c>
      <c r="CU29" s="60">
        <v>0</v>
      </c>
      <c r="CV29" s="60">
        <v>0</v>
      </c>
      <c r="CW29" s="72">
        <v>0</v>
      </c>
      <c r="CX29" s="60">
        <v>0</v>
      </c>
      <c r="CY29" s="60">
        <v>0</v>
      </c>
      <c r="CZ29" s="72">
        <v>0</v>
      </c>
      <c r="DA29" s="60">
        <v>0</v>
      </c>
      <c r="DB29" s="60">
        <v>0</v>
      </c>
      <c r="DC29" s="72">
        <v>0</v>
      </c>
      <c r="DD29" s="60">
        <v>0</v>
      </c>
      <c r="DE29" s="60">
        <v>0</v>
      </c>
      <c r="DF29" s="72">
        <v>0</v>
      </c>
      <c r="DG29" s="60">
        <v>0</v>
      </c>
      <c r="DH29" s="60">
        <v>0</v>
      </c>
      <c r="DI29" s="72">
        <v>0</v>
      </c>
      <c r="DJ29" s="60">
        <v>0</v>
      </c>
      <c r="DK29" s="60">
        <v>0</v>
      </c>
      <c r="DL29" s="72">
        <v>0</v>
      </c>
      <c r="DM29" s="60">
        <v>0</v>
      </c>
      <c r="DN29" s="60">
        <v>0</v>
      </c>
      <c r="DO29" s="72">
        <v>0</v>
      </c>
      <c r="DP29" s="60">
        <v>0</v>
      </c>
      <c r="DQ29" s="60">
        <v>0</v>
      </c>
      <c r="DR29" s="72">
        <v>0</v>
      </c>
      <c r="DS29" s="60">
        <v>0</v>
      </c>
      <c r="DT29" s="60">
        <v>0</v>
      </c>
      <c r="DU29" s="72">
        <v>0</v>
      </c>
      <c r="DV29" s="60">
        <v>0</v>
      </c>
      <c r="DW29" s="60">
        <v>0</v>
      </c>
      <c r="DX29" s="72">
        <v>0</v>
      </c>
      <c r="DY29" s="60">
        <v>0</v>
      </c>
      <c r="DZ29" s="60">
        <v>0</v>
      </c>
      <c r="EA29" s="72">
        <v>0</v>
      </c>
      <c r="EB29" s="60">
        <v>0</v>
      </c>
      <c r="EC29" s="60">
        <v>0</v>
      </c>
      <c r="ED29" s="72">
        <v>0</v>
      </c>
      <c r="EE29" s="60">
        <v>0</v>
      </c>
      <c r="EF29" s="60">
        <v>0</v>
      </c>
      <c r="EG29" s="72">
        <v>0</v>
      </c>
      <c r="EH29" s="60">
        <v>0</v>
      </c>
      <c r="EI29" s="60">
        <v>0</v>
      </c>
      <c r="EJ29" s="72">
        <v>0</v>
      </c>
      <c r="EK29" s="60">
        <v>0</v>
      </c>
      <c r="EL29" s="60">
        <v>0</v>
      </c>
      <c r="EM29" s="72">
        <v>0</v>
      </c>
      <c r="EN29" s="60">
        <v>0</v>
      </c>
      <c r="EO29" s="60">
        <v>0</v>
      </c>
      <c r="EP29" s="72">
        <v>0</v>
      </c>
      <c r="EQ29" s="60">
        <v>0</v>
      </c>
      <c r="ER29" s="60">
        <v>0</v>
      </c>
      <c r="ES29" s="72">
        <v>0</v>
      </c>
      <c r="ET29" s="60">
        <v>0</v>
      </c>
      <c r="EU29" s="60">
        <v>0</v>
      </c>
      <c r="EV29" s="72">
        <v>0</v>
      </c>
      <c r="EW29" s="60">
        <v>0</v>
      </c>
      <c r="EX29" s="60">
        <v>0</v>
      </c>
      <c r="EY29" s="72">
        <v>0</v>
      </c>
      <c r="EZ29" s="60">
        <v>0</v>
      </c>
      <c r="FA29" s="60">
        <v>0</v>
      </c>
      <c r="FB29" s="72">
        <v>0</v>
      </c>
      <c r="FC29" s="60">
        <v>0</v>
      </c>
      <c r="FD29" s="60">
        <v>0</v>
      </c>
      <c r="FE29" s="72">
        <v>0</v>
      </c>
      <c r="FF29" s="60">
        <v>0</v>
      </c>
      <c r="FG29" s="60">
        <v>0</v>
      </c>
      <c r="FH29" s="72">
        <v>0</v>
      </c>
      <c r="FI29" s="60">
        <v>0</v>
      </c>
      <c r="FJ29" s="60">
        <v>0</v>
      </c>
      <c r="FK29" s="72">
        <v>0</v>
      </c>
      <c r="FL29" s="60">
        <v>0</v>
      </c>
      <c r="FM29" s="60">
        <v>0</v>
      </c>
      <c r="FN29" s="72">
        <v>0</v>
      </c>
      <c r="FO29" s="60">
        <v>0</v>
      </c>
      <c r="FP29" s="60">
        <v>0</v>
      </c>
    </row>
    <row r="30" spans="1:172" hidden="1" x14ac:dyDescent="0.25">
      <c r="A30" t="e">
        <f>+M30&amp;#REF!</f>
        <v>#REF!</v>
      </c>
      <c r="B30" t="str">
        <f t="shared" si="0"/>
        <v>5R160DHS</v>
      </c>
      <c r="C30" t="str">
        <f t="shared" si="1"/>
        <v>5R160DST</v>
      </c>
      <c r="D30" t="str">
        <f t="shared" si="2"/>
        <v>5R160CHS</v>
      </c>
      <c r="E30" t="str">
        <f t="shared" si="3"/>
        <v>5R160DHS</v>
      </c>
      <c r="F30" s="10"/>
      <c r="G30" t="s">
        <v>0</v>
      </c>
      <c r="H30" t="s">
        <v>15</v>
      </c>
      <c r="I30" t="s">
        <v>19</v>
      </c>
      <c r="J30" t="s">
        <v>49</v>
      </c>
      <c r="K30" t="s">
        <v>21</v>
      </c>
      <c r="L30"/>
      <c r="M30" s="11" t="s">
        <v>60</v>
      </c>
      <c r="N30" s="12"/>
      <c r="O30" s="12">
        <v>11.52</v>
      </c>
      <c r="P30" s="13">
        <f t="shared" si="4"/>
        <v>11.52</v>
      </c>
      <c r="Q30" s="75">
        <v>0</v>
      </c>
      <c r="S30" s="132"/>
      <c r="T30" s="72">
        <v>0</v>
      </c>
      <c r="U30" s="60">
        <v>0</v>
      </c>
      <c r="V30" s="60">
        <v>0</v>
      </c>
      <c r="W30" s="72">
        <v>0</v>
      </c>
      <c r="X30" s="60">
        <v>0</v>
      </c>
      <c r="Y30" s="60">
        <v>0</v>
      </c>
      <c r="Z30" s="72">
        <v>0</v>
      </c>
      <c r="AA30" s="60">
        <v>0</v>
      </c>
      <c r="AB30" s="60">
        <v>0</v>
      </c>
      <c r="AC30" s="72">
        <v>0</v>
      </c>
      <c r="AD30" s="60">
        <v>0</v>
      </c>
      <c r="AE30" s="60">
        <v>0</v>
      </c>
      <c r="AF30" s="72">
        <v>0</v>
      </c>
      <c r="AG30" s="60">
        <v>0</v>
      </c>
      <c r="AH30" s="60">
        <v>0</v>
      </c>
      <c r="AI30" s="72">
        <v>0</v>
      </c>
      <c r="AJ30" s="60">
        <v>0</v>
      </c>
      <c r="AK30" s="60">
        <v>0</v>
      </c>
      <c r="AL30" s="72">
        <v>0</v>
      </c>
      <c r="AM30" s="60">
        <v>0</v>
      </c>
      <c r="AN30" s="60">
        <v>0</v>
      </c>
      <c r="AO30" s="72">
        <v>0</v>
      </c>
      <c r="AP30" s="60">
        <v>0</v>
      </c>
      <c r="AQ30" s="60">
        <v>0</v>
      </c>
      <c r="AR30" s="72">
        <v>0</v>
      </c>
      <c r="AS30" s="60">
        <v>0</v>
      </c>
      <c r="AT30" s="60">
        <v>0</v>
      </c>
      <c r="AU30" s="72">
        <v>0</v>
      </c>
      <c r="AV30" s="60">
        <v>0</v>
      </c>
      <c r="AW30" s="60">
        <v>0</v>
      </c>
      <c r="AX30" s="72">
        <v>0</v>
      </c>
      <c r="AY30" s="60">
        <v>0</v>
      </c>
      <c r="AZ30" s="60">
        <v>0</v>
      </c>
      <c r="BA30" s="72">
        <v>0</v>
      </c>
      <c r="BB30" s="60">
        <v>0</v>
      </c>
      <c r="BC30" s="60">
        <v>0</v>
      </c>
      <c r="BD30" s="72">
        <v>0</v>
      </c>
      <c r="BE30" s="60">
        <v>0</v>
      </c>
      <c r="BF30" s="60">
        <v>0</v>
      </c>
      <c r="BG30" s="72">
        <v>0</v>
      </c>
      <c r="BH30" s="60">
        <v>0</v>
      </c>
      <c r="BI30" s="60">
        <v>0</v>
      </c>
      <c r="BJ30" s="72">
        <v>0</v>
      </c>
      <c r="BK30" s="60">
        <v>0</v>
      </c>
      <c r="BL30" s="60">
        <v>0</v>
      </c>
      <c r="BM30" s="72">
        <v>0</v>
      </c>
      <c r="BN30" s="60">
        <v>0</v>
      </c>
      <c r="BO30" s="60">
        <v>0</v>
      </c>
      <c r="BP30" s="72">
        <v>0</v>
      </c>
      <c r="BQ30" s="60">
        <v>0</v>
      </c>
      <c r="BR30" s="60">
        <v>0</v>
      </c>
      <c r="BS30" s="72">
        <v>0</v>
      </c>
      <c r="BT30" s="60">
        <v>0</v>
      </c>
      <c r="BU30" s="60">
        <v>0</v>
      </c>
      <c r="BV30" s="72">
        <v>0</v>
      </c>
      <c r="BW30" s="60">
        <v>0</v>
      </c>
      <c r="BX30" s="60">
        <v>0</v>
      </c>
      <c r="BY30" s="72">
        <v>0</v>
      </c>
      <c r="BZ30" s="60">
        <v>0</v>
      </c>
      <c r="CA30" s="60">
        <v>0</v>
      </c>
      <c r="CB30" s="72">
        <v>0</v>
      </c>
      <c r="CC30" s="60">
        <v>0</v>
      </c>
      <c r="CD30" s="60">
        <v>0</v>
      </c>
      <c r="CE30" s="72">
        <v>0</v>
      </c>
      <c r="CF30" s="60">
        <v>0</v>
      </c>
      <c r="CG30" s="60">
        <v>0</v>
      </c>
      <c r="CH30" s="72">
        <v>0</v>
      </c>
      <c r="CI30" s="60">
        <v>0</v>
      </c>
      <c r="CJ30" s="60">
        <v>0</v>
      </c>
      <c r="CK30" s="72">
        <v>0</v>
      </c>
      <c r="CL30" s="60">
        <v>0</v>
      </c>
      <c r="CM30" s="60">
        <v>0</v>
      </c>
      <c r="CN30" s="72">
        <v>0</v>
      </c>
      <c r="CO30" s="60">
        <v>0</v>
      </c>
      <c r="CP30" s="60">
        <v>0</v>
      </c>
      <c r="CQ30" s="72">
        <v>0</v>
      </c>
      <c r="CR30" s="60">
        <v>0</v>
      </c>
      <c r="CS30" s="60">
        <v>0</v>
      </c>
      <c r="CT30" s="72">
        <v>0</v>
      </c>
      <c r="CU30" s="60">
        <v>0</v>
      </c>
      <c r="CV30" s="60">
        <v>0</v>
      </c>
      <c r="CW30" s="72">
        <v>0</v>
      </c>
      <c r="CX30" s="60">
        <v>0</v>
      </c>
      <c r="CY30" s="60">
        <v>0</v>
      </c>
      <c r="CZ30" s="72">
        <v>0</v>
      </c>
      <c r="DA30" s="60">
        <v>0</v>
      </c>
      <c r="DB30" s="60">
        <v>0</v>
      </c>
      <c r="DC30" s="72">
        <v>0</v>
      </c>
      <c r="DD30" s="60">
        <v>0</v>
      </c>
      <c r="DE30" s="60">
        <v>0</v>
      </c>
      <c r="DF30" s="72">
        <v>0</v>
      </c>
      <c r="DG30" s="60">
        <v>0</v>
      </c>
      <c r="DH30" s="60">
        <v>0</v>
      </c>
      <c r="DI30" s="72">
        <v>0</v>
      </c>
      <c r="DJ30" s="60">
        <v>0</v>
      </c>
      <c r="DK30" s="60">
        <v>0</v>
      </c>
      <c r="DL30" s="72">
        <v>0</v>
      </c>
      <c r="DM30" s="60">
        <v>0</v>
      </c>
      <c r="DN30" s="60">
        <v>0</v>
      </c>
      <c r="DO30" s="72">
        <v>0</v>
      </c>
      <c r="DP30" s="60">
        <v>0</v>
      </c>
      <c r="DQ30" s="60">
        <v>0</v>
      </c>
      <c r="DR30" s="72">
        <v>0</v>
      </c>
      <c r="DS30" s="60">
        <v>0</v>
      </c>
      <c r="DT30" s="60">
        <v>0</v>
      </c>
      <c r="DU30" s="72">
        <v>0</v>
      </c>
      <c r="DV30" s="60">
        <v>0</v>
      </c>
      <c r="DW30" s="60">
        <v>0</v>
      </c>
      <c r="DX30" s="72">
        <v>0</v>
      </c>
      <c r="DY30" s="60">
        <v>0</v>
      </c>
      <c r="DZ30" s="60">
        <v>0</v>
      </c>
      <c r="EA30" s="72">
        <v>0</v>
      </c>
      <c r="EB30" s="60">
        <v>0</v>
      </c>
      <c r="EC30" s="60">
        <v>0</v>
      </c>
      <c r="ED30" s="72">
        <v>0</v>
      </c>
      <c r="EE30" s="60">
        <v>0</v>
      </c>
      <c r="EF30" s="60">
        <v>0</v>
      </c>
      <c r="EG30" s="72">
        <v>0</v>
      </c>
      <c r="EH30" s="60">
        <v>0</v>
      </c>
      <c r="EI30" s="60">
        <v>0</v>
      </c>
      <c r="EJ30" s="72">
        <v>0</v>
      </c>
      <c r="EK30" s="60">
        <v>0</v>
      </c>
      <c r="EL30" s="60">
        <v>0</v>
      </c>
      <c r="EM30" s="72">
        <v>0</v>
      </c>
      <c r="EN30" s="60">
        <v>0</v>
      </c>
      <c r="EO30" s="60">
        <v>0</v>
      </c>
      <c r="EP30" s="72">
        <v>0</v>
      </c>
      <c r="EQ30" s="60">
        <v>0</v>
      </c>
      <c r="ER30" s="60">
        <v>0</v>
      </c>
      <c r="ES30" s="72">
        <v>0</v>
      </c>
      <c r="ET30" s="60">
        <v>0</v>
      </c>
      <c r="EU30" s="60">
        <v>0</v>
      </c>
      <c r="EV30" s="72">
        <v>0</v>
      </c>
      <c r="EW30" s="60">
        <v>0</v>
      </c>
      <c r="EX30" s="60">
        <v>0</v>
      </c>
      <c r="EY30" s="72">
        <v>0</v>
      </c>
      <c r="EZ30" s="60">
        <v>0</v>
      </c>
      <c r="FA30" s="60">
        <v>0</v>
      </c>
      <c r="FB30" s="72">
        <v>0</v>
      </c>
      <c r="FC30" s="60">
        <v>0</v>
      </c>
      <c r="FD30" s="60">
        <v>0</v>
      </c>
      <c r="FE30" s="72">
        <v>0</v>
      </c>
      <c r="FF30" s="60">
        <v>0</v>
      </c>
      <c r="FG30" s="60">
        <v>0</v>
      </c>
      <c r="FH30" s="72">
        <v>0</v>
      </c>
      <c r="FI30" s="60">
        <v>0</v>
      </c>
      <c r="FJ30" s="60">
        <v>0</v>
      </c>
      <c r="FK30" s="72">
        <v>0</v>
      </c>
      <c r="FL30" s="60">
        <v>0</v>
      </c>
      <c r="FM30" s="60">
        <v>0</v>
      </c>
      <c r="FN30" s="72">
        <v>0</v>
      </c>
      <c r="FO30" s="60">
        <v>0</v>
      </c>
      <c r="FP30" s="60">
        <v>0</v>
      </c>
    </row>
    <row r="31" spans="1:172" hidden="1" x14ac:dyDescent="0.25">
      <c r="A31" t="e">
        <f>+M31&amp;#REF!</f>
        <v>#REF!</v>
      </c>
      <c r="B31" t="str">
        <f t="shared" si="0"/>
        <v>5R170DHS</v>
      </c>
      <c r="C31" t="str">
        <f t="shared" si="1"/>
        <v>5R170DST</v>
      </c>
      <c r="D31" t="str">
        <f t="shared" si="2"/>
        <v>5R170CHS</v>
      </c>
      <c r="E31" t="str">
        <f t="shared" si="3"/>
        <v>5R170DHS</v>
      </c>
      <c r="F31" s="10"/>
      <c r="G31" t="s">
        <v>0</v>
      </c>
      <c r="H31" t="s">
        <v>15</v>
      </c>
      <c r="I31" t="s">
        <v>19</v>
      </c>
      <c r="J31" t="s">
        <v>49</v>
      </c>
      <c r="K31" t="s">
        <v>21</v>
      </c>
      <c r="L31" t="s">
        <v>55</v>
      </c>
      <c r="M31" s="11" t="s">
        <v>61</v>
      </c>
      <c r="N31" s="12">
        <v>0.19</v>
      </c>
      <c r="O31" s="12">
        <v>18.43</v>
      </c>
      <c r="P31" s="13">
        <f t="shared" si="4"/>
        <v>18.43</v>
      </c>
      <c r="Q31" s="75">
        <v>0</v>
      </c>
      <c r="S31" s="132"/>
      <c r="T31" s="72">
        <v>0</v>
      </c>
      <c r="U31" s="60">
        <v>0</v>
      </c>
      <c r="V31" s="60">
        <v>0</v>
      </c>
      <c r="W31" s="72">
        <v>0</v>
      </c>
      <c r="X31" s="60">
        <v>0</v>
      </c>
      <c r="Y31" s="60">
        <v>0</v>
      </c>
      <c r="Z31" s="72">
        <v>0</v>
      </c>
      <c r="AA31" s="60">
        <v>0</v>
      </c>
      <c r="AB31" s="60">
        <v>0</v>
      </c>
      <c r="AC31" s="72">
        <v>0</v>
      </c>
      <c r="AD31" s="60">
        <v>0</v>
      </c>
      <c r="AE31" s="60">
        <v>0</v>
      </c>
      <c r="AF31" s="72">
        <v>0</v>
      </c>
      <c r="AG31" s="60">
        <v>0</v>
      </c>
      <c r="AH31" s="60">
        <v>0</v>
      </c>
      <c r="AI31" s="72">
        <v>0</v>
      </c>
      <c r="AJ31" s="60">
        <v>0</v>
      </c>
      <c r="AK31" s="60">
        <v>0</v>
      </c>
      <c r="AL31" s="72">
        <v>0</v>
      </c>
      <c r="AM31" s="60">
        <v>0</v>
      </c>
      <c r="AN31" s="60">
        <v>0</v>
      </c>
      <c r="AO31" s="72">
        <v>0</v>
      </c>
      <c r="AP31" s="60">
        <v>0</v>
      </c>
      <c r="AQ31" s="60">
        <v>0</v>
      </c>
      <c r="AR31" s="72">
        <v>0</v>
      </c>
      <c r="AS31" s="60">
        <v>0</v>
      </c>
      <c r="AT31" s="60">
        <v>0</v>
      </c>
      <c r="AU31" s="72">
        <v>0</v>
      </c>
      <c r="AV31" s="60">
        <v>0</v>
      </c>
      <c r="AW31" s="60">
        <v>0</v>
      </c>
      <c r="AX31" s="72">
        <v>0</v>
      </c>
      <c r="AY31" s="60">
        <v>0</v>
      </c>
      <c r="AZ31" s="60">
        <v>0</v>
      </c>
      <c r="BA31" s="72">
        <v>0</v>
      </c>
      <c r="BB31" s="60">
        <v>0</v>
      </c>
      <c r="BC31" s="60">
        <v>0</v>
      </c>
      <c r="BD31" s="72">
        <v>0</v>
      </c>
      <c r="BE31" s="60">
        <v>0</v>
      </c>
      <c r="BF31" s="60">
        <v>0</v>
      </c>
      <c r="BG31" s="72">
        <v>0</v>
      </c>
      <c r="BH31" s="60">
        <v>0</v>
      </c>
      <c r="BI31" s="60">
        <v>0</v>
      </c>
      <c r="BJ31" s="72">
        <v>0</v>
      </c>
      <c r="BK31" s="60">
        <v>0</v>
      </c>
      <c r="BL31" s="60">
        <v>0</v>
      </c>
      <c r="BM31" s="72">
        <v>0</v>
      </c>
      <c r="BN31" s="60">
        <v>0</v>
      </c>
      <c r="BO31" s="60">
        <v>0</v>
      </c>
      <c r="BP31" s="72">
        <v>0</v>
      </c>
      <c r="BQ31" s="60">
        <v>0</v>
      </c>
      <c r="BR31" s="60">
        <v>0</v>
      </c>
      <c r="BS31" s="72">
        <v>0</v>
      </c>
      <c r="BT31" s="60">
        <v>0</v>
      </c>
      <c r="BU31" s="60">
        <v>0</v>
      </c>
      <c r="BV31" s="72">
        <v>0</v>
      </c>
      <c r="BW31" s="60">
        <v>0</v>
      </c>
      <c r="BX31" s="60">
        <v>0</v>
      </c>
      <c r="BY31" s="72">
        <v>0</v>
      </c>
      <c r="BZ31" s="60">
        <v>0</v>
      </c>
      <c r="CA31" s="60">
        <v>0</v>
      </c>
      <c r="CB31" s="72">
        <v>0</v>
      </c>
      <c r="CC31" s="60">
        <v>0</v>
      </c>
      <c r="CD31" s="60">
        <v>0</v>
      </c>
      <c r="CE31" s="72">
        <v>0</v>
      </c>
      <c r="CF31" s="60">
        <v>0</v>
      </c>
      <c r="CG31" s="60">
        <v>0</v>
      </c>
      <c r="CH31" s="72">
        <v>0</v>
      </c>
      <c r="CI31" s="60">
        <v>0</v>
      </c>
      <c r="CJ31" s="60">
        <v>0</v>
      </c>
      <c r="CK31" s="72">
        <v>0</v>
      </c>
      <c r="CL31" s="60">
        <v>0</v>
      </c>
      <c r="CM31" s="60">
        <v>0</v>
      </c>
      <c r="CN31" s="72">
        <v>0</v>
      </c>
      <c r="CO31" s="60">
        <v>0</v>
      </c>
      <c r="CP31" s="60">
        <v>0</v>
      </c>
      <c r="CQ31" s="72">
        <v>0</v>
      </c>
      <c r="CR31" s="60">
        <v>0</v>
      </c>
      <c r="CS31" s="60">
        <v>0</v>
      </c>
      <c r="CT31" s="72">
        <v>0</v>
      </c>
      <c r="CU31" s="60">
        <v>0</v>
      </c>
      <c r="CV31" s="60">
        <v>0</v>
      </c>
      <c r="CW31" s="72">
        <v>0</v>
      </c>
      <c r="CX31" s="60">
        <v>0</v>
      </c>
      <c r="CY31" s="60">
        <v>0</v>
      </c>
      <c r="CZ31" s="72">
        <v>0</v>
      </c>
      <c r="DA31" s="60">
        <v>0</v>
      </c>
      <c r="DB31" s="60">
        <v>0</v>
      </c>
      <c r="DC31" s="72">
        <v>0</v>
      </c>
      <c r="DD31" s="60">
        <v>0</v>
      </c>
      <c r="DE31" s="60">
        <v>0</v>
      </c>
      <c r="DF31" s="72">
        <v>0</v>
      </c>
      <c r="DG31" s="60">
        <v>0</v>
      </c>
      <c r="DH31" s="60">
        <v>0</v>
      </c>
      <c r="DI31" s="72">
        <v>0</v>
      </c>
      <c r="DJ31" s="60">
        <v>0</v>
      </c>
      <c r="DK31" s="60">
        <v>0</v>
      </c>
      <c r="DL31" s="72">
        <v>0</v>
      </c>
      <c r="DM31" s="60">
        <v>0</v>
      </c>
      <c r="DN31" s="60">
        <v>0</v>
      </c>
      <c r="DO31" s="72">
        <v>0</v>
      </c>
      <c r="DP31" s="60">
        <v>0</v>
      </c>
      <c r="DQ31" s="60">
        <v>0</v>
      </c>
      <c r="DR31" s="72">
        <v>0</v>
      </c>
      <c r="DS31" s="60">
        <v>0</v>
      </c>
      <c r="DT31" s="60">
        <v>0</v>
      </c>
      <c r="DU31" s="72">
        <v>0</v>
      </c>
      <c r="DV31" s="60">
        <v>0</v>
      </c>
      <c r="DW31" s="60">
        <v>0</v>
      </c>
      <c r="DX31" s="72">
        <v>0</v>
      </c>
      <c r="DY31" s="60">
        <v>0</v>
      </c>
      <c r="DZ31" s="60">
        <v>0</v>
      </c>
      <c r="EA31" s="72">
        <v>0</v>
      </c>
      <c r="EB31" s="60">
        <v>0</v>
      </c>
      <c r="EC31" s="60">
        <v>0</v>
      </c>
      <c r="ED31" s="72">
        <v>0</v>
      </c>
      <c r="EE31" s="60">
        <v>0</v>
      </c>
      <c r="EF31" s="60">
        <v>0</v>
      </c>
      <c r="EG31" s="72">
        <v>0</v>
      </c>
      <c r="EH31" s="60">
        <v>0</v>
      </c>
      <c r="EI31" s="60">
        <v>0</v>
      </c>
      <c r="EJ31" s="72">
        <v>0</v>
      </c>
      <c r="EK31" s="60">
        <v>0</v>
      </c>
      <c r="EL31" s="60">
        <v>0</v>
      </c>
      <c r="EM31" s="72">
        <v>0</v>
      </c>
      <c r="EN31" s="60">
        <v>0</v>
      </c>
      <c r="EO31" s="60">
        <v>0</v>
      </c>
      <c r="EP31" s="72">
        <v>0</v>
      </c>
      <c r="EQ31" s="60">
        <v>0</v>
      </c>
      <c r="ER31" s="60">
        <v>0</v>
      </c>
      <c r="ES31" s="72">
        <v>0</v>
      </c>
      <c r="ET31" s="60">
        <v>0</v>
      </c>
      <c r="EU31" s="60">
        <v>0</v>
      </c>
      <c r="EV31" s="72">
        <v>0</v>
      </c>
      <c r="EW31" s="60">
        <v>0</v>
      </c>
      <c r="EX31" s="60">
        <v>0</v>
      </c>
      <c r="EY31" s="72">
        <v>0</v>
      </c>
      <c r="EZ31" s="60">
        <v>0</v>
      </c>
      <c r="FA31" s="60">
        <v>0</v>
      </c>
      <c r="FB31" s="72">
        <v>0</v>
      </c>
      <c r="FC31" s="60">
        <v>0</v>
      </c>
      <c r="FD31" s="60">
        <v>0</v>
      </c>
      <c r="FE31" s="72">
        <v>0</v>
      </c>
      <c r="FF31" s="60">
        <v>0</v>
      </c>
      <c r="FG31" s="60">
        <v>0</v>
      </c>
      <c r="FH31" s="72">
        <v>0</v>
      </c>
      <c r="FI31" s="60">
        <v>0</v>
      </c>
      <c r="FJ31" s="60">
        <v>0</v>
      </c>
      <c r="FK31" s="72">
        <v>0</v>
      </c>
      <c r="FL31" s="60">
        <v>0</v>
      </c>
      <c r="FM31" s="60">
        <v>0</v>
      </c>
      <c r="FN31" s="72">
        <v>0</v>
      </c>
      <c r="FO31" s="60">
        <v>0</v>
      </c>
      <c r="FP31" s="60">
        <v>0</v>
      </c>
    </row>
    <row r="32" spans="1:172" hidden="1" x14ac:dyDescent="0.25">
      <c r="A32" t="e">
        <f>+M32&amp;#REF!</f>
        <v>#REF!</v>
      </c>
      <c r="B32" t="str">
        <f t="shared" si="0"/>
        <v>5R171DHS</v>
      </c>
      <c r="C32" t="str">
        <f t="shared" si="1"/>
        <v>5R171DST</v>
      </c>
      <c r="D32" t="str">
        <f t="shared" si="2"/>
        <v>5R171CHS</v>
      </c>
      <c r="E32" t="str">
        <f t="shared" si="3"/>
        <v>5R171DHS</v>
      </c>
      <c r="F32" s="10"/>
      <c r="G32" t="s">
        <v>0</v>
      </c>
      <c r="H32" t="s">
        <v>15</v>
      </c>
      <c r="I32" t="s">
        <v>19</v>
      </c>
      <c r="J32" t="s">
        <v>49</v>
      </c>
      <c r="K32" t="s">
        <v>21</v>
      </c>
      <c r="L32" t="s">
        <v>55</v>
      </c>
      <c r="M32" s="11" t="s">
        <v>62</v>
      </c>
      <c r="N32" s="12">
        <v>1.49</v>
      </c>
      <c r="O32" s="12">
        <v>20.09</v>
      </c>
      <c r="P32" s="13">
        <f t="shared" si="4"/>
        <v>20.09</v>
      </c>
      <c r="Q32" s="75">
        <v>0</v>
      </c>
      <c r="S32" s="132"/>
      <c r="T32" s="72">
        <v>0</v>
      </c>
      <c r="U32" s="60">
        <v>0</v>
      </c>
      <c r="V32" s="60">
        <v>0</v>
      </c>
      <c r="W32" s="72">
        <v>0</v>
      </c>
      <c r="X32" s="60">
        <v>0</v>
      </c>
      <c r="Y32" s="60">
        <v>0</v>
      </c>
      <c r="Z32" s="72">
        <v>0</v>
      </c>
      <c r="AA32" s="60">
        <v>0</v>
      </c>
      <c r="AB32" s="60">
        <v>0</v>
      </c>
      <c r="AC32" s="72">
        <v>0</v>
      </c>
      <c r="AD32" s="60">
        <v>0</v>
      </c>
      <c r="AE32" s="60">
        <v>0</v>
      </c>
      <c r="AF32" s="72">
        <v>0</v>
      </c>
      <c r="AG32" s="60">
        <v>0</v>
      </c>
      <c r="AH32" s="60">
        <v>0</v>
      </c>
      <c r="AI32" s="72">
        <v>0</v>
      </c>
      <c r="AJ32" s="60">
        <v>0</v>
      </c>
      <c r="AK32" s="60">
        <v>0</v>
      </c>
      <c r="AL32" s="72">
        <v>0</v>
      </c>
      <c r="AM32" s="60">
        <v>0</v>
      </c>
      <c r="AN32" s="60">
        <v>0</v>
      </c>
      <c r="AO32" s="72">
        <v>0</v>
      </c>
      <c r="AP32" s="60">
        <v>0</v>
      </c>
      <c r="AQ32" s="60">
        <v>0</v>
      </c>
      <c r="AR32" s="72">
        <v>0</v>
      </c>
      <c r="AS32" s="60">
        <v>0</v>
      </c>
      <c r="AT32" s="60">
        <v>0</v>
      </c>
      <c r="AU32" s="72">
        <v>0</v>
      </c>
      <c r="AV32" s="60">
        <v>0</v>
      </c>
      <c r="AW32" s="60">
        <v>0</v>
      </c>
      <c r="AX32" s="72">
        <v>0</v>
      </c>
      <c r="AY32" s="60">
        <v>0</v>
      </c>
      <c r="AZ32" s="60">
        <v>0</v>
      </c>
      <c r="BA32" s="72">
        <v>0</v>
      </c>
      <c r="BB32" s="60">
        <v>0</v>
      </c>
      <c r="BC32" s="60">
        <v>0</v>
      </c>
      <c r="BD32" s="72">
        <v>0</v>
      </c>
      <c r="BE32" s="60">
        <v>0</v>
      </c>
      <c r="BF32" s="60">
        <v>0</v>
      </c>
      <c r="BG32" s="72">
        <v>0</v>
      </c>
      <c r="BH32" s="60">
        <v>0</v>
      </c>
      <c r="BI32" s="60">
        <v>0</v>
      </c>
      <c r="BJ32" s="72">
        <v>0</v>
      </c>
      <c r="BK32" s="60">
        <v>0</v>
      </c>
      <c r="BL32" s="60">
        <v>0</v>
      </c>
      <c r="BM32" s="72">
        <v>0</v>
      </c>
      <c r="BN32" s="60">
        <v>0</v>
      </c>
      <c r="BO32" s="60">
        <v>0</v>
      </c>
      <c r="BP32" s="72">
        <v>0</v>
      </c>
      <c r="BQ32" s="60">
        <v>0</v>
      </c>
      <c r="BR32" s="60">
        <v>0</v>
      </c>
      <c r="BS32" s="72">
        <v>0</v>
      </c>
      <c r="BT32" s="60">
        <v>0</v>
      </c>
      <c r="BU32" s="60">
        <v>0</v>
      </c>
      <c r="BV32" s="72">
        <v>0</v>
      </c>
      <c r="BW32" s="60">
        <v>0</v>
      </c>
      <c r="BX32" s="60">
        <v>0</v>
      </c>
      <c r="BY32" s="72">
        <v>0</v>
      </c>
      <c r="BZ32" s="60">
        <v>0</v>
      </c>
      <c r="CA32" s="60">
        <v>0</v>
      </c>
      <c r="CB32" s="72">
        <v>0</v>
      </c>
      <c r="CC32" s="60">
        <v>0</v>
      </c>
      <c r="CD32" s="60">
        <v>0</v>
      </c>
      <c r="CE32" s="72">
        <v>0</v>
      </c>
      <c r="CF32" s="60">
        <v>0</v>
      </c>
      <c r="CG32" s="60">
        <v>0</v>
      </c>
      <c r="CH32" s="72">
        <v>0</v>
      </c>
      <c r="CI32" s="60">
        <v>0</v>
      </c>
      <c r="CJ32" s="60">
        <v>0</v>
      </c>
      <c r="CK32" s="72">
        <v>0</v>
      </c>
      <c r="CL32" s="60">
        <v>0</v>
      </c>
      <c r="CM32" s="60">
        <v>0</v>
      </c>
      <c r="CN32" s="72">
        <v>0</v>
      </c>
      <c r="CO32" s="60">
        <v>0</v>
      </c>
      <c r="CP32" s="60">
        <v>0</v>
      </c>
      <c r="CQ32" s="72">
        <v>0</v>
      </c>
      <c r="CR32" s="60">
        <v>0</v>
      </c>
      <c r="CS32" s="60">
        <v>0</v>
      </c>
      <c r="CT32" s="72">
        <v>0</v>
      </c>
      <c r="CU32" s="60">
        <v>0</v>
      </c>
      <c r="CV32" s="60">
        <v>0</v>
      </c>
      <c r="CW32" s="72">
        <v>0</v>
      </c>
      <c r="CX32" s="60">
        <v>0</v>
      </c>
      <c r="CY32" s="60">
        <v>0</v>
      </c>
      <c r="CZ32" s="72">
        <v>0</v>
      </c>
      <c r="DA32" s="60">
        <v>0</v>
      </c>
      <c r="DB32" s="60">
        <v>0</v>
      </c>
      <c r="DC32" s="72">
        <v>0</v>
      </c>
      <c r="DD32" s="60">
        <v>0</v>
      </c>
      <c r="DE32" s="60">
        <v>0</v>
      </c>
      <c r="DF32" s="72">
        <v>0</v>
      </c>
      <c r="DG32" s="60">
        <v>0</v>
      </c>
      <c r="DH32" s="60">
        <v>0</v>
      </c>
      <c r="DI32" s="72">
        <v>0</v>
      </c>
      <c r="DJ32" s="60">
        <v>0</v>
      </c>
      <c r="DK32" s="60">
        <v>0</v>
      </c>
      <c r="DL32" s="72">
        <v>0</v>
      </c>
      <c r="DM32" s="60">
        <v>0</v>
      </c>
      <c r="DN32" s="60">
        <v>0</v>
      </c>
      <c r="DO32" s="72">
        <v>0</v>
      </c>
      <c r="DP32" s="60">
        <v>0</v>
      </c>
      <c r="DQ32" s="60">
        <v>0</v>
      </c>
      <c r="DR32" s="72">
        <v>0</v>
      </c>
      <c r="DS32" s="60">
        <v>0</v>
      </c>
      <c r="DT32" s="60">
        <v>0</v>
      </c>
      <c r="DU32" s="72">
        <v>0</v>
      </c>
      <c r="DV32" s="60">
        <v>0</v>
      </c>
      <c r="DW32" s="60">
        <v>0</v>
      </c>
      <c r="DX32" s="72">
        <v>0</v>
      </c>
      <c r="DY32" s="60">
        <v>0</v>
      </c>
      <c r="DZ32" s="60">
        <v>0</v>
      </c>
      <c r="EA32" s="72">
        <v>0</v>
      </c>
      <c r="EB32" s="60">
        <v>0</v>
      </c>
      <c r="EC32" s="60">
        <v>0</v>
      </c>
      <c r="ED32" s="72">
        <v>0</v>
      </c>
      <c r="EE32" s="60">
        <v>0</v>
      </c>
      <c r="EF32" s="60">
        <v>0</v>
      </c>
      <c r="EG32" s="72">
        <v>0</v>
      </c>
      <c r="EH32" s="60">
        <v>0</v>
      </c>
      <c r="EI32" s="60">
        <v>0</v>
      </c>
      <c r="EJ32" s="72">
        <v>0</v>
      </c>
      <c r="EK32" s="60">
        <v>0</v>
      </c>
      <c r="EL32" s="60">
        <v>0</v>
      </c>
      <c r="EM32" s="72">
        <v>0</v>
      </c>
      <c r="EN32" s="60">
        <v>0</v>
      </c>
      <c r="EO32" s="60">
        <v>0</v>
      </c>
      <c r="EP32" s="72">
        <v>0</v>
      </c>
      <c r="EQ32" s="60">
        <v>0</v>
      </c>
      <c r="ER32" s="60">
        <v>0</v>
      </c>
      <c r="ES32" s="72">
        <v>0</v>
      </c>
      <c r="ET32" s="60">
        <v>0</v>
      </c>
      <c r="EU32" s="60">
        <v>0</v>
      </c>
      <c r="EV32" s="72">
        <v>0</v>
      </c>
      <c r="EW32" s="60">
        <v>0</v>
      </c>
      <c r="EX32" s="60">
        <v>0</v>
      </c>
      <c r="EY32" s="72">
        <v>0</v>
      </c>
      <c r="EZ32" s="60">
        <v>0</v>
      </c>
      <c r="FA32" s="60">
        <v>0</v>
      </c>
      <c r="FB32" s="72">
        <v>0</v>
      </c>
      <c r="FC32" s="60">
        <v>0</v>
      </c>
      <c r="FD32" s="60">
        <v>0</v>
      </c>
      <c r="FE32" s="72">
        <v>0</v>
      </c>
      <c r="FF32" s="60">
        <v>0</v>
      </c>
      <c r="FG32" s="60">
        <v>0</v>
      </c>
      <c r="FH32" s="72">
        <v>0</v>
      </c>
      <c r="FI32" s="60">
        <v>0</v>
      </c>
      <c r="FJ32" s="60">
        <v>0</v>
      </c>
      <c r="FK32" s="72">
        <v>0</v>
      </c>
      <c r="FL32" s="60">
        <v>0</v>
      </c>
      <c r="FM32" s="60">
        <v>0</v>
      </c>
      <c r="FN32" s="72">
        <v>0</v>
      </c>
      <c r="FO32" s="60">
        <v>0</v>
      </c>
      <c r="FP32" s="60">
        <v>0</v>
      </c>
    </row>
    <row r="33" spans="1:172" hidden="1" x14ac:dyDescent="0.25">
      <c r="A33" t="e">
        <f>+M33&amp;#REF!</f>
        <v>#REF!</v>
      </c>
      <c r="B33" t="str">
        <f t="shared" si="0"/>
        <v>5R194DHS</v>
      </c>
      <c r="C33" t="str">
        <f t="shared" si="1"/>
        <v>5R194DST</v>
      </c>
      <c r="D33" t="str">
        <f t="shared" si="2"/>
        <v>5R194CHS</v>
      </c>
      <c r="E33" t="str">
        <f t="shared" si="3"/>
        <v>5R194DST</v>
      </c>
      <c r="F33" s="10"/>
      <c r="G33" t="s">
        <v>1</v>
      </c>
      <c r="H33" t="s">
        <v>15</v>
      </c>
      <c r="I33" t="s">
        <v>19</v>
      </c>
      <c r="J33" t="s">
        <v>49</v>
      </c>
      <c r="K33" t="s">
        <v>21</v>
      </c>
      <c r="L33"/>
      <c r="M33" s="11" t="s">
        <v>63</v>
      </c>
      <c r="N33" s="12"/>
      <c r="O33" s="12">
        <v>18.55</v>
      </c>
      <c r="P33" s="13">
        <f t="shared" si="4"/>
        <v>18.55</v>
      </c>
      <c r="Q33" s="75">
        <v>0</v>
      </c>
      <c r="S33" s="132"/>
      <c r="T33" s="72">
        <v>0</v>
      </c>
      <c r="U33" s="60">
        <v>0</v>
      </c>
      <c r="V33" s="60">
        <v>0</v>
      </c>
      <c r="W33" s="72">
        <v>0</v>
      </c>
      <c r="X33" s="60">
        <v>0</v>
      </c>
      <c r="Y33" s="60">
        <v>0</v>
      </c>
      <c r="Z33" s="72">
        <v>0</v>
      </c>
      <c r="AA33" s="60">
        <v>0</v>
      </c>
      <c r="AB33" s="60">
        <v>0</v>
      </c>
      <c r="AC33" s="72">
        <v>0</v>
      </c>
      <c r="AD33" s="60">
        <v>0</v>
      </c>
      <c r="AE33" s="60">
        <v>0</v>
      </c>
      <c r="AF33" s="72">
        <v>0</v>
      </c>
      <c r="AG33" s="60">
        <v>0</v>
      </c>
      <c r="AH33" s="60">
        <v>0</v>
      </c>
      <c r="AI33" s="72">
        <v>0</v>
      </c>
      <c r="AJ33" s="60">
        <v>0</v>
      </c>
      <c r="AK33" s="60">
        <v>0</v>
      </c>
      <c r="AL33" s="72">
        <v>0</v>
      </c>
      <c r="AM33" s="60">
        <v>0</v>
      </c>
      <c r="AN33" s="60">
        <v>0</v>
      </c>
      <c r="AO33" s="72">
        <v>0</v>
      </c>
      <c r="AP33" s="60">
        <v>0</v>
      </c>
      <c r="AQ33" s="60">
        <v>0</v>
      </c>
      <c r="AR33" s="72">
        <v>0</v>
      </c>
      <c r="AS33" s="60">
        <v>0</v>
      </c>
      <c r="AT33" s="60">
        <v>0</v>
      </c>
      <c r="AU33" s="72">
        <v>0</v>
      </c>
      <c r="AV33" s="60">
        <v>0</v>
      </c>
      <c r="AW33" s="60">
        <v>0</v>
      </c>
      <c r="AX33" s="72">
        <v>0</v>
      </c>
      <c r="AY33" s="60">
        <v>0</v>
      </c>
      <c r="AZ33" s="60">
        <v>0</v>
      </c>
      <c r="BA33" s="72">
        <v>0</v>
      </c>
      <c r="BB33" s="60">
        <v>0</v>
      </c>
      <c r="BC33" s="60">
        <v>0</v>
      </c>
      <c r="BD33" s="72">
        <v>0</v>
      </c>
      <c r="BE33" s="60">
        <v>0</v>
      </c>
      <c r="BF33" s="60">
        <v>0</v>
      </c>
      <c r="BG33" s="72">
        <v>0</v>
      </c>
      <c r="BH33" s="60">
        <v>0</v>
      </c>
      <c r="BI33" s="60">
        <v>0</v>
      </c>
      <c r="BJ33" s="72">
        <v>0</v>
      </c>
      <c r="BK33" s="60">
        <v>0</v>
      </c>
      <c r="BL33" s="60">
        <v>0</v>
      </c>
      <c r="BM33" s="72">
        <v>0</v>
      </c>
      <c r="BN33" s="60">
        <v>0</v>
      </c>
      <c r="BO33" s="60">
        <v>0</v>
      </c>
      <c r="BP33" s="72">
        <v>0</v>
      </c>
      <c r="BQ33" s="60">
        <v>0</v>
      </c>
      <c r="BR33" s="60">
        <v>0</v>
      </c>
      <c r="BS33" s="72">
        <v>0</v>
      </c>
      <c r="BT33" s="60">
        <v>0</v>
      </c>
      <c r="BU33" s="60">
        <v>0</v>
      </c>
      <c r="BV33" s="72">
        <v>0</v>
      </c>
      <c r="BW33" s="60">
        <v>0</v>
      </c>
      <c r="BX33" s="60">
        <v>0</v>
      </c>
      <c r="BY33" s="72">
        <v>0</v>
      </c>
      <c r="BZ33" s="60">
        <v>0</v>
      </c>
      <c r="CA33" s="60">
        <v>0</v>
      </c>
      <c r="CB33" s="72">
        <v>0</v>
      </c>
      <c r="CC33" s="60">
        <v>0</v>
      </c>
      <c r="CD33" s="60">
        <v>0</v>
      </c>
      <c r="CE33" s="72">
        <v>0</v>
      </c>
      <c r="CF33" s="60">
        <v>0</v>
      </c>
      <c r="CG33" s="60">
        <v>0</v>
      </c>
      <c r="CH33" s="72">
        <v>0</v>
      </c>
      <c r="CI33" s="60">
        <v>0</v>
      </c>
      <c r="CJ33" s="60">
        <v>0</v>
      </c>
      <c r="CK33" s="72">
        <v>0</v>
      </c>
      <c r="CL33" s="60">
        <v>0</v>
      </c>
      <c r="CM33" s="60">
        <v>0</v>
      </c>
      <c r="CN33" s="72">
        <v>0</v>
      </c>
      <c r="CO33" s="60">
        <v>0</v>
      </c>
      <c r="CP33" s="60">
        <v>0</v>
      </c>
      <c r="CQ33" s="72">
        <v>0</v>
      </c>
      <c r="CR33" s="60">
        <v>0</v>
      </c>
      <c r="CS33" s="60">
        <v>0</v>
      </c>
      <c r="CT33" s="72">
        <v>0</v>
      </c>
      <c r="CU33" s="60">
        <v>0</v>
      </c>
      <c r="CV33" s="60">
        <v>0</v>
      </c>
      <c r="CW33" s="72">
        <v>0</v>
      </c>
      <c r="CX33" s="60">
        <v>0</v>
      </c>
      <c r="CY33" s="60">
        <v>0</v>
      </c>
      <c r="CZ33" s="72">
        <v>0</v>
      </c>
      <c r="DA33" s="60">
        <v>0</v>
      </c>
      <c r="DB33" s="60">
        <v>0</v>
      </c>
      <c r="DC33" s="72">
        <v>0</v>
      </c>
      <c r="DD33" s="60">
        <v>0</v>
      </c>
      <c r="DE33" s="60">
        <v>0</v>
      </c>
      <c r="DF33" s="72">
        <v>0</v>
      </c>
      <c r="DG33" s="60">
        <v>0</v>
      </c>
      <c r="DH33" s="60">
        <v>0</v>
      </c>
      <c r="DI33" s="72">
        <v>0</v>
      </c>
      <c r="DJ33" s="60">
        <v>0</v>
      </c>
      <c r="DK33" s="60">
        <v>0</v>
      </c>
      <c r="DL33" s="72">
        <v>0</v>
      </c>
      <c r="DM33" s="60">
        <v>0</v>
      </c>
      <c r="DN33" s="60">
        <v>0</v>
      </c>
      <c r="DO33" s="72">
        <v>0</v>
      </c>
      <c r="DP33" s="60">
        <v>0</v>
      </c>
      <c r="DQ33" s="60">
        <v>0</v>
      </c>
      <c r="DR33" s="72">
        <v>0</v>
      </c>
      <c r="DS33" s="60">
        <v>0</v>
      </c>
      <c r="DT33" s="60">
        <v>0</v>
      </c>
      <c r="DU33" s="72">
        <v>0</v>
      </c>
      <c r="DV33" s="60">
        <v>0</v>
      </c>
      <c r="DW33" s="60">
        <v>0</v>
      </c>
      <c r="DX33" s="72">
        <v>0</v>
      </c>
      <c r="DY33" s="60">
        <v>0</v>
      </c>
      <c r="DZ33" s="60">
        <v>0</v>
      </c>
      <c r="EA33" s="72">
        <v>0</v>
      </c>
      <c r="EB33" s="60">
        <v>0</v>
      </c>
      <c r="EC33" s="60">
        <v>0</v>
      </c>
      <c r="ED33" s="72">
        <v>0</v>
      </c>
      <c r="EE33" s="60">
        <v>0</v>
      </c>
      <c r="EF33" s="60">
        <v>0</v>
      </c>
      <c r="EG33" s="72">
        <v>0</v>
      </c>
      <c r="EH33" s="60">
        <v>0</v>
      </c>
      <c r="EI33" s="60">
        <v>0</v>
      </c>
      <c r="EJ33" s="72">
        <v>0</v>
      </c>
      <c r="EK33" s="60">
        <v>0</v>
      </c>
      <c r="EL33" s="60">
        <v>0</v>
      </c>
      <c r="EM33" s="72">
        <v>0</v>
      </c>
      <c r="EN33" s="60">
        <v>0</v>
      </c>
      <c r="EO33" s="60">
        <v>0</v>
      </c>
      <c r="EP33" s="72">
        <v>0</v>
      </c>
      <c r="EQ33" s="60">
        <v>0</v>
      </c>
      <c r="ER33" s="60">
        <v>0</v>
      </c>
      <c r="ES33" s="72">
        <v>0</v>
      </c>
      <c r="ET33" s="60">
        <v>0</v>
      </c>
      <c r="EU33" s="60">
        <v>0</v>
      </c>
      <c r="EV33" s="72">
        <v>0</v>
      </c>
      <c r="EW33" s="60">
        <v>0</v>
      </c>
      <c r="EX33" s="60">
        <v>0</v>
      </c>
      <c r="EY33" s="72">
        <v>0</v>
      </c>
      <c r="EZ33" s="60">
        <v>0</v>
      </c>
      <c r="FA33" s="60">
        <v>0</v>
      </c>
      <c r="FB33" s="72">
        <v>0</v>
      </c>
      <c r="FC33" s="60">
        <v>0</v>
      </c>
      <c r="FD33" s="60">
        <v>0</v>
      </c>
      <c r="FE33" s="72">
        <v>0</v>
      </c>
      <c r="FF33" s="60">
        <v>0</v>
      </c>
      <c r="FG33" s="60">
        <v>0</v>
      </c>
      <c r="FH33" s="72">
        <v>0</v>
      </c>
      <c r="FI33" s="60">
        <v>0</v>
      </c>
      <c r="FJ33" s="60">
        <v>0</v>
      </c>
      <c r="FK33" s="72">
        <v>0</v>
      </c>
      <c r="FL33" s="60">
        <v>0</v>
      </c>
      <c r="FM33" s="60">
        <v>0</v>
      </c>
      <c r="FN33" s="72">
        <v>0</v>
      </c>
      <c r="FO33" s="60">
        <v>0</v>
      </c>
      <c r="FP33" s="60">
        <v>0</v>
      </c>
    </row>
    <row r="34" spans="1:172" hidden="1" x14ac:dyDescent="0.25">
      <c r="A34" t="e">
        <f>+M34&amp;#REF!</f>
        <v>#REF!</v>
      </c>
      <c r="B34" t="str">
        <f t="shared" si="0"/>
        <v>5R370DHS</v>
      </c>
      <c r="C34" t="str">
        <f t="shared" si="1"/>
        <v>5R370DST</v>
      </c>
      <c r="D34" t="str">
        <f t="shared" si="2"/>
        <v>5R370CHS</v>
      </c>
      <c r="E34" t="str">
        <f t="shared" si="3"/>
        <v>5R370DST</v>
      </c>
      <c r="F34" s="10"/>
      <c r="G34" t="s">
        <v>1</v>
      </c>
      <c r="H34" t="s">
        <v>15</v>
      </c>
      <c r="I34" t="s">
        <v>19</v>
      </c>
      <c r="J34" t="s">
        <v>49</v>
      </c>
      <c r="K34" t="s">
        <v>21</v>
      </c>
      <c r="L34"/>
      <c r="M34" s="11" t="s">
        <v>64</v>
      </c>
      <c r="N34" s="12"/>
      <c r="O34" s="12">
        <v>21.75</v>
      </c>
      <c r="P34" s="13">
        <f t="shared" si="4"/>
        <v>21.75</v>
      </c>
      <c r="Q34" s="75">
        <v>0</v>
      </c>
      <c r="S34" s="132"/>
      <c r="T34" s="72">
        <v>0</v>
      </c>
      <c r="U34" s="60">
        <v>0</v>
      </c>
      <c r="V34" s="60">
        <v>0</v>
      </c>
      <c r="W34" s="72">
        <v>0</v>
      </c>
      <c r="X34" s="60">
        <v>0</v>
      </c>
      <c r="Y34" s="60">
        <v>0</v>
      </c>
      <c r="Z34" s="72">
        <v>0</v>
      </c>
      <c r="AA34" s="60">
        <v>0</v>
      </c>
      <c r="AB34" s="60">
        <v>0</v>
      </c>
      <c r="AC34" s="72">
        <v>0</v>
      </c>
      <c r="AD34" s="60">
        <v>0</v>
      </c>
      <c r="AE34" s="60">
        <v>0</v>
      </c>
      <c r="AF34" s="72">
        <v>0</v>
      </c>
      <c r="AG34" s="60">
        <v>0</v>
      </c>
      <c r="AH34" s="60">
        <v>0</v>
      </c>
      <c r="AI34" s="72">
        <v>0</v>
      </c>
      <c r="AJ34" s="60">
        <v>0</v>
      </c>
      <c r="AK34" s="60">
        <v>0</v>
      </c>
      <c r="AL34" s="72">
        <v>0</v>
      </c>
      <c r="AM34" s="60">
        <v>0</v>
      </c>
      <c r="AN34" s="60">
        <v>0</v>
      </c>
      <c r="AO34" s="72">
        <v>0</v>
      </c>
      <c r="AP34" s="60">
        <v>0</v>
      </c>
      <c r="AQ34" s="60">
        <v>0</v>
      </c>
      <c r="AR34" s="72">
        <v>0</v>
      </c>
      <c r="AS34" s="60">
        <v>0</v>
      </c>
      <c r="AT34" s="60">
        <v>0</v>
      </c>
      <c r="AU34" s="72">
        <v>0</v>
      </c>
      <c r="AV34" s="60">
        <v>0</v>
      </c>
      <c r="AW34" s="60">
        <v>0</v>
      </c>
      <c r="AX34" s="72">
        <v>0</v>
      </c>
      <c r="AY34" s="60">
        <v>0</v>
      </c>
      <c r="AZ34" s="60">
        <v>0</v>
      </c>
      <c r="BA34" s="72">
        <v>0</v>
      </c>
      <c r="BB34" s="60">
        <v>0</v>
      </c>
      <c r="BC34" s="60">
        <v>0</v>
      </c>
      <c r="BD34" s="72">
        <v>0</v>
      </c>
      <c r="BE34" s="60">
        <v>0</v>
      </c>
      <c r="BF34" s="60">
        <v>0</v>
      </c>
      <c r="BG34" s="72">
        <v>0</v>
      </c>
      <c r="BH34" s="60">
        <v>0</v>
      </c>
      <c r="BI34" s="60">
        <v>0</v>
      </c>
      <c r="BJ34" s="72">
        <v>0</v>
      </c>
      <c r="BK34" s="60">
        <v>0</v>
      </c>
      <c r="BL34" s="60">
        <v>0</v>
      </c>
      <c r="BM34" s="72">
        <v>0</v>
      </c>
      <c r="BN34" s="60">
        <v>0</v>
      </c>
      <c r="BO34" s="60">
        <v>0</v>
      </c>
      <c r="BP34" s="72">
        <v>0</v>
      </c>
      <c r="BQ34" s="60">
        <v>0</v>
      </c>
      <c r="BR34" s="60">
        <v>0</v>
      </c>
      <c r="BS34" s="72">
        <v>0</v>
      </c>
      <c r="BT34" s="60">
        <v>0</v>
      </c>
      <c r="BU34" s="60">
        <v>0</v>
      </c>
      <c r="BV34" s="72">
        <v>0</v>
      </c>
      <c r="BW34" s="60">
        <v>0</v>
      </c>
      <c r="BX34" s="60">
        <v>0</v>
      </c>
      <c r="BY34" s="72">
        <v>0</v>
      </c>
      <c r="BZ34" s="60">
        <v>0</v>
      </c>
      <c r="CA34" s="60">
        <v>0</v>
      </c>
      <c r="CB34" s="72">
        <v>0</v>
      </c>
      <c r="CC34" s="60">
        <v>0</v>
      </c>
      <c r="CD34" s="60">
        <v>0</v>
      </c>
      <c r="CE34" s="72">
        <v>0</v>
      </c>
      <c r="CF34" s="60">
        <v>0</v>
      </c>
      <c r="CG34" s="60">
        <v>0</v>
      </c>
      <c r="CH34" s="72">
        <v>0</v>
      </c>
      <c r="CI34" s="60">
        <v>0</v>
      </c>
      <c r="CJ34" s="60">
        <v>0</v>
      </c>
      <c r="CK34" s="72">
        <v>0</v>
      </c>
      <c r="CL34" s="60">
        <v>0</v>
      </c>
      <c r="CM34" s="60">
        <v>0</v>
      </c>
      <c r="CN34" s="72">
        <v>0</v>
      </c>
      <c r="CO34" s="60">
        <v>0</v>
      </c>
      <c r="CP34" s="60">
        <v>0</v>
      </c>
      <c r="CQ34" s="72">
        <v>0</v>
      </c>
      <c r="CR34" s="60">
        <v>0</v>
      </c>
      <c r="CS34" s="60">
        <v>0</v>
      </c>
      <c r="CT34" s="72">
        <v>0</v>
      </c>
      <c r="CU34" s="60">
        <v>0</v>
      </c>
      <c r="CV34" s="60">
        <v>0</v>
      </c>
      <c r="CW34" s="72">
        <v>0</v>
      </c>
      <c r="CX34" s="60">
        <v>0</v>
      </c>
      <c r="CY34" s="60">
        <v>0</v>
      </c>
      <c r="CZ34" s="72">
        <v>0</v>
      </c>
      <c r="DA34" s="60">
        <v>0</v>
      </c>
      <c r="DB34" s="60">
        <v>0</v>
      </c>
      <c r="DC34" s="72">
        <v>0</v>
      </c>
      <c r="DD34" s="60">
        <v>0</v>
      </c>
      <c r="DE34" s="60">
        <v>0</v>
      </c>
      <c r="DF34" s="72">
        <v>0</v>
      </c>
      <c r="DG34" s="60">
        <v>0</v>
      </c>
      <c r="DH34" s="60">
        <v>0</v>
      </c>
      <c r="DI34" s="72">
        <v>0</v>
      </c>
      <c r="DJ34" s="60">
        <v>0</v>
      </c>
      <c r="DK34" s="60">
        <v>0</v>
      </c>
      <c r="DL34" s="72">
        <v>0</v>
      </c>
      <c r="DM34" s="60">
        <v>0</v>
      </c>
      <c r="DN34" s="60">
        <v>0</v>
      </c>
      <c r="DO34" s="72">
        <v>0</v>
      </c>
      <c r="DP34" s="60">
        <v>0</v>
      </c>
      <c r="DQ34" s="60">
        <v>0</v>
      </c>
      <c r="DR34" s="72">
        <v>0</v>
      </c>
      <c r="DS34" s="60">
        <v>0</v>
      </c>
      <c r="DT34" s="60">
        <v>0</v>
      </c>
      <c r="DU34" s="72">
        <v>0</v>
      </c>
      <c r="DV34" s="60">
        <v>0</v>
      </c>
      <c r="DW34" s="60">
        <v>0</v>
      </c>
      <c r="DX34" s="72">
        <v>0</v>
      </c>
      <c r="DY34" s="60">
        <v>0</v>
      </c>
      <c r="DZ34" s="60">
        <v>0</v>
      </c>
      <c r="EA34" s="72">
        <v>0</v>
      </c>
      <c r="EB34" s="60">
        <v>0</v>
      </c>
      <c r="EC34" s="60">
        <v>0</v>
      </c>
      <c r="ED34" s="72">
        <v>0</v>
      </c>
      <c r="EE34" s="60">
        <v>0</v>
      </c>
      <c r="EF34" s="60">
        <v>0</v>
      </c>
      <c r="EG34" s="72">
        <v>0</v>
      </c>
      <c r="EH34" s="60">
        <v>0</v>
      </c>
      <c r="EI34" s="60">
        <v>0</v>
      </c>
      <c r="EJ34" s="72">
        <v>0</v>
      </c>
      <c r="EK34" s="60">
        <v>0</v>
      </c>
      <c r="EL34" s="60">
        <v>0</v>
      </c>
      <c r="EM34" s="72">
        <v>0</v>
      </c>
      <c r="EN34" s="60">
        <v>0</v>
      </c>
      <c r="EO34" s="60">
        <v>0</v>
      </c>
      <c r="EP34" s="72">
        <v>0</v>
      </c>
      <c r="EQ34" s="60">
        <v>0</v>
      </c>
      <c r="ER34" s="60">
        <v>0</v>
      </c>
      <c r="ES34" s="72">
        <v>0</v>
      </c>
      <c r="ET34" s="60">
        <v>0</v>
      </c>
      <c r="EU34" s="60">
        <v>0</v>
      </c>
      <c r="EV34" s="72">
        <v>0</v>
      </c>
      <c r="EW34" s="60">
        <v>0</v>
      </c>
      <c r="EX34" s="60">
        <v>0</v>
      </c>
      <c r="EY34" s="72">
        <v>0</v>
      </c>
      <c r="EZ34" s="60">
        <v>0</v>
      </c>
      <c r="FA34" s="60">
        <v>0</v>
      </c>
      <c r="FB34" s="72">
        <v>0</v>
      </c>
      <c r="FC34" s="60">
        <v>0</v>
      </c>
      <c r="FD34" s="60">
        <v>0</v>
      </c>
      <c r="FE34" s="72">
        <v>0</v>
      </c>
      <c r="FF34" s="60">
        <v>0</v>
      </c>
      <c r="FG34" s="60">
        <v>0</v>
      </c>
      <c r="FH34" s="72">
        <v>0</v>
      </c>
      <c r="FI34" s="60">
        <v>0</v>
      </c>
      <c r="FJ34" s="60">
        <v>0</v>
      </c>
      <c r="FK34" s="72">
        <v>0</v>
      </c>
      <c r="FL34" s="60">
        <v>0</v>
      </c>
      <c r="FM34" s="60">
        <v>0</v>
      </c>
      <c r="FN34" s="72">
        <v>0</v>
      </c>
      <c r="FO34" s="60">
        <v>0</v>
      </c>
      <c r="FP34" s="60">
        <v>0</v>
      </c>
    </row>
    <row r="35" spans="1:172" hidden="1" x14ac:dyDescent="0.25">
      <c r="A35" t="e">
        <f>+M35&amp;#REF!</f>
        <v>#REF!</v>
      </c>
      <c r="B35" t="str">
        <f t="shared" si="0"/>
        <v>5R371DHS</v>
      </c>
      <c r="C35" t="str">
        <f t="shared" si="1"/>
        <v>5R371DST</v>
      </c>
      <c r="D35" t="str">
        <f t="shared" si="2"/>
        <v>5R371CHS</v>
      </c>
      <c r="E35" t="str">
        <f t="shared" si="3"/>
        <v>5R371DST</v>
      </c>
      <c r="F35" s="10"/>
      <c r="G35" t="s">
        <v>1</v>
      </c>
      <c r="H35" t="s">
        <v>15</v>
      </c>
      <c r="I35" t="s">
        <v>19</v>
      </c>
      <c r="J35" t="s">
        <v>53</v>
      </c>
      <c r="K35" t="s">
        <v>21</v>
      </c>
      <c r="L35"/>
      <c r="M35" s="11" t="s">
        <v>65</v>
      </c>
      <c r="N35" s="12"/>
      <c r="O35" s="12">
        <v>11.19</v>
      </c>
      <c r="P35" s="13">
        <f t="shared" si="4"/>
        <v>11.19</v>
      </c>
      <c r="Q35" s="75">
        <v>0</v>
      </c>
      <c r="S35" s="132"/>
      <c r="T35" s="72">
        <v>0</v>
      </c>
      <c r="U35" s="60">
        <v>0</v>
      </c>
      <c r="V35" s="60">
        <v>0</v>
      </c>
      <c r="W35" s="72">
        <v>0</v>
      </c>
      <c r="X35" s="60">
        <v>0</v>
      </c>
      <c r="Y35" s="60">
        <v>0</v>
      </c>
      <c r="Z35" s="72">
        <v>0</v>
      </c>
      <c r="AA35" s="60">
        <v>0</v>
      </c>
      <c r="AB35" s="60">
        <v>0</v>
      </c>
      <c r="AC35" s="72">
        <v>0</v>
      </c>
      <c r="AD35" s="60">
        <v>0</v>
      </c>
      <c r="AE35" s="60">
        <v>0</v>
      </c>
      <c r="AF35" s="72">
        <v>0</v>
      </c>
      <c r="AG35" s="60">
        <v>0</v>
      </c>
      <c r="AH35" s="60">
        <v>0</v>
      </c>
      <c r="AI35" s="72">
        <v>0</v>
      </c>
      <c r="AJ35" s="60">
        <v>0</v>
      </c>
      <c r="AK35" s="60">
        <v>0</v>
      </c>
      <c r="AL35" s="72">
        <v>0</v>
      </c>
      <c r="AM35" s="60">
        <v>0</v>
      </c>
      <c r="AN35" s="60">
        <v>0</v>
      </c>
      <c r="AO35" s="72">
        <v>0</v>
      </c>
      <c r="AP35" s="60">
        <v>0</v>
      </c>
      <c r="AQ35" s="60">
        <v>0</v>
      </c>
      <c r="AR35" s="72">
        <v>0</v>
      </c>
      <c r="AS35" s="60">
        <v>0</v>
      </c>
      <c r="AT35" s="60">
        <v>0</v>
      </c>
      <c r="AU35" s="72">
        <v>0</v>
      </c>
      <c r="AV35" s="60">
        <v>0</v>
      </c>
      <c r="AW35" s="60">
        <v>0</v>
      </c>
      <c r="AX35" s="72">
        <v>0</v>
      </c>
      <c r="AY35" s="60">
        <v>0</v>
      </c>
      <c r="AZ35" s="60">
        <v>0</v>
      </c>
      <c r="BA35" s="72">
        <v>0</v>
      </c>
      <c r="BB35" s="60">
        <v>0</v>
      </c>
      <c r="BC35" s="60">
        <v>0</v>
      </c>
      <c r="BD35" s="72">
        <v>0</v>
      </c>
      <c r="BE35" s="60">
        <v>0</v>
      </c>
      <c r="BF35" s="60">
        <v>0</v>
      </c>
      <c r="BG35" s="72">
        <v>0</v>
      </c>
      <c r="BH35" s="60">
        <v>0</v>
      </c>
      <c r="BI35" s="60">
        <v>0</v>
      </c>
      <c r="BJ35" s="72">
        <v>0</v>
      </c>
      <c r="BK35" s="60">
        <v>0</v>
      </c>
      <c r="BL35" s="60">
        <v>0</v>
      </c>
      <c r="BM35" s="72">
        <v>0</v>
      </c>
      <c r="BN35" s="60">
        <v>0</v>
      </c>
      <c r="BO35" s="60">
        <v>0</v>
      </c>
      <c r="BP35" s="72">
        <v>0</v>
      </c>
      <c r="BQ35" s="60">
        <v>0</v>
      </c>
      <c r="BR35" s="60">
        <v>0</v>
      </c>
      <c r="BS35" s="72">
        <v>0</v>
      </c>
      <c r="BT35" s="60">
        <v>0</v>
      </c>
      <c r="BU35" s="60">
        <v>0</v>
      </c>
      <c r="BV35" s="72">
        <v>0</v>
      </c>
      <c r="BW35" s="60">
        <v>0</v>
      </c>
      <c r="BX35" s="60">
        <v>0</v>
      </c>
      <c r="BY35" s="72">
        <v>0</v>
      </c>
      <c r="BZ35" s="60">
        <v>0</v>
      </c>
      <c r="CA35" s="60">
        <v>0</v>
      </c>
      <c r="CB35" s="72">
        <v>0</v>
      </c>
      <c r="CC35" s="60">
        <v>0</v>
      </c>
      <c r="CD35" s="60">
        <v>0</v>
      </c>
      <c r="CE35" s="72">
        <v>0</v>
      </c>
      <c r="CF35" s="60">
        <v>0</v>
      </c>
      <c r="CG35" s="60">
        <v>0</v>
      </c>
      <c r="CH35" s="72">
        <v>0</v>
      </c>
      <c r="CI35" s="60">
        <v>0</v>
      </c>
      <c r="CJ35" s="60">
        <v>0</v>
      </c>
      <c r="CK35" s="72">
        <v>0</v>
      </c>
      <c r="CL35" s="60">
        <v>0</v>
      </c>
      <c r="CM35" s="60">
        <v>0</v>
      </c>
      <c r="CN35" s="72">
        <v>0</v>
      </c>
      <c r="CO35" s="60">
        <v>0</v>
      </c>
      <c r="CP35" s="60">
        <v>0</v>
      </c>
      <c r="CQ35" s="72">
        <v>0</v>
      </c>
      <c r="CR35" s="60">
        <v>0</v>
      </c>
      <c r="CS35" s="60">
        <v>0</v>
      </c>
      <c r="CT35" s="72">
        <v>0</v>
      </c>
      <c r="CU35" s="60">
        <v>0</v>
      </c>
      <c r="CV35" s="60">
        <v>0</v>
      </c>
      <c r="CW35" s="72">
        <v>0</v>
      </c>
      <c r="CX35" s="60">
        <v>0</v>
      </c>
      <c r="CY35" s="60">
        <v>0</v>
      </c>
      <c r="CZ35" s="72">
        <v>0</v>
      </c>
      <c r="DA35" s="60">
        <v>0</v>
      </c>
      <c r="DB35" s="60">
        <v>0</v>
      </c>
      <c r="DC35" s="72">
        <v>0</v>
      </c>
      <c r="DD35" s="60">
        <v>0</v>
      </c>
      <c r="DE35" s="60">
        <v>0</v>
      </c>
      <c r="DF35" s="72">
        <v>0</v>
      </c>
      <c r="DG35" s="60">
        <v>0</v>
      </c>
      <c r="DH35" s="60">
        <v>0</v>
      </c>
      <c r="DI35" s="72">
        <v>0</v>
      </c>
      <c r="DJ35" s="60">
        <v>0</v>
      </c>
      <c r="DK35" s="60">
        <v>0</v>
      </c>
      <c r="DL35" s="72">
        <v>0</v>
      </c>
      <c r="DM35" s="60">
        <v>0</v>
      </c>
      <c r="DN35" s="60">
        <v>0</v>
      </c>
      <c r="DO35" s="72">
        <v>0</v>
      </c>
      <c r="DP35" s="60">
        <v>0</v>
      </c>
      <c r="DQ35" s="60">
        <v>0</v>
      </c>
      <c r="DR35" s="72">
        <v>0</v>
      </c>
      <c r="DS35" s="60">
        <v>0</v>
      </c>
      <c r="DT35" s="60">
        <v>0</v>
      </c>
      <c r="DU35" s="72">
        <v>0</v>
      </c>
      <c r="DV35" s="60">
        <v>0</v>
      </c>
      <c r="DW35" s="60">
        <v>0</v>
      </c>
      <c r="DX35" s="72">
        <v>0</v>
      </c>
      <c r="DY35" s="60">
        <v>0</v>
      </c>
      <c r="DZ35" s="60">
        <v>0</v>
      </c>
      <c r="EA35" s="72">
        <v>0</v>
      </c>
      <c r="EB35" s="60">
        <v>0</v>
      </c>
      <c r="EC35" s="60">
        <v>0</v>
      </c>
      <c r="ED35" s="72">
        <v>0</v>
      </c>
      <c r="EE35" s="60">
        <v>0</v>
      </c>
      <c r="EF35" s="60">
        <v>0</v>
      </c>
      <c r="EG35" s="72">
        <v>0</v>
      </c>
      <c r="EH35" s="60">
        <v>0</v>
      </c>
      <c r="EI35" s="60">
        <v>0</v>
      </c>
      <c r="EJ35" s="72">
        <v>0</v>
      </c>
      <c r="EK35" s="60">
        <v>0</v>
      </c>
      <c r="EL35" s="60">
        <v>0</v>
      </c>
      <c r="EM35" s="72">
        <v>0</v>
      </c>
      <c r="EN35" s="60">
        <v>0</v>
      </c>
      <c r="EO35" s="60">
        <v>0</v>
      </c>
      <c r="EP35" s="72">
        <v>0</v>
      </c>
      <c r="EQ35" s="60">
        <v>0</v>
      </c>
      <c r="ER35" s="60">
        <v>0</v>
      </c>
      <c r="ES35" s="72">
        <v>0</v>
      </c>
      <c r="ET35" s="60">
        <v>0</v>
      </c>
      <c r="EU35" s="60">
        <v>0</v>
      </c>
      <c r="EV35" s="72">
        <v>0</v>
      </c>
      <c r="EW35" s="60">
        <v>0</v>
      </c>
      <c r="EX35" s="60">
        <v>0</v>
      </c>
      <c r="EY35" s="72">
        <v>0</v>
      </c>
      <c r="EZ35" s="60">
        <v>0</v>
      </c>
      <c r="FA35" s="60">
        <v>0</v>
      </c>
      <c r="FB35" s="72">
        <v>0</v>
      </c>
      <c r="FC35" s="60">
        <v>0</v>
      </c>
      <c r="FD35" s="60">
        <v>0</v>
      </c>
      <c r="FE35" s="72">
        <v>0</v>
      </c>
      <c r="FF35" s="60">
        <v>0</v>
      </c>
      <c r="FG35" s="60">
        <v>0</v>
      </c>
      <c r="FH35" s="72">
        <v>0</v>
      </c>
      <c r="FI35" s="60">
        <v>0</v>
      </c>
      <c r="FJ35" s="60">
        <v>0</v>
      </c>
      <c r="FK35" s="72">
        <v>0</v>
      </c>
      <c r="FL35" s="60">
        <v>0</v>
      </c>
      <c r="FM35" s="60">
        <v>0</v>
      </c>
      <c r="FN35" s="72">
        <v>0</v>
      </c>
      <c r="FO35" s="60">
        <v>0</v>
      </c>
      <c r="FP35" s="60">
        <v>0</v>
      </c>
    </row>
    <row r="36" spans="1:172" hidden="1" x14ac:dyDescent="0.25">
      <c r="A36" t="e">
        <f>+M36&amp;#REF!</f>
        <v>#REF!</v>
      </c>
      <c r="B36" t="str">
        <f t="shared" si="0"/>
        <v>6G101DHS</v>
      </c>
      <c r="C36" t="str">
        <f t="shared" si="1"/>
        <v>6G101DST</v>
      </c>
      <c r="D36" t="str">
        <f t="shared" si="2"/>
        <v>6G101CHS</v>
      </c>
      <c r="E36" t="str">
        <f t="shared" si="3"/>
        <v>6G101DST</v>
      </c>
      <c r="F36" s="10"/>
      <c r="G36" t="s">
        <v>1</v>
      </c>
      <c r="H36" t="s">
        <v>15</v>
      </c>
      <c r="I36" t="s">
        <v>23</v>
      </c>
      <c r="J36" t="s">
        <v>53</v>
      </c>
      <c r="K36" t="s">
        <v>25</v>
      </c>
      <c r="L36" t="s">
        <v>77</v>
      </c>
      <c r="M36" s="11" t="s">
        <v>89</v>
      </c>
      <c r="N36" s="12">
        <v>2.9</v>
      </c>
      <c r="O36" s="12">
        <v>4.1900000000000004</v>
      </c>
      <c r="P36" s="13">
        <f t="shared" si="4"/>
        <v>4.1900000000000004</v>
      </c>
      <c r="Q36" s="75">
        <v>0</v>
      </c>
      <c r="S36" s="132"/>
      <c r="T36" s="72">
        <v>0</v>
      </c>
      <c r="U36" s="60">
        <v>0</v>
      </c>
      <c r="V36" s="60">
        <v>0</v>
      </c>
      <c r="W36" s="72">
        <v>0</v>
      </c>
      <c r="X36" s="60">
        <v>0</v>
      </c>
      <c r="Y36" s="60">
        <v>0</v>
      </c>
      <c r="Z36" s="72">
        <v>0</v>
      </c>
      <c r="AA36" s="60">
        <v>0</v>
      </c>
      <c r="AB36" s="60">
        <v>0</v>
      </c>
      <c r="AC36" s="72">
        <v>0</v>
      </c>
      <c r="AD36" s="60">
        <v>0</v>
      </c>
      <c r="AE36" s="60">
        <v>0</v>
      </c>
      <c r="AF36" s="72">
        <v>0</v>
      </c>
      <c r="AG36" s="60">
        <v>0</v>
      </c>
      <c r="AH36" s="60">
        <v>0</v>
      </c>
      <c r="AI36" s="72">
        <v>0</v>
      </c>
      <c r="AJ36" s="60">
        <v>0</v>
      </c>
      <c r="AK36" s="60">
        <v>0</v>
      </c>
      <c r="AL36" s="72">
        <v>0</v>
      </c>
      <c r="AM36" s="60">
        <v>0</v>
      </c>
      <c r="AN36" s="60">
        <v>0</v>
      </c>
      <c r="AO36" s="72">
        <v>0</v>
      </c>
      <c r="AP36" s="60">
        <v>0</v>
      </c>
      <c r="AQ36" s="60">
        <v>0</v>
      </c>
      <c r="AR36" s="72">
        <v>0</v>
      </c>
      <c r="AS36" s="60">
        <v>0</v>
      </c>
      <c r="AT36" s="60">
        <v>0</v>
      </c>
      <c r="AU36" s="72">
        <v>0</v>
      </c>
      <c r="AV36" s="60">
        <v>0</v>
      </c>
      <c r="AW36" s="60">
        <v>0</v>
      </c>
      <c r="AX36" s="72">
        <v>0</v>
      </c>
      <c r="AY36" s="60">
        <v>0</v>
      </c>
      <c r="AZ36" s="60">
        <v>0</v>
      </c>
      <c r="BA36" s="72">
        <v>0</v>
      </c>
      <c r="BB36" s="60">
        <v>0</v>
      </c>
      <c r="BC36" s="60">
        <v>0</v>
      </c>
      <c r="BD36" s="72">
        <v>0</v>
      </c>
      <c r="BE36" s="60">
        <v>0</v>
      </c>
      <c r="BF36" s="60">
        <v>0</v>
      </c>
      <c r="BG36" s="72">
        <v>0</v>
      </c>
      <c r="BH36" s="60">
        <v>0</v>
      </c>
      <c r="BI36" s="60">
        <v>0</v>
      </c>
      <c r="BJ36" s="72">
        <v>0</v>
      </c>
      <c r="BK36" s="60">
        <v>0</v>
      </c>
      <c r="BL36" s="60">
        <v>0</v>
      </c>
      <c r="BM36" s="72">
        <v>0</v>
      </c>
      <c r="BN36" s="60">
        <v>0</v>
      </c>
      <c r="BO36" s="60">
        <v>0</v>
      </c>
      <c r="BP36" s="72">
        <v>0</v>
      </c>
      <c r="BQ36" s="60">
        <v>0</v>
      </c>
      <c r="BR36" s="60">
        <v>0</v>
      </c>
      <c r="BS36" s="72">
        <v>0</v>
      </c>
      <c r="BT36" s="60">
        <v>0</v>
      </c>
      <c r="BU36" s="60">
        <v>0</v>
      </c>
      <c r="BV36" s="72">
        <v>0</v>
      </c>
      <c r="BW36" s="60">
        <v>0</v>
      </c>
      <c r="BX36" s="60">
        <v>0</v>
      </c>
      <c r="BY36" s="72">
        <v>0</v>
      </c>
      <c r="BZ36" s="60">
        <v>0</v>
      </c>
      <c r="CA36" s="60">
        <v>0</v>
      </c>
      <c r="CB36" s="72">
        <v>0</v>
      </c>
      <c r="CC36" s="60">
        <v>0</v>
      </c>
      <c r="CD36" s="60">
        <v>0</v>
      </c>
      <c r="CE36" s="72">
        <v>0</v>
      </c>
      <c r="CF36" s="60">
        <v>0</v>
      </c>
      <c r="CG36" s="60">
        <v>0</v>
      </c>
      <c r="CH36" s="72">
        <v>0</v>
      </c>
      <c r="CI36" s="60">
        <v>0</v>
      </c>
      <c r="CJ36" s="60">
        <v>0</v>
      </c>
      <c r="CK36" s="72">
        <v>0</v>
      </c>
      <c r="CL36" s="60">
        <v>0</v>
      </c>
      <c r="CM36" s="60">
        <v>0</v>
      </c>
      <c r="CN36" s="72">
        <v>0</v>
      </c>
      <c r="CO36" s="60">
        <v>0</v>
      </c>
      <c r="CP36" s="60">
        <v>0</v>
      </c>
      <c r="CQ36" s="72">
        <v>0</v>
      </c>
      <c r="CR36" s="60">
        <v>0</v>
      </c>
      <c r="CS36" s="60">
        <v>0</v>
      </c>
      <c r="CT36" s="72">
        <v>0</v>
      </c>
      <c r="CU36" s="60">
        <v>0</v>
      </c>
      <c r="CV36" s="60">
        <v>0</v>
      </c>
      <c r="CW36" s="72">
        <v>0</v>
      </c>
      <c r="CX36" s="60">
        <v>0</v>
      </c>
      <c r="CY36" s="60">
        <v>0</v>
      </c>
      <c r="CZ36" s="72">
        <v>0</v>
      </c>
      <c r="DA36" s="60">
        <v>0</v>
      </c>
      <c r="DB36" s="60">
        <v>0</v>
      </c>
      <c r="DC36" s="72">
        <v>0</v>
      </c>
      <c r="DD36" s="60">
        <v>0</v>
      </c>
      <c r="DE36" s="60">
        <v>0</v>
      </c>
      <c r="DF36" s="72">
        <v>0</v>
      </c>
      <c r="DG36" s="60">
        <v>0</v>
      </c>
      <c r="DH36" s="60">
        <v>0</v>
      </c>
      <c r="DI36" s="72">
        <v>0</v>
      </c>
      <c r="DJ36" s="60">
        <v>0</v>
      </c>
      <c r="DK36" s="60">
        <v>0</v>
      </c>
      <c r="DL36" s="72">
        <v>0</v>
      </c>
      <c r="DM36" s="60">
        <v>0</v>
      </c>
      <c r="DN36" s="60">
        <v>0</v>
      </c>
      <c r="DO36" s="72">
        <v>0</v>
      </c>
      <c r="DP36" s="60">
        <v>0</v>
      </c>
      <c r="DQ36" s="60">
        <v>0</v>
      </c>
      <c r="DR36" s="72">
        <v>0</v>
      </c>
      <c r="DS36" s="60">
        <v>0</v>
      </c>
      <c r="DT36" s="60">
        <v>0</v>
      </c>
      <c r="DU36" s="72">
        <v>0</v>
      </c>
      <c r="DV36" s="60">
        <v>0</v>
      </c>
      <c r="DW36" s="60">
        <v>0</v>
      </c>
      <c r="DX36" s="72">
        <v>0</v>
      </c>
      <c r="DY36" s="60">
        <v>0</v>
      </c>
      <c r="DZ36" s="60">
        <v>0</v>
      </c>
      <c r="EA36" s="72">
        <v>0</v>
      </c>
      <c r="EB36" s="60">
        <v>0</v>
      </c>
      <c r="EC36" s="60">
        <v>0</v>
      </c>
      <c r="ED36" s="72">
        <v>0</v>
      </c>
      <c r="EE36" s="60">
        <v>0</v>
      </c>
      <c r="EF36" s="60">
        <v>0</v>
      </c>
      <c r="EG36" s="72">
        <v>0</v>
      </c>
      <c r="EH36" s="60">
        <v>0</v>
      </c>
      <c r="EI36" s="60">
        <v>0</v>
      </c>
      <c r="EJ36" s="72">
        <v>0</v>
      </c>
      <c r="EK36" s="60">
        <v>0</v>
      </c>
      <c r="EL36" s="60">
        <v>0</v>
      </c>
      <c r="EM36" s="72">
        <v>0</v>
      </c>
      <c r="EN36" s="60">
        <v>0</v>
      </c>
      <c r="EO36" s="60">
        <v>0</v>
      </c>
      <c r="EP36" s="72">
        <v>0</v>
      </c>
      <c r="EQ36" s="60">
        <v>0</v>
      </c>
      <c r="ER36" s="60">
        <v>0</v>
      </c>
      <c r="ES36" s="72">
        <v>0</v>
      </c>
      <c r="ET36" s="60">
        <v>0</v>
      </c>
      <c r="EU36" s="60">
        <v>0</v>
      </c>
      <c r="EV36" s="72">
        <v>0</v>
      </c>
      <c r="EW36" s="60">
        <v>0</v>
      </c>
      <c r="EX36" s="60">
        <v>0</v>
      </c>
      <c r="EY36" s="72">
        <v>0</v>
      </c>
      <c r="EZ36" s="60">
        <v>0</v>
      </c>
      <c r="FA36" s="60">
        <v>0</v>
      </c>
      <c r="FB36" s="72">
        <v>0</v>
      </c>
      <c r="FC36" s="60">
        <v>0</v>
      </c>
      <c r="FD36" s="60">
        <v>0</v>
      </c>
      <c r="FE36" s="72">
        <v>0</v>
      </c>
      <c r="FF36" s="60">
        <v>0</v>
      </c>
      <c r="FG36" s="60">
        <v>0</v>
      </c>
      <c r="FH36" s="72">
        <v>0</v>
      </c>
      <c r="FI36" s="60">
        <v>0</v>
      </c>
      <c r="FJ36" s="60">
        <v>0</v>
      </c>
      <c r="FK36" s="72">
        <v>0</v>
      </c>
      <c r="FL36" s="60">
        <v>0</v>
      </c>
      <c r="FM36" s="60">
        <v>0</v>
      </c>
      <c r="FN36" s="72">
        <v>0</v>
      </c>
      <c r="FO36" s="60">
        <v>0</v>
      </c>
      <c r="FP36" s="60">
        <v>0</v>
      </c>
    </row>
    <row r="37" spans="1:172" hidden="1" x14ac:dyDescent="0.25">
      <c r="A37" t="e">
        <f>+M37&amp;#REF!</f>
        <v>#REF!</v>
      </c>
      <c r="B37" t="str">
        <f t="shared" si="0"/>
        <v>6G25DHS</v>
      </c>
      <c r="C37" t="str">
        <f t="shared" si="1"/>
        <v>6G25DST</v>
      </c>
      <c r="D37" t="str">
        <f t="shared" si="2"/>
        <v>6G25CHS</v>
      </c>
      <c r="E37" t="str">
        <f t="shared" si="3"/>
        <v>6G25DHS</v>
      </c>
      <c r="F37" s="10"/>
      <c r="G37" t="s">
        <v>0</v>
      </c>
      <c r="H37" t="s">
        <v>15</v>
      </c>
      <c r="I37" t="s">
        <v>23</v>
      </c>
      <c r="J37" t="s">
        <v>53</v>
      </c>
      <c r="K37" t="s">
        <v>30</v>
      </c>
      <c r="L37"/>
      <c r="M37" s="11" t="s">
        <v>90</v>
      </c>
      <c r="N37" s="12"/>
      <c r="O37" s="12">
        <v>52.42</v>
      </c>
      <c r="P37" s="13">
        <f t="shared" si="4"/>
        <v>52.42</v>
      </c>
      <c r="Q37" s="75">
        <v>0</v>
      </c>
      <c r="S37" s="132"/>
      <c r="T37" s="72">
        <v>0</v>
      </c>
      <c r="U37" s="60">
        <v>0</v>
      </c>
      <c r="V37" s="60">
        <v>0</v>
      </c>
      <c r="W37" s="72">
        <v>0</v>
      </c>
      <c r="X37" s="60">
        <v>0</v>
      </c>
      <c r="Y37" s="60">
        <v>0</v>
      </c>
      <c r="Z37" s="72">
        <v>0</v>
      </c>
      <c r="AA37" s="60">
        <v>0</v>
      </c>
      <c r="AB37" s="60">
        <v>0</v>
      </c>
      <c r="AC37" s="72">
        <v>0</v>
      </c>
      <c r="AD37" s="60">
        <v>0</v>
      </c>
      <c r="AE37" s="60">
        <v>0</v>
      </c>
      <c r="AF37" s="72">
        <v>0</v>
      </c>
      <c r="AG37" s="60">
        <v>0</v>
      </c>
      <c r="AH37" s="60">
        <v>0</v>
      </c>
      <c r="AI37" s="72">
        <v>0</v>
      </c>
      <c r="AJ37" s="60">
        <v>0</v>
      </c>
      <c r="AK37" s="60">
        <v>0</v>
      </c>
      <c r="AL37" s="72">
        <v>0</v>
      </c>
      <c r="AM37" s="60">
        <v>0</v>
      </c>
      <c r="AN37" s="60">
        <v>0</v>
      </c>
      <c r="AO37" s="72">
        <v>0</v>
      </c>
      <c r="AP37" s="60">
        <v>0</v>
      </c>
      <c r="AQ37" s="60">
        <v>0</v>
      </c>
      <c r="AR37" s="72">
        <v>0</v>
      </c>
      <c r="AS37" s="60">
        <v>0</v>
      </c>
      <c r="AT37" s="60">
        <v>0</v>
      </c>
      <c r="AU37" s="72">
        <v>0</v>
      </c>
      <c r="AV37" s="60">
        <v>0</v>
      </c>
      <c r="AW37" s="60">
        <v>0</v>
      </c>
      <c r="AX37" s="72">
        <v>0</v>
      </c>
      <c r="AY37" s="60">
        <v>0</v>
      </c>
      <c r="AZ37" s="60">
        <v>0</v>
      </c>
      <c r="BA37" s="72">
        <v>0</v>
      </c>
      <c r="BB37" s="60">
        <v>0</v>
      </c>
      <c r="BC37" s="60">
        <v>0</v>
      </c>
      <c r="BD37" s="72">
        <v>0</v>
      </c>
      <c r="BE37" s="60">
        <v>0</v>
      </c>
      <c r="BF37" s="60">
        <v>0</v>
      </c>
      <c r="BG37" s="72">
        <v>0</v>
      </c>
      <c r="BH37" s="60">
        <v>0</v>
      </c>
      <c r="BI37" s="60">
        <v>0</v>
      </c>
      <c r="BJ37" s="72">
        <v>0</v>
      </c>
      <c r="BK37" s="60">
        <v>0</v>
      </c>
      <c r="BL37" s="60">
        <v>0</v>
      </c>
      <c r="BM37" s="72">
        <v>0</v>
      </c>
      <c r="BN37" s="60">
        <v>0</v>
      </c>
      <c r="BO37" s="60">
        <v>0</v>
      </c>
      <c r="BP37" s="72">
        <v>0</v>
      </c>
      <c r="BQ37" s="60">
        <v>0</v>
      </c>
      <c r="BR37" s="60">
        <v>0</v>
      </c>
      <c r="BS37" s="72">
        <v>0</v>
      </c>
      <c r="BT37" s="60">
        <v>0</v>
      </c>
      <c r="BU37" s="60">
        <v>0</v>
      </c>
      <c r="BV37" s="72">
        <v>0</v>
      </c>
      <c r="BW37" s="60">
        <v>0</v>
      </c>
      <c r="BX37" s="60">
        <v>0</v>
      </c>
      <c r="BY37" s="72">
        <v>0</v>
      </c>
      <c r="BZ37" s="60">
        <v>0</v>
      </c>
      <c r="CA37" s="60">
        <v>0</v>
      </c>
      <c r="CB37" s="72">
        <v>0</v>
      </c>
      <c r="CC37" s="60">
        <v>0</v>
      </c>
      <c r="CD37" s="60">
        <v>0</v>
      </c>
      <c r="CE37" s="72">
        <v>0</v>
      </c>
      <c r="CF37" s="60">
        <v>0</v>
      </c>
      <c r="CG37" s="60">
        <v>0</v>
      </c>
      <c r="CH37" s="72">
        <v>0</v>
      </c>
      <c r="CI37" s="60">
        <v>0</v>
      </c>
      <c r="CJ37" s="60">
        <v>0</v>
      </c>
      <c r="CK37" s="72">
        <v>0</v>
      </c>
      <c r="CL37" s="60">
        <v>0</v>
      </c>
      <c r="CM37" s="60">
        <v>0</v>
      </c>
      <c r="CN37" s="72">
        <v>0</v>
      </c>
      <c r="CO37" s="60">
        <v>0</v>
      </c>
      <c r="CP37" s="60">
        <v>0</v>
      </c>
      <c r="CQ37" s="72">
        <v>0</v>
      </c>
      <c r="CR37" s="60">
        <v>0</v>
      </c>
      <c r="CS37" s="60">
        <v>0</v>
      </c>
      <c r="CT37" s="72">
        <v>0</v>
      </c>
      <c r="CU37" s="60">
        <v>0</v>
      </c>
      <c r="CV37" s="60">
        <v>0</v>
      </c>
      <c r="CW37" s="72">
        <v>0</v>
      </c>
      <c r="CX37" s="60">
        <v>0</v>
      </c>
      <c r="CY37" s="60">
        <v>0</v>
      </c>
      <c r="CZ37" s="72">
        <v>0</v>
      </c>
      <c r="DA37" s="60">
        <v>0</v>
      </c>
      <c r="DB37" s="60">
        <v>0</v>
      </c>
      <c r="DC37" s="72">
        <v>0</v>
      </c>
      <c r="DD37" s="60">
        <v>0</v>
      </c>
      <c r="DE37" s="60">
        <v>0</v>
      </c>
      <c r="DF37" s="72">
        <v>0</v>
      </c>
      <c r="DG37" s="60">
        <v>0</v>
      </c>
      <c r="DH37" s="60">
        <v>0</v>
      </c>
      <c r="DI37" s="72">
        <v>0</v>
      </c>
      <c r="DJ37" s="60">
        <v>0</v>
      </c>
      <c r="DK37" s="60">
        <v>0</v>
      </c>
      <c r="DL37" s="72">
        <v>0</v>
      </c>
      <c r="DM37" s="60">
        <v>0</v>
      </c>
      <c r="DN37" s="60">
        <v>0</v>
      </c>
      <c r="DO37" s="72">
        <v>0</v>
      </c>
      <c r="DP37" s="60">
        <v>0</v>
      </c>
      <c r="DQ37" s="60">
        <v>0</v>
      </c>
      <c r="DR37" s="72">
        <v>0</v>
      </c>
      <c r="DS37" s="60">
        <v>0</v>
      </c>
      <c r="DT37" s="60">
        <v>0</v>
      </c>
      <c r="DU37" s="72">
        <v>0</v>
      </c>
      <c r="DV37" s="60">
        <v>0</v>
      </c>
      <c r="DW37" s="60">
        <v>0</v>
      </c>
      <c r="DX37" s="72">
        <v>0</v>
      </c>
      <c r="DY37" s="60">
        <v>0</v>
      </c>
      <c r="DZ37" s="60">
        <v>0</v>
      </c>
      <c r="EA37" s="72">
        <v>0</v>
      </c>
      <c r="EB37" s="60">
        <v>0</v>
      </c>
      <c r="EC37" s="60">
        <v>0</v>
      </c>
      <c r="ED37" s="72">
        <v>0</v>
      </c>
      <c r="EE37" s="60">
        <v>0</v>
      </c>
      <c r="EF37" s="60">
        <v>0</v>
      </c>
      <c r="EG37" s="72">
        <v>0</v>
      </c>
      <c r="EH37" s="60">
        <v>0</v>
      </c>
      <c r="EI37" s="60">
        <v>0</v>
      </c>
      <c r="EJ37" s="72">
        <v>0</v>
      </c>
      <c r="EK37" s="60">
        <v>0</v>
      </c>
      <c r="EL37" s="60">
        <v>0</v>
      </c>
      <c r="EM37" s="72">
        <v>0</v>
      </c>
      <c r="EN37" s="60">
        <v>0</v>
      </c>
      <c r="EO37" s="60">
        <v>0</v>
      </c>
      <c r="EP37" s="72">
        <v>0</v>
      </c>
      <c r="EQ37" s="60">
        <v>0</v>
      </c>
      <c r="ER37" s="60">
        <v>0</v>
      </c>
      <c r="ES37" s="72">
        <v>0</v>
      </c>
      <c r="ET37" s="60">
        <v>0</v>
      </c>
      <c r="EU37" s="60">
        <v>0</v>
      </c>
      <c r="EV37" s="72">
        <v>0</v>
      </c>
      <c r="EW37" s="60">
        <v>0</v>
      </c>
      <c r="EX37" s="60">
        <v>0</v>
      </c>
      <c r="EY37" s="72">
        <v>0</v>
      </c>
      <c r="EZ37" s="60">
        <v>0</v>
      </c>
      <c r="FA37" s="60">
        <v>0</v>
      </c>
      <c r="FB37" s="72">
        <v>0</v>
      </c>
      <c r="FC37" s="60">
        <v>0</v>
      </c>
      <c r="FD37" s="60">
        <v>0</v>
      </c>
      <c r="FE37" s="72">
        <v>0</v>
      </c>
      <c r="FF37" s="60">
        <v>0</v>
      </c>
      <c r="FG37" s="60">
        <v>0</v>
      </c>
      <c r="FH37" s="72">
        <v>0</v>
      </c>
      <c r="FI37" s="60">
        <v>0</v>
      </c>
      <c r="FJ37" s="60">
        <v>0</v>
      </c>
      <c r="FK37" s="72">
        <v>0</v>
      </c>
      <c r="FL37" s="60">
        <v>0</v>
      </c>
      <c r="FM37" s="60">
        <v>0</v>
      </c>
      <c r="FN37" s="72">
        <v>0</v>
      </c>
      <c r="FO37" s="60">
        <v>0</v>
      </c>
      <c r="FP37" s="60">
        <v>0</v>
      </c>
    </row>
    <row r="38" spans="1:172" hidden="1" x14ac:dyDescent="0.25">
      <c r="A38" t="e">
        <f>+M38&amp;#REF!</f>
        <v>#REF!</v>
      </c>
      <c r="B38" t="str">
        <f t="shared" si="0"/>
        <v>6R3DHS</v>
      </c>
      <c r="C38" t="str">
        <f t="shared" si="1"/>
        <v>6R3DST</v>
      </c>
      <c r="D38" t="str">
        <f t="shared" si="2"/>
        <v>6R3CHS</v>
      </c>
      <c r="E38" t="str">
        <f t="shared" si="3"/>
        <v>6R3DHS</v>
      </c>
      <c r="F38" s="10"/>
      <c r="G38" t="s">
        <v>0</v>
      </c>
      <c r="H38" t="s">
        <v>15</v>
      </c>
      <c r="I38" t="s">
        <v>19</v>
      </c>
      <c r="J38" t="s">
        <v>49</v>
      </c>
      <c r="K38" t="s">
        <v>21</v>
      </c>
      <c r="L38" t="s">
        <v>55</v>
      </c>
      <c r="M38" s="11" t="s">
        <v>91</v>
      </c>
      <c r="N38" s="12">
        <v>6.99</v>
      </c>
      <c r="O38" s="12">
        <v>6.99</v>
      </c>
      <c r="P38" s="13">
        <f t="shared" si="4"/>
        <v>6.99</v>
      </c>
      <c r="Q38" s="75">
        <v>0</v>
      </c>
      <c r="S38" s="132"/>
      <c r="T38" s="72">
        <v>0</v>
      </c>
      <c r="U38" s="60">
        <v>0</v>
      </c>
      <c r="V38" s="60">
        <v>0</v>
      </c>
      <c r="W38" s="72">
        <v>0</v>
      </c>
      <c r="X38" s="60">
        <v>0</v>
      </c>
      <c r="Y38" s="60">
        <v>0</v>
      </c>
      <c r="Z38" s="72">
        <v>0</v>
      </c>
      <c r="AA38" s="60">
        <v>0</v>
      </c>
      <c r="AB38" s="60">
        <v>0</v>
      </c>
      <c r="AC38" s="72">
        <v>0</v>
      </c>
      <c r="AD38" s="60">
        <v>0</v>
      </c>
      <c r="AE38" s="60">
        <v>0</v>
      </c>
      <c r="AF38" s="72">
        <v>0</v>
      </c>
      <c r="AG38" s="60">
        <v>0</v>
      </c>
      <c r="AH38" s="60">
        <v>0</v>
      </c>
      <c r="AI38" s="72">
        <v>0</v>
      </c>
      <c r="AJ38" s="60">
        <v>0</v>
      </c>
      <c r="AK38" s="60">
        <v>0</v>
      </c>
      <c r="AL38" s="72">
        <v>0</v>
      </c>
      <c r="AM38" s="60">
        <v>0</v>
      </c>
      <c r="AN38" s="60">
        <v>0</v>
      </c>
      <c r="AO38" s="72">
        <v>0</v>
      </c>
      <c r="AP38" s="60">
        <v>0</v>
      </c>
      <c r="AQ38" s="60">
        <v>0</v>
      </c>
      <c r="AR38" s="72">
        <v>0</v>
      </c>
      <c r="AS38" s="60">
        <v>0</v>
      </c>
      <c r="AT38" s="60">
        <v>0</v>
      </c>
      <c r="AU38" s="72">
        <v>0</v>
      </c>
      <c r="AV38" s="60">
        <v>0</v>
      </c>
      <c r="AW38" s="60">
        <v>0</v>
      </c>
      <c r="AX38" s="72">
        <v>0</v>
      </c>
      <c r="AY38" s="60">
        <v>0</v>
      </c>
      <c r="AZ38" s="60">
        <v>0</v>
      </c>
      <c r="BA38" s="72">
        <v>0</v>
      </c>
      <c r="BB38" s="60">
        <v>0</v>
      </c>
      <c r="BC38" s="60">
        <v>0</v>
      </c>
      <c r="BD38" s="72">
        <v>0</v>
      </c>
      <c r="BE38" s="60">
        <v>0</v>
      </c>
      <c r="BF38" s="60">
        <v>0</v>
      </c>
      <c r="BG38" s="72">
        <v>0</v>
      </c>
      <c r="BH38" s="60">
        <v>0</v>
      </c>
      <c r="BI38" s="60">
        <v>0</v>
      </c>
      <c r="BJ38" s="72">
        <v>0</v>
      </c>
      <c r="BK38" s="60">
        <v>0</v>
      </c>
      <c r="BL38" s="60">
        <v>0</v>
      </c>
      <c r="BM38" s="72">
        <v>0</v>
      </c>
      <c r="BN38" s="60">
        <v>0</v>
      </c>
      <c r="BO38" s="60">
        <v>0</v>
      </c>
      <c r="BP38" s="72">
        <v>0</v>
      </c>
      <c r="BQ38" s="60">
        <v>0</v>
      </c>
      <c r="BR38" s="60">
        <v>0</v>
      </c>
      <c r="BS38" s="72">
        <v>0</v>
      </c>
      <c r="BT38" s="60">
        <v>0</v>
      </c>
      <c r="BU38" s="60">
        <v>0</v>
      </c>
      <c r="BV38" s="72">
        <v>0</v>
      </c>
      <c r="BW38" s="60">
        <v>0</v>
      </c>
      <c r="BX38" s="60">
        <v>0</v>
      </c>
      <c r="BY38" s="72">
        <v>0</v>
      </c>
      <c r="BZ38" s="60">
        <v>0</v>
      </c>
      <c r="CA38" s="60">
        <v>0</v>
      </c>
      <c r="CB38" s="72">
        <v>0</v>
      </c>
      <c r="CC38" s="60">
        <v>0</v>
      </c>
      <c r="CD38" s="60">
        <v>0</v>
      </c>
      <c r="CE38" s="72">
        <v>0</v>
      </c>
      <c r="CF38" s="60">
        <v>0</v>
      </c>
      <c r="CG38" s="60">
        <v>0</v>
      </c>
      <c r="CH38" s="72">
        <v>0</v>
      </c>
      <c r="CI38" s="60">
        <v>0</v>
      </c>
      <c r="CJ38" s="60">
        <v>0</v>
      </c>
      <c r="CK38" s="72">
        <v>0</v>
      </c>
      <c r="CL38" s="60">
        <v>0</v>
      </c>
      <c r="CM38" s="60">
        <v>0</v>
      </c>
      <c r="CN38" s="72">
        <v>0</v>
      </c>
      <c r="CO38" s="60">
        <v>0</v>
      </c>
      <c r="CP38" s="60">
        <v>0</v>
      </c>
      <c r="CQ38" s="72">
        <v>0</v>
      </c>
      <c r="CR38" s="60">
        <v>0</v>
      </c>
      <c r="CS38" s="60">
        <v>0</v>
      </c>
      <c r="CT38" s="72">
        <v>0</v>
      </c>
      <c r="CU38" s="60">
        <v>0</v>
      </c>
      <c r="CV38" s="60">
        <v>0</v>
      </c>
      <c r="CW38" s="72">
        <v>0</v>
      </c>
      <c r="CX38" s="60">
        <v>0</v>
      </c>
      <c r="CY38" s="60">
        <v>0</v>
      </c>
      <c r="CZ38" s="72">
        <v>0</v>
      </c>
      <c r="DA38" s="60">
        <v>0</v>
      </c>
      <c r="DB38" s="60">
        <v>0</v>
      </c>
      <c r="DC38" s="72">
        <v>0</v>
      </c>
      <c r="DD38" s="60">
        <v>0</v>
      </c>
      <c r="DE38" s="60">
        <v>0</v>
      </c>
      <c r="DF38" s="72">
        <v>0</v>
      </c>
      <c r="DG38" s="60">
        <v>0</v>
      </c>
      <c r="DH38" s="60">
        <v>0</v>
      </c>
      <c r="DI38" s="72">
        <v>0</v>
      </c>
      <c r="DJ38" s="60">
        <v>0</v>
      </c>
      <c r="DK38" s="60">
        <v>0</v>
      </c>
      <c r="DL38" s="72">
        <v>0</v>
      </c>
      <c r="DM38" s="60">
        <v>0</v>
      </c>
      <c r="DN38" s="60">
        <v>0</v>
      </c>
      <c r="DO38" s="72">
        <v>0</v>
      </c>
      <c r="DP38" s="60">
        <v>0</v>
      </c>
      <c r="DQ38" s="60">
        <v>0</v>
      </c>
      <c r="DR38" s="72">
        <v>0</v>
      </c>
      <c r="DS38" s="60">
        <v>0</v>
      </c>
      <c r="DT38" s="60">
        <v>0</v>
      </c>
      <c r="DU38" s="72">
        <v>0</v>
      </c>
      <c r="DV38" s="60">
        <v>0</v>
      </c>
      <c r="DW38" s="60">
        <v>0</v>
      </c>
      <c r="DX38" s="72">
        <v>0</v>
      </c>
      <c r="DY38" s="60">
        <v>0</v>
      </c>
      <c r="DZ38" s="60">
        <v>0</v>
      </c>
      <c r="EA38" s="72">
        <v>0</v>
      </c>
      <c r="EB38" s="60">
        <v>0</v>
      </c>
      <c r="EC38" s="60">
        <v>0</v>
      </c>
      <c r="ED38" s="72">
        <v>0</v>
      </c>
      <c r="EE38" s="60">
        <v>0</v>
      </c>
      <c r="EF38" s="60">
        <v>0</v>
      </c>
      <c r="EG38" s="72">
        <v>0</v>
      </c>
      <c r="EH38" s="60">
        <v>0</v>
      </c>
      <c r="EI38" s="60">
        <v>0</v>
      </c>
      <c r="EJ38" s="72">
        <v>0</v>
      </c>
      <c r="EK38" s="60">
        <v>0</v>
      </c>
      <c r="EL38" s="60">
        <v>0</v>
      </c>
      <c r="EM38" s="72">
        <v>0</v>
      </c>
      <c r="EN38" s="60">
        <v>0</v>
      </c>
      <c r="EO38" s="60">
        <v>0</v>
      </c>
      <c r="EP38" s="72">
        <v>0</v>
      </c>
      <c r="EQ38" s="60">
        <v>0</v>
      </c>
      <c r="ER38" s="60">
        <v>0</v>
      </c>
      <c r="ES38" s="72">
        <v>0</v>
      </c>
      <c r="ET38" s="60">
        <v>0</v>
      </c>
      <c r="EU38" s="60">
        <v>0</v>
      </c>
      <c r="EV38" s="72">
        <v>0</v>
      </c>
      <c r="EW38" s="60">
        <v>0</v>
      </c>
      <c r="EX38" s="60">
        <v>0</v>
      </c>
      <c r="EY38" s="72">
        <v>0</v>
      </c>
      <c r="EZ38" s="60">
        <v>0</v>
      </c>
      <c r="FA38" s="60">
        <v>0</v>
      </c>
      <c r="FB38" s="72">
        <v>0</v>
      </c>
      <c r="FC38" s="60">
        <v>0</v>
      </c>
      <c r="FD38" s="60">
        <v>0</v>
      </c>
      <c r="FE38" s="72">
        <v>0</v>
      </c>
      <c r="FF38" s="60">
        <v>0</v>
      </c>
      <c r="FG38" s="60">
        <v>0</v>
      </c>
      <c r="FH38" s="72">
        <v>0</v>
      </c>
      <c r="FI38" s="60">
        <v>0</v>
      </c>
      <c r="FJ38" s="60">
        <v>0</v>
      </c>
      <c r="FK38" s="72">
        <v>0</v>
      </c>
      <c r="FL38" s="60">
        <v>0</v>
      </c>
      <c r="FM38" s="60">
        <v>0</v>
      </c>
      <c r="FN38" s="72">
        <v>0</v>
      </c>
      <c r="FO38" s="60">
        <v>0</v>
      </c>
      <c r="FP38" s="60">
        <v>0</v>
      </c>
    </row>
    <row r="39" spans="1:172" hidden="1" x14ac:dyDescent="0.25">
      <c r="A39" t="e">
        <f>+M39&amp;#REF!</f>
        <v>#REF!</v>
      </c>
      <c r="B39" t="str">
        <f t="shared" si="0"/>
        <v>7G71DHS</v>
      </c>
      <c r="C39" t="str">
        <f t="shared" si="1"/>
        <v>7G71DST</v>
      </c>
      <c r="D39" t="str">
        <f t="shared" si="2"/>
        <v>7G71CHS</v>
      </c>
      <c r="E39" t="str">
        <f t="shared" si="3"/>
        <v>7G71DHS</v>
      </c>
      <c r="F39" s="10"/>
      <c r="G39" t="s">
        <v>0</v>
      </c>
      <c r="H39" t="s">
        <v>15</v>
      </c>
      <c r="I39" t="s">
        <v>23</v>
      </c>
      <c r="J39" t="s">
        <v>53</v>
      </c>
      <c r="K39" t="s">
        <v>25</v>
      </c>
      <c r="L39" t="s">
        <v>55</v>
      </c>
      <c r="M39" s="11" t="s">
        <v>92</v>
      </c>
      <c r="N39" s="12">
        <v>2.62</v>
      </c>
      <c r="O39" s="12">
        <v>4.03</v>
      </c>
      <c r="P39" s="13">
        <f t="shared" si="4"/>
        <v>4.03</v>
      </c>
      <c r="Q39" s="75">
        <v>0</v>
      </c>
      <c r="S39" s="132"/>
      <c r="T39" s="72">
        <v>0</v>
      </c>
      <c r="U39" s="60">
        <v>0</v>
      </c>
      <c r="V39" s="60">
        <v>0</v>
      </c>
      <c r="W39" s="72">
        <v>0</v>
      </c>
      <c r="X39" s="60">
        <v>0</v>
      </c>
      <c r="Y39" s="60">
        <v>0</v>
      </c>
      <c r="Z39" s="72">
        <v>0</v>
      </c>
      <c r="AA39" s="60">
        <v>0</v>
      </c>
      <c r="AB39" s="60">
        <v>0</v>
      </c>
      <c r="AC39" s="72">
        <v>0</v>
      </c>
      <c r="AD39" s="60">
        <v>0</v>
      </c>
      <c r="AE39" s="60">
        <v>0</v>
      </c>
      <c r="AF39" s="72">
        <v>0</v>
      </c>
      <c r="AG39" s="60">
        <v>0</v>
      </c>
      <c r="AH39" s="60">
        <v>0</v>
      </c>
      <c r="AI39" s="72">
        <v>0</v>
      </c>
      <c r="AJ39" s="60">
        <v>0</v>
      </c>
      <c r="AK39" s="60">
        <v>0</v>
      </c>
      <c r="AL39" s="72">
        <v>0</v>
      </c>
      <c r="AM39" s="60">
        <v>0</v>
      </c>
      <c r="AN39" s="60">
        <v>0</v>
      </c>
      <c r="AO39" s="72">
        <v>0</v>
      </c>
      <c r="AP39" s="60">
        <v>0</v>
      </c>
      <c r="AQ39" s="60">
        <v>0</v>
      </c>
      <c r="AR39" s="72">
        <v>0</v>
      </c>
      <c r="AS39" s="60">
        <v>0</v>
      </c>
      <c r="AT39" s="60">
        <v>0</v>
      </c>
      <c r="AU39" s="72">
        <v>0</v>
      </c>
      <c r="AV39" s="60">
        <v>0</v>
      </c>
      <c r="AW39" s="60">
        <v>0</v>
      </c>
      <c r="AX39" s="72">
        <v>0</v>
      </c>
      <c r="AY39" s="60">
        <v>0</v>
      </c>
      <c r="AZ39" s="60">
        <v>0</v>
      </c>
      <c r="BA39" s="72">
        <v>0</v>
      </c>
      <c r="BB39" s="60">
        <v>0</v>
      </c>
      <c r="BC39" s="60">
        <v>0</v>
      </c>
      <c r="BD39" s="72">
        <v>0</v>
      </c>
      <c r="BE39" s="60">
        <v>0</v>
      </c>
      <c r="BF39" s="60">
        <v>0</v>
      </c>
      <c r="BG39" s="72">
        <v>0</v>
      </c>
      <c r="BH39" s="60">
        <v>0</v>
      </c>
      <c r="BI39" s="60">
        <v>0</v>
      </c>
      <c r="BJ39" s="72">
        <v>0</v>
      </c>
      <c r="BK39" s="60">
        <v>0</v>
      </c>
      <c r="BL39" s="60">
        <v>0</v>
      </c>
      <c r="BM39" s="72">
        <v>0</v>
      </c>
      <c r="BN39" s="60">
        <v>0</v>
      </c>
      <c r="BO39" s="60">
        <v>0</v>
      </c>
      <c r="BP39" s="72">
        <v>0</v>
      </c>
      <c r="BQ39" s="60">
        <v>0</v>
      </c>
      <c r="BR39" s="60">
        <v>0</v>
      </c>
      <c r="BS39" s="72">
        <v>0</v>
      </c>
      <c r="BT39" s="60">
        <v>0</v>
      </c>
      <c r="BU39" s="60">
        <v>0</v>
      </c>
      <c r="BV39" s="72">
        <v>0</v>
      </c>
      <c r="BW39" s="60">
        <v>0</v>
      </c>
      <c r="BX39" s="60">
        <v>0</v>
      </c>
      <c r="BY39" s="72">
        <v>0</v>
      </c>
      <c r="BZ39" s="60">
        <v>0</v>
      </c>
      <c r="CA39" s="60">
        <v>0</v>
      </c>
      <c r="CB39" s="72">
        <v>0</v>
      </c>
      <c r="CC39" s="60">
        <v>0</v>
      </c>
      <c r="CD39" s="60">
        <v>0</v>
      </c>
      <c r="CE39" s="72">
        <v>0</v>
      </c>
      <c r="CF39" s="60">
        <v>0</v>
      </c>
      <c r="CG39" s="60">
        <v>0</v>
      </c>
      <c r="CH39" s="72">
        <v>0</v>
      </c>
      <c r="CI39" s="60">
        <v>0</v>
      </c>
      <c r="CJ39" s="60">
        <v>0</v>
      </c>
      <c r="CK39" s="72">
        <v>0</v>
      </c>
      <c r="CL39" s="60">
        <v>0</v>
      </c>
      <c r="CM39" s="60">
        <v>0</v>
      </c>
      <c r="CN39" s="72">
        <v>0</v>
      </c>
      <c r="CO39" s="60">
        <v>0</v>
      </c>
      <c r="CP39" s="60">
        <v>0</v>
      </c>
      <c r="CQ39" s="72">
        <v>0</v>
      </c>
      <c r="CR39" s="60">
        <v>0</v>
      </c>
      <c r="CS39" s="60">
        <v>0</v>
      </c>
      <c r="CT39" s="72">
        <v>0</v>
      </c>
      <c r="CU39" s="60">
        <v>0</v>
      </c>
      <c r="CV39" s="60">
        <v>0</v>
      </c>
      <c r="CW39" s="72">
        <v>0</v>
      </c>
      <c r="CX39" s="60">
        <v>0</v>
      </c>
      <c r="CY39" s="60">
        <v>0</v>
      </c>
      <c r="CZ39" s="72">
        <v>0</v>
      </c>
      <c r="DA39" s="60">
        <v>0</v>
      </c>
      <c r="DB39" s="60">
        <v>0</v>
      </c>
      <c r="DC39" s="72">
        <v>0</v>
      </c>
      <c r="DD39" s="60">
        <v>0</v>
      </c>
      <c r="DE39" s="60">
        <v>0</v>
      </c>
      <c r="DF39" s="72">
        <v>0</v>
      </c>
      <c r="DG39" s="60">
        <v>0</v>
      </c>
      <c r="DH39" s="60">
        <v>0</v>
      </c>
      <c r="DI39" s="72">
        <v>0</v>
      </c>
      <c r="DJ39" s="60">
        <v>0</v>
      </c>
      <c r="DK39" s="60">
        <v>0</v>
      </c>
      <c r="DL39" s="72">
        <v>0</v>
      </c>
      <c r="DM39" s="60">
        <v>0</v>
      </c>
      <c r="DN39" s="60">
        <v>0</v>
      </c>
      <c r="DO39" s="72">
        <v>0</v>
      </c>
      <c r="DP39" s="60">
        <v>0</v>
      </c>
      <c r="DQ39" s="60">
        <v>0</v>
      </c>
      <c r="DR39" s="72">
        <v>0</v>
      </c>
      <c r="DS39" s="60">
        <v>0</v>
      </c>
      <c r="DT39" s="60">
        <v>0</v>
      </c>
      <c r="DU39" s="72">
        <v>0</v>
      </c>
      <c r="DV39" s="60">
        <v>0</v>
      </c>
      <c r="DW39" s="60">
        <v>0</v>
      </c>
      <c r="DX39" s="72">
        <v>0</v>
      </c>
      <c r="DY39" s="60">
        <v>0</v>
      </c>
      <c r="DZ39" s="60">
        <v>0</v>
      </c>
      <c r="EA39" s="72">
        <v>0</v>
      </c>
      <c r="EB39" s="60">
        <v>0</v>
      </c>
      <c r="EC39" s="60">
        <v>0</v>
      </c>
      <c r="ED39" s="72">
        <v>0</v>
      </c>
      <c r="EE39" s="60">
        <v>0</v>
      </c>
      <c r="EF39" s="60">
        <v>0</v>
      </c>
      <c r="EG39" s="72">
        <v>0</v>
      </c>
      <c r="EH39" s="60">
        <v>0</v>
      </c>
      <c r="EI39" s="60">
        <v>0</v>
      </c>
      <c r="EJ39" s="72">
        <v>0</v>
      </c>
      <c r="EK39" s="60">
        <v>0</v>
      </c>
      <c r="EL39" s="60">
        <v>0</v>
      </c>
      <c r="EM39" s="72">
        <v>0</v>
      </c>
      <c r="EN39" s="60">
        <v>0</v>
      </c>
      <c r="EO39" s="60">
        <v>0</v>
      </c>
      <c r="EP39" s="72">
        <v>0</v>
      </c>
      <c r="EQ39" s="60">
        <v>0</v>
      </c>
      <c r="ER39" s="60">
        <v>0</v>
      </c>
      <c r="ES39" s="72">
        <v>0</v>
      </c>
      <c r="ET39" s="60">
        <v>0</v>
      </c>
      <c r="EU39" s="60">
        <v>0</v>
      </c>
      <c r="EV39" s="72">
        <v>0</v>
      </c>
      <c r="EW39" s="60">
        <v>0</v>
      </c>
      <c r="EX39" s="60">
        <v>0</v>
      </c>
      <c r="EY39" s="72">
        <v>0</v>
      </c>
      <c r="EZ39" s="60">
        <v>0</v>
      </c>
      <c r="FA39" s="60">
        <v>0</v>
      </c>
      <c r="FB39" s="72">
        <v>0</v>
      </c>
      <c r="FC39" s="60">
        <v>0</v>
      </c>
      <c r="FD39" s="60">
        <v>0</v>
      </c>
      <c r="FE39" s="72">
        <v>0</v>
      </c>
      <c r="FF39" s="60">
        <v>0</v>
      </c>
      <c r="FG39" s="60">
        <v>0</v>
      </c>
      <c r="FH39" s="72">
        <v>0</v>
      </c>
      <c r="FI39" s="60">
        <v>0</v>
      </c>
      <c r="FJ39" s="60">
        <v>0</v>
      </c>
      <c r="FK39" s="72">
        <v>0</v>
      </c>
      <c r="FL39" s="60">
        <v>0</v>
      </c>
      <c r="FM39" s="60">
        <v>0</v>
      </c>
      <c r="FN39" s="72">
        <v>0</v>
      </c>
      <c r="FO39" s="60">
        <v>0</v>
      </c>
      <c r="FP39" s="60">
        <v>0</v>
      </c>
    </row>
    <row r="40" spans="1:172" hidden="1" x14ac:dyDescent="0.25">
      <c r="A40" t="e">
        <f>+M40&amp;#REF!</f>
        <v>#REF!</v>
      </c>
      <c r="B40" t="str">
        <f t="shared" si="0"/>
        <v>7G73DHS</v>
      </c>
      <c r="C40" t="str">
        <f t="shared" si="1"/>
        <v>7G73DST</v>
      </c>
      <c r="D40" t="str">
        <f t="shared" si="2"/>
        <v>7G73CHS</v>
      </c>
      <c r="E40" t="str">
        <f t="shared" si="3"/>
        <v>7G73DHS</v>
      </c>
      <c r="F40" s="10"/>
      <c r="G40" t="s">
        <v>0</v>
      </c>
      <c r="H40" t="s">
        <v>15</v>
      </c>
      <c r="I40" t="s">
        <v>23</v>
      </c>
      <c r="J40" t="s">
        <v>53</v>
      </c>
      <c r="K40" t="s">
        <v>25</v>
      </c>
      <c r="L40" t="s">
        <v>55</v>
      </c>
      <c r="M40" s="11" t="s">
        <v>93</v>
      </c>
      <c r="N40" s="12">
        <v>1.84</v>
      </c>
      <c r="O40" s="12">
        <v>2.02</v>
      </c>
      <c r="P40" s="13">
        <f t="shared" si="4"/>
        <v>2.02</v>
      </c>
      <c r="Q40" s="75">
        <v>0</v>
      </c>
      <c r="S40" s="132"/>
      <c r="T40" s="72">
        <v>0</v>
      </c>
      <c r="U40" s="60">
        <v>0</v>
      </c>
      <c r="V40" s="60">
        <v>0</v>
      </c>
      <c r="W40" s="72">
        <v>0</v>
      </c>
      <c r="X40" s="60">
        <v>0</v>
      </c>
      <c r="Y40" s="60">
        <v>0</v>
      </c>
      <c r="Z40" s="72">
        <v>0</v>
      </c>
      <c r="AA40" s="60">
        <v>0</v>
      </c>
      <c r="AB40" s="60">
        <v>0</v>
      </c>
      <c r="AC40" s="72">
        <v>0</v>
      </c>
      <c r="AD40" s="60">
        <v>0</v>
      </c>
      <c r="AE40" s="60">
        <v>0</v>
      </c>
      <c r="AF40" s="72">
        <v>0</v>
      </c>
      <c r="AG40" s="60">
        <v>0</v>
      </c>
      <c r="AH40" s="60">
        <v>0</v>
      </c>
      <c r="AI40" s="72">
        <v>0</v>
      </c>
      <c r="AJ40" s="60">
        <v>0</v>
      </c>
      <c r="AK40" s="60">
        <v>0</v>
      </c>
      <c r="AL40" s="72">
        <v>0</v>
      </c>
      <c r="AM40" s="60">
        <v>0</v>
      </c>
      <c r="AN40" s="60">
        <v>0</v>
      </c>
      <c r="AO40" s="72">
        <v>0</v>
      </c>
      <c r="AP40" s="60">
        <v>0</v>
      </c>
      <c r="AQ40" s="60">
        <v>0</v>
      </c>
      <c r="AR40" s="72">
        <v>0</v>
      </c>
      <c r="AS40" s="60">
        <v>0</v>
      </c>
      <c r="AT40" s="60">
        <v>0</v>
      </c>
      <c r="AU40" s="72">
        <v>0</v>
      </c>
      <c r="AV40" s="60">
        <v>0</v>
      </c>
      <c r="AW40" s="60">
        <v>0</v>
      </c>
      <c r="AX40" s="72">
        <v>0</v>
      </c>
      <c r="AY40" s="60">
        <v>0</v>
      </c>
      <c r="AZ40" s="60">
        <v>0</v>
      </c>
      <c r="BA40" s="72">
        <v>0</v>
      </c>
      <c r="BB40" s="60">
        <v>0</v>
      </c>
      <c r="BC40" s="60">
        <v>0</v>
      </c>
      <c r="BD40" s="72">
        <v>0</v>
      </c>
      <c r="BE40" s="60">
        <v>0</v>
      </c>
      <c r="BF40" s="60">
        <v>0</v>
      </c>
      <c r="BG40" s="72">
        <v>0</v>
      </c>
      <c r="BH40" s="60">
        <v>0</v>
      </c>
      <c r="BI40" s="60">
        <v>0</v>
      </c>
      <c r="BJ40" s="72">
        <v>0</v>
      </c>
      <c r="BK40" s="60">
        <v>0</v>
      </c>
      <c r="BL40" s="60">
        <v>0</v>
      </c>
      <c r="BM40" s="72">
        <v>0</v>
      </c>
      <c r="BN40" s="60">
        <v>0</v>
      </c>
      <c r="BO40" s="60">
        <v>0</v>
      </c>
      <c r="BP40" s="72">
        <v>0</v>
      </c>
      <c r="BQ40" s="60">
        <v>0</v>
      </c>
      <c r="BR40" s="60">
        <v>0</v>
      </c>
      <c r="BS40" s="72">
        <v>0</v>
      </c>
      <c r="BT40" s="60">
        <v>0</v>
      </c>
      <c r="BU40" s="60">
        <v>0</v>
      </c>
      <c r="BV40" s="72">
        <v>0</v>
      </c>
      <c r="BW40" s="60">
        <v>0</v>
      </c>
      <c r="BX40" s="60">
        <v>0</v>
      </c>
      <c r="BY40" s="72">
        <v>0</v>
      </c>
      <c r="BZ40" s="60">
        <v>0</v>
      </c>
      <c r="CA40" s="60">
        <v>0</v>
      </c>
      <c r="CB40" s="72">
        <v>0</v>
      </c>
      <c r="CC40" s="60">
        <v>0</v>
      </c>
      <c r="CD40" s="60">
        <v>0</v>
      </c>
      <c r="CE40" s="72">
        <v>0</v>
      </c>
      <c r="CF40" s="60">
        <v>0</v>
      </c>
      <c r="CG40" s="60">
        <v>0</v>
      </c>
      <c r="CH40" s="72">
        <v>0</v>
      </c>
      <c r="CI40" s="60">
        <v>0</v>
      </c>
      <c r="CJ40" s="60">
        <v>0</v>
      </c>
      <c r="CK40" s="72">
        <v>0</v>
      </c>
      <c r="CL40" s="60">
        <v>0</v>
      </c>
      <c r="CM40" s="60">
        <v>0</v>
      </c>
      <c r="CN40" s="72">
        <v>0</v>
      </c>
      <c r="CO40" s="60">
        <v>0</v>
      </c>
      <c r="CP40" s="60">
        <v>0</v>
      </c>
      <c r="CQ40" s="72">
        <v>0</v>
      </c>
      <c r="CR40" s="60">
        <v>0</v>
      </c>
      <c r="CS40" s="60">
        <v>0</v>
      </c>
      <c r="CT40" s="72">
        <v>0</v>
      </c>
      <c r="CU40" s="60">
        <v>0</v>
      </c>
      <c r="CV40" s="60">
        <v>0</v>
      </c>
      <c r="CW40" s="72">
        <v>0</v>
      </c>
      <c r="CX40" s="60">
        <v>0</v>
      </c>
      <c r="CY40" s="60">
        <v>0</v>
      </c>
      <c r="CZ40" s="72">
        <v>0</v>
      </c>
      <c r="DA40" s="60">
        <v>0</v>
      </c>
      <c r="DB40" s="60">
        <v>0</v>
      </c>
      <c r="DC40" s="72">
        <v>0</v>
      </c>
      <c r="DD40" s="60">
        <v>0</v>
      </c>
      <c r="DE40" s="60">
        <v>0</v>
      </c>
      <c r="DF40" s="72">
        <v>0</v>
      </c>
      <c r="DG40" s="60">
        <v>0</v>
      </c>
      <c r="DH40" s="60">
        <v>0</v>
      </c>
      <c r="DI40" s="72">
        <v>0</v>
      </c>
      <c r="DJ40" s="60">
        <v>0</v>
      </c>
      <c r="DK40" s="60">
        <v>0</v>
      </c>
      <c r="DL40" s="72">
        <v>0</v>
      </c>
      <c r="DM40" s="60">
        <v>0</v>
      </c>
      <c r="DN40" s="60">
        <v>0</v>
      </c>
      <c r="DO40" s="72">
        <v>0</v>
      </c>
      <c r="DP40" s="60">
        <v>0</v>
      </c>
      <c r="DQ40" s="60">
        <v>0</v>
      </c>
      <c r="DR40" s="72">
        <v>0</v>
      </c>
      <c r="DS40" s="60">
        <v>0</v>
      </c>
      <c r="DT40" s="60">
        <v>0</v>
      </c>
      <c r="DU40" s="72">
        <v>0</v>
      </c>
      <c r="DV40" s="60">
        <v>0</v>
      </c>
      <c r="DW40" s="60">
        <v>0</v>
      </c>
      <c r="DX40" s="72">
        <v>0</v>
      </c>
      <c r="DY40" s="60">
        <v>0</v>
      </c>
      <c r="DZ40" s="60">
        <v>0</v>
      </c>
      <c r="EA40" s="72">
        <v>0</v>
      </c>
      <c r="EB40" s="60">
        <v>0</v>
      </c>
      <c r="EC40" s="60">
        <v>0</v>
      </c>
      <c r="ED40" s="72">
        <v>0</v>
      </c>
      <c r="EE40" s="60">
        <v>0</v>
      </c>
      <c r="EF40" s="60">
        <v>0</v>
      </c>
      <c r="EG40" s="72">
        <v>0</v>
      </c>
      <c r="EH40" s="60">
        <v>0</v>
      </c>
      <c r="EI40" s="60">
        <v>0</v>
      </c>
      <c r="EJ40" s="72">
        <v>0</v>
      </c>
      <c r="EK40" s="60">
        <v>0</v>
      </c>
      <c r="EL40" s="60">
        <v>0</v>
      </c>
      <c r="EM40" s="72">
        <v>0</v>
      </c>
      <c r="EN40" s="60">
        <v>0</v>
      </c>
      <c r="EO40" s="60">
        <v>0</v>
      </c>
      <c r="EP40" s="72">
        <v>0</v>
      </c>
      <c r="EQ40" s="60">
        <v>0</v>
      </c>
      <c r="ER40" s="60">
        <v>0</v>
      </c>
      <c r="ES40" s="72">
        <v>0</v>
      </c>
      <c r="ET40" s="60">
        <v>0</v>
      </c>
      <c r="EU40" s="60">
        <v>0</v>
      </c>
      <c r="EV40" s="72">
        <v>0</v>
      </c>
      <c r="EW40" s="60">
        <v>0</v>
      </c>
      <c r="EX40" s="60">
        <v>0</v>
      </c>
      <c r="EY40" s="72">
        <v>0</v>
      </c>
      <c r="EZ40" s="60">
        <v>0</v>
      </c>
      <c r="FA40" s="60">
        <v>0</v>
      </c>
      <c r="FB40" s="72">
        <v>0</v>
      </c>
      <c r="FC40" s="60">
        <v>0</v>
      </c>
      <c r="FD40" s="60">
        <v>0</v>
      </c>
      <c r="FE40" s="72">
        <v>0</v>
      </c>
      <c r="FF40" s="60">
        <v>0</v>
      </c>
      <c r="FG40" s="60">
        <v>0</v>
      </c>
      <c r="FH40" s="72">
        <v>0</v>
      </c>
      <c r="FI40" s="60">
        <v>0</v>
      </c>
      <c r="FJ40" s="60">
        <v>0</v>
      </c>
      <c r="FK40" s="72">
        <v>0</v>
      </c>
      <c r="FL40" s="60">
        <v>0</v>
      </c>
      <c r="FM40" s="60">
        <v>0</v>
      </c>
      <c r="FN40" s="72">
        <v>0</v>
      </c>
      <c r="FO40" s="60">
        <v>0</v>
      </c>
      <c r="FP40" s="60">
        <v>0</v>
      </c>
    </row>
    <row r="41" spans="1:172" hidden="1" x14ac:dyDescent="0.25">
      <c r="A41" t="e">
        <f>+M41&amp;#REF!</f>
        <v>#REF!</v>
      </c>
      <c r="B41" t="str">
        <f t="shared" si="0"/>
        <v>7G75DHS</v>
      </c>
      <c r="C41" t="str">
        <f t="shared" si="1"/>
        <v>7G75DST</v>
      </c>
      <c r="D41" t="str">
        <f t="shared" si="2"/>
        <v>7G75CHS</v>
      </c>
      <c r="E41" t="str">
        <f t="shared" si="3"/>
        <v>7G75DHS</v>
      </c>
      <c r="F41" s="10"/>
      <c r="G41" t="s">
        <v>0</v>
      </c>
      <c r="H41" t="s">
        <v>15</v>
      </c>
      <c r="I41" t="s">
        <v>23</v>
      </c>
      <c r="J41" t="s">
        <v>53</v>
      </c>
      <c r="K41" t="s">
        <v>25</v>
      </c>
      <c r="L41" t="s">
        <v>55</v>
      </c>
      <c r="M41" s="11" t="s">
        <v>94</v>
      </c>
      <c r="N41" s="12">
        <v>3.54</v>
      </c>
      <c r="O41" s="12">
        <v>3.54</v>
      </c>
      <c r="P41" s="13">
        <f t="shared" si="4"/>
        <v>3.54</v>
      </c>
      <c r="Q41" s="75">
        <v>0</v>
      </c>
      <c r="S41" s="132"/>
      <c r="T41" s="72">
        <v>0</v>
      </c>
      <c r="U41" s="60">
        <v>0</v>
      </c>
      <c r="V41" s="60">
        <v>0</v>
      </c>
      <c r="W41" s="72">
        <v>0</v>
      </c>
      <c r="X41" s="60">
        <v>0</v>
      </c>
      <c r="Y41" s="60">
        <v>0</v>
      </c>
      <c r="Z41" s="72">
        <v>0</v>
      </c>
      <c r="AA41" s="60">
        <v>0</v>
      </c>
      <c r="AB41" s="60">
        <v>0</v>
      </c>
      <c r="AC41" s="72">
        <v>0</v>
      </c>
      <c r="AD41" s="60">
        <v>0</v>
      </c>
      <c r="AE41" s="60">
        <v>0</v>
      </c>
      <c r="AF41" s="72">
        <v>0</v>
      </c>
      <c r="AG41" s="60">
        <v>0</v>
      </c>
      <c r="AH41" s="60">
        <v>0</v>
      </c>
      <c r="AI41" s="72">
        <v>0</v>
      </c>
      <c r="AJ41" s="60">
        <v>0</v>
      </c>
      <c r="AK41" s="60">
        <v>0</v>
      </c>
      <c r="AL41" s="72">
        <v>0</v>
      </c>
      <c r="AM41" s="60">
        <v>0</v>
      </c>
      <c r="AN41" s="60">
        <v>0</v>
      </c>
      <c r="AO41" s="72">
        <v>0</v>
      </c>
      <c r="AP41" s="60">
        <v>0</v>
      </c>
      <c r="AQ41" s="60">
        <v>0</v>
      </c>
      <c r="AR41" s="72">
        <v>0</v>
      </c>
      <c r="AS41" s="60">
        <v>0</v>
      </c>
      <c r="AT41" s="60">
        <v>0</v>
      </c>
      <c r="AU41" s="72">
        <v>0</v>
      </c>
      <c r="AV41" s="60">
        <v>0</v>
      </c>
      <c r="AW41" s="60">
        <v>0</v>
      </c>
      <c r="AX41" s="72">
        <v>0</v>
      </c>
      <c r="AY41" s="60">
        <v>0</v>
      </c>
      <c r="AZ41" s="60">
        <v>0</v>
      </c>
      <c r="BA41" s="72">
        <v>0</v>
      </c>
      <c r="BB41" s="60">
        <v>0</v>
      </c>
      <c r="BC41" s="60">
        <v>0</v>
      </c>
      <c r="BD41" s="72">
        <v>0</v>
      </c>
      <c r="BE41" s="60">
        <v>0</v>
      </c>
      <c r="BF41" s="60">
        <v>0</v>
      </c>
      <c r="BG41" s="72">
        <v>0</v>
      </c>
      <c r="BH41" s="60">
        <v>0</v>
      </c>
      <c r="BI41" s="60">
        <v>0</v>
      </c>
      <c r="BJ41" s="72">
        <v>0</v>
      </c>
      <c r="BK41" s="60">
        <v>0</v>
      </c>
      <c r="BL41" s="60">
        <v>0</v>
      </c>
      <c r="BM41" s="72">
        <v>0</v>
      </c>
      <c r="BN41" s="60">
        <v>0</v>
      </c>
      <c r="BO41" s="60">
        <v>0</v>
      </c>
      <c r="BP41" s="72">
        <v>0</v>
      </c>
      <c r="BQ41" s="60">
        <v>0</v>
      </c>
      <c r="BR41" s="60">
        <v>0</v>
      </c>
      <c r="BS41" s="72">
        <v>0</v>
      </c>
      <c r="BT41" s="60">
        <v>0</v>
      </c>
      <c r="BU41" s="60">
        <v>0</v>
      </c>
      <c r="BV41" s="72">
        <v>0</v>
      </c>
      <c r="BW41" s="60">
        <v>0</v>
      </c>
      <c r="BX41" s="60">
        <v>0</v>
      </c>
      <c r="BY41" s="72">
        <v>0</v>
      </c>
      <c r="BZ41" s="60">
        <v>0</v>
      </c>
      <c r="CA41" s="60">
        <v>0</v>
      </c>
      <c r="CB41" s="72">
        <v>0</v>
      </c>
      <c r="CC41" s="60">
        <v>0</v>
      </c>
      <c r="CD41" s="60">
        <v>0</v>
      </c>
      <c r="CE41" s="72">
        <v>0</v>
      </c>
      <c r="CF41" s="60">
        <v>0</v>
      </c>
      <c r="CG41" s="60">
        <v>0</v>
      </c>
      <c r="CH41" s="72">
        <v>0</v>
      </c>
      <c r="CI41" s="60">
        <v>0</v>
      </c>
      <c r="CJ41" s="60">
        <v>0</v>
      </c>
      <c r="CK41" s="72">
        <v>0</v>
      </c>
      <c r="CL41" s="60">
        <v>0</v>
      </c>
      <c r="CM41" s="60">
        <v>0</v>
      </c>
      <c r="CN41" s="72">
        <v>0</v>
      </c>
      <c r="CO41" s="60">
        <v>0</v>
      </c>
      <c r="CP41" s="60">
        <v>0</v>
      </c>
      <c r="CQ41" s="72">
        <v>0</v>
      </c>
      <c r="CR41" s="60">
        <v>0</v>
      </c>
      <c r="CS41" s="60">
        <v>0</v>
      </c>
      <c r="CT41" s="72">
        <v>0</v>
      </c>
      <c r="CU41" s="60">
        <v>0</v>
      </c>
      <c r="CV41" s="60">
        <v>0</v>
      </c>
      <c r="CW41" s="72">
        <v>0</v>
      </c>
      <c r="CX41" s="60">
        <v>0</v>
      </c>
      <c r="CY41" s="60">
        <v>0</v>
      </c>
      <c r="CZ41" s="72">
        <v>0</v>
      </c>
      <c r="DA41" s="60">
        <v>0</v>
      </c>
      <c r="DB41" s="60">
        <v>0</v>
      </c>
      <c r="DC41" s="72">
        <v>0</v>
      </c>
      <c r="DD41" s="60">
        <v>0</v>
      </c>
      <c r="DE41" s="60">
        <v>0</v>
      </c>
      <c r="DF41" s="72">
        <v>0</v>
      </c>
      <c r="DG41" s="60">
        <v>0</v>
      </c>
      <c r="DH41" s="60">
        <v>0</v>
      </c>
      <c r="DI41" s="72">
        <v>0</v>
      </c>
      <c r="DJ41" s="60">
        <v>0</v>
      </c>
      <c r="DK41" s="60">
        <v>0</v>
      </c>
      <c r="DL41" s="72">
        <v>0</v>
      </c>
      <c r="DM41" s="60">
        <v>0</v>
      </c>
      <c r="DN41" s="60">
        <v>0</v>
      </c>
      <c r="DO41" s="72">
        <v>0</v>
      </c>
      <c r="DP41" s="60">
        <v>0</v>
      </c>
      <c r="DQ41" s="60">
        <v>0</v>
      </c>
      <c r="DR41" s="72">
        <v>0</v>
      </c>
      <c r="DS41" s="60">
        <v>0</v>
      </c>
      <c r="DT41" s="60">
        <v>0</v>
      </c>
      <c r="DU41" s="72">
        <v>0</v>
      </c>
      <c r="DV41" s="60">
        <v>0</v>
      </c>
      <c r="DW41" s="60">
        <v>0</v>
      </c>
      <c r="DX41" s="72">
        <v>0</v>
      </c>
      <c r="DY41" s="60">
        <v>0</v>
      </c>
      <c r="DZ41" s="60">
        <v>0</v>
      </c>
      <c r="EA41" s="72">
        <v>0</v>
      </c>
      <c r="EB41" s="60">
        <v>0</v>
      </c>
      <c r="EC41" s="60">
        <v>0</v>
      </c>
      <c r="ED41" s="72">
        <v>0</v>
      </c>
      <c r="EE41" s="60">
        <v>0</v>
      </c>
      <c r="EF41" s="60">
        <v>0</v>
      </c>
      <c r="EG41" s="72">
        <v>0</v>
      </c>
      <c r="EH41" s="60">
        <v>0</v>
      </c>
      <c r="EI41" s="60">
        <v>0</v>
      </c>
      <c r="EJ41" s="72">
        <v>0</v>
      </c>
      <c r="EK41" s="60">
        <v>0</v>
      </c>
      <c r="EL41" s="60">
        <v>0</v>
      </c>
      <c r="EM41" s="72">
        <v>0</v>
      </c>
      <c r="EN41" s="60">
        <v>0</v>
      </c>
      <c r="EO41" s="60">
        <v>0</v>
      </c>
      <c r="EP41" s="72">
        <v>0</v>
      </c>
      <c r="EQ41" s="60">
        <v>0</v>
      </c>
      <c r="ER41" s="60">
        <v>0</v>
      </c>
      <c r="ES41" s="72">
        <v>0</v>
      </c>
      <c r="ET41" s="60">
        <v>0</v>
      </c>
      <c r="EU41" s="60">
        <v>0</v>
      </c>
      <c r="EV41" s="72">
        <v>0</v>
      </c>
      <c r="EW41" s="60">
        <v>0</v>
      </c>
      <c r="EX41" s="60">
        <v>0</v>
      </c>
      <c r="EY41" s="72">
        <v>0</v>
      </c>
      <c r="EZ41" s="60">
        <v>0</v>
      </c>
      <c r="FA41" s="60">
        <v>0</v>
      </c>
      <c r="FB41" s="72">
        <v>0</v>
      </c>
      <c r="FC41" s="60">
        <v>0</v>
      </c>
      <c r="FD41" s="60">
        <v>0</v>
      </c>
      <c r="FE41" s="72">
        <v>0</v>
      </c>
      <c r="FF41" s="60">
        <v>0</v>
      </c>
      <c r="FG41" s="60">
        <v>0</v>
      </c>
      <c r="FH41" s="72">
        <v>0</v>
      </c>
      <c r="FI41" s="60">
        <v>0</v>
      </c>
      <c r="FJ41" s="60">
        <v>0</v>
      </c>
      <c r="FK41" s="72">
        <v>0</v>
      </c>
      <c r="FL41" s="60">
        <v>0</v>
      </c>
      <c r="FM41" s="60">
        <v>0</v>
      </c>
      <c r="FN41" s="72">
        <v>0</v>
      </c>
      <c r="FO41" s="60">
        <v>0</v>
      </c>
      <c r="FP41" s="60">
        <v>0</v>
      </c>
    </row>
    <row r="42" spans="1:172" hidden="1" x14ac:dyDescent="0.25">
      <c r="A42" t="e">
        <f>+M42&amp;#REF!</f>
        <v>#REF!</v>
      </c>
      <c r="B42" t="str">
        <f t="shared" si="0"/>
        <v>8G27DHS</v>
      </c>
      <c r="C42" t="str">
        <f t="shared" si="1"/>
        <v>8G27DST</v>
      </c>
      <c r="D42" t="str">
        <f t="shared" si="2"/>
        <v>8G27CHS</v>
      </c>
      <c r="E42" t="str">
        <f t="shared" si="3"/>
        <v>8G27DHS</v>
      </c>
      <c r="F42" s="10"/>
      <c r="G42" t="s">
        <v>0</v>
      </c>
      <c r="H42" t="s">
        <v>15</v>
      </c>
      <c r="I42" t="s">
        <v>23</v>
      </c>
      <c r="J42" t="s">
        <v>53</v>
      </c>
      <c r="K42" t="s">
        <v>30</v>
      </c>
      <c r="L42" t="s">
        <v>55</v>
      </c>
      <c r="M42" s="11" t="s">
        <v>95</v>
      </c>
      <c r="N42" s="12">
        <v>5</v>
      </c>
      <c r="O42" s="12">
        <v>5</v>
      </c>
      <c r="P42" s="13">
        <f t="shared" si="4"/>
        <v>5</v>
      </c>
      <c r="Q42" s="75">
        <v>0</v>
      </c>
      <c r="S42" s="132"/>
      <c r="T42" s="72">
        <v>0</v>
      </c>
      <c r="U42" s="60">
        <v>0</v>
      </c>
      <c r="V42" s="60">
        <v>0</v>
      </c>
      <c r="W42" s="72">
        <v>0</v>
      </c>
      <c r="X42" s="60">
        <v>0</v>
      </c>
      <c r="Y42" s="60">
        <v>0</v>
      </c>
      <c r="Z42" s="72">
        <v>0</v>
      </c>
      <c r="AA42" s="60">
        <v>0</v>
      </c>
      <c r="AB42" s="60">
        <v>0</v>
      </c>
      <c r="AC42" s="72">
        <v>0</v>
      </c>
      <c r="AD42" s="60">
        <v>0</v>
      </c>
      <c r="AE42" s="60">
        <v>0</v>
      </c>
      <c r="AF42" s="72">
        <v>0</v>
      </c>
      <c r="AG42" s="60">
        <v>0</v>
      </c>
      <c r="AH42" s="60">
        <v>0</v>
      </c>
      <c r="AI42" s="72">
        <v>0</v>
      </c>
      <c r="AJ42" s="60">
        <v>0</v>
      </c>
      <c r="AK42" s="60">
        <v>0</v>
      </c>
      <c r="AL42" s="72">
        <v>0</v>
      </c>
      <c r="AM42" s="60">
        <v>0</v>
      </c>
      <c r="AN42" s="60">
        <v>0</v>
      </c>
      <c r="AO42" s="72">
        <v>0</v>
      </c>
      <c r="AP42" s="60">
        <v>0</v>
      </c>
      <c r="AQ42" s="60">
        <v>0</v>
      </c>
      <c r="AR42" s="72">
        <v>0</v>
      </c>
      <c r="AS42" s="60">
        <v>0</v>
      </c>
      <c r="AT42" s="60">
        <v>0</v>
      </c>
      <c r="AU42" s="72">
        <v>0</v>
      </c>
      <c r="AV42" s="60">
        <v>0</v>
      </c>
      <c r="AW42" s="60">
        <v>0</v>
      </c>
      <c r="AX42" s="72">
        <v>0</v>
      </c>
      <c r="AY42" s="60">
        <v>0</v>
      </c>
      <c r="AZ42" s="60">
        <v>0</v>
      </c>
      <c r="BA42" s="72">
        <v>0</v>
      </c>
      <c r="BB42" s="60">
        <v>0</v>
      </c>
      <c r="BC42" s="60">
        <v>0</v>
      </c>
      <c r="BD42" s="72">
        <v>0</v>
      </c>
      <c r="BE42" s="60">
        <v>0</v>
      </c>
      <c r="BF42" s="60">
        <v>0</v>
      </c>
      <c r="BG42" s="72">
        <v>0</v>
      </c>
      <c r="BH42" s="60">
        <v>0</v>
      </c>
      <c r="BI42" s="60">
        <v>0</v>
      </c>
      <c r="BJ42" s="72">
        <v>0</v>
      </c>
      <c r="BK42" s="60">
        <v>0</v>
      </c>
      <c r="BL42" s="60">
        <v>0</v>
      </c>
      <c r="BM42" s="72">
        <v>0</v>
      </c>
      <c r="BN42" s="60">
        <v>0</v>
      </c>
      <c r="BO42" s="60">
        <v>0</v>
      </c>
      <c r="BP42" s="72">
        <v>0</v>
      </c>
      <c r="BQ42" s="60">
        <v>0</v>
      </c>
      <c r="BR42" s="60">
        <v>0</v>
      </c>
      <c r="BS42" s="72">
        <v>0</v>
      </c>
      <c r="BT42" s="60">
        <v>0</v>
      </c>
      <c r="BU42" s="60">
        <v>0</v>
      </c>
      <c r="BV42" s="72">
        <v>0</v>
      </c>
      <c r="BW42" s="60">
        <v>0</v>
      </c>
      <c r="BX42" s="60">
        <v>0</v>
      </c>
      <c r="BY42" s="72">
        <v>0</v>
      </c>
      <c r="BZ42" s="60">
        <v>0</v>
      </c>
      <c r="CA42" s="60">
        <v>0</v>
      </c>
      <c r="CB42" s="72">
        <v>0</v>
      </c>
      <c r="CC42" s="60">
        <v>0</v>
      </c>
      <c r="CD42" s="60">
        <v>0</v>
      </c>
      <c r="CE42" s="72">
        <v>0</v>
      </c>
      <c r="CF42" s="60">
        <v>0</v>
      </c>
      <c r="CG42" s="60">
        <v>0</v>
      </c>
      <c r="CH42" s="72">
        <v>0</v>
      </c>
      <c r="CI42" s="60">
        <v>0</v>
      </c>
      <c r="CJ42" s="60">
        <v>0</v>
      </c>
      <c r="CK42" s="72">
        <v>0</v>
      </c>
      <c r="CL42" s="60">
        <v>0</v>
      </c>
      <c r="CM42" s="60">
        <v>0</v>
      </c>
      <c r="CN42" s="72">
        <v>0</v>
      </c>
      <c r="CO42" s="60">
        <v>0</v>
      </c>
      <c r="CP42" s="60">
        <v>0</v>
      </c>
      <c r="CQ42" s="72">
        <v>0</v>
      </c>
      <c r="CR42" s="60">
        <v>0</v>
      </c>
      <c r="CS42" s="60">
        <v>0</v>
      </c>
      <c r="CT42" s="72">
        <v>0</v>
      </c>
      <c r="CU42" s="60">
        <v>0</v>
      </c>
      <c r="CV42" s="60">
        <v>0</v>
      </c>
      <c r="CW42" s="72">
        <v>0</v>
      </c>
      <c r="CX42" s="60">
        <v>0</v>
      </c>
      <c r="CY42" s="60">
        <v>0</v>
      </c>
      <c r="CZ42" s="72">
        <v>0</v>
      </c>
      <c r="DA42" s="60">
        <v>0</v>
      </c>
      <c r="DB42" s="60">
        <v>0</v>
      </c>
      <c r="DC42" s="72">
        <v>0</v>
      </c>
      <c r="DD42" s="60">
        <v>0</v>
      </c>
      <c r="DE42" s="60">
        <v>0</v>
      </c>
      <c r="DF42" s="72">
        <v>0</v>
      </c>
      <c r="DG42" s="60">
        <v>0</v>
      </c>
      <c r="DH42" s="60">
        <v>0</v>
      </c>
      <c r="DI42" s="72">
        <v>0</v>
      </c>
      <c r="DJ42" s="60">
        <v>0</v>
      </c>
      <c r="DK42" s="60">
        <v>0</v>
      </c>
      <c r="DL42" s="72">
        <v>0</v>
      </c>
      <c r="DM42" s="60">
        <v>0</v>
      </c>
      <c r="DN42" s="60">
        <v>0</v>
      </c>
      <c r="DO42" s="72">
        <v>0</v>
      </c>
      <c r="DP42" s="60">
        <v>0</v>
      </c>
      <c r="DQ42" s="60">
        <v>0</v>
      </c>
      <c r="DR42" s="72">
        <v>0</v>
      </c>
      <c r="DS42" s="60">
        <v>0</v>
      </c>
      <c r="DT42" s="60">
        <v>0</v>
      </c>
      <c r="DU42" s="72">
        <v>0</v>
      </c>
      <c r="DV42" s="60">
        <v>0</v>
      </c>
      <c r="DW42" s="60">
        <v>0</v>
      </c>
      <c r="DX42" s="72">
        <v>0</v>
      </c>
      <c r="DY42" s="60">
        <v>0</v>
      </c>
      <c r="DZ42" s="60">
        <v>0</v>
      </c>
      <c r="EA42" s="72">
        <v>0</v>
      </c>
      <c r="EB42" s="60">
        <v>0</v>
      </c>
      <c r="EC42" s="60">
        <v>0</v>
      </c>
      <c r="ED42" s="72">
        <v>0</v>
      </c>
      <c r="EE42" s="60">
        <v>0</v>
      </c>
      <c r="EF42" s="60">
        <v>0</v>
      </c>
      <c r="EG42" s="72">
        <v>0</v>
      </c>
      <c r="EH42" s="60">
        <v>0</v>
      </c>
      <c r="EI42" s="60">
        <v>0</v>
      </c>
      <c r="EJ42" s="72">
        <v>0</v>
      </c>
      <c r="EK42" s="60">
        <v>0</v>
      </c>
      <c r="EL42" s="60">
        <v>0</v>
      </c>
      <c r="EM42" s="72">
        <v>0</v>
      </c>
      <c r="EN42" s="60">
        <v>0</v>
      </c>
      <c r="EO42" s="60">
        <v>0</v>
      </c>
      <c r="EP42" s="72">
        <v>0</v>
      </c>
      <c r="EQ42" s="60">
        <v>0</v>
      </c>
      <c r="ER42" s="60">
        <v>0</v>
      </c>
      <c r="ES42" s="72">
        <v>0</v>
      </c>
      <c r="ET42" s="60">
        <v>0</v>
      </c>
      <c r="EU42" s="60">
        <v>0</v>
      </c>
      <c r="EV42" s="72">
        <v>0</v>
      </c>
      <c r="EW42" s="60">
        <v>0</v>
      </c>
      <c r="EX42" s="60">
        <v>0</v>
      </c>
      <c r="EY42" s="72">
        <v>0</v>
      </c>
      <c r="EZ42" s="60">
        <v>0</v>
      </c>
      <c r="FA42" s="60">
        <v>0</v>
      </c>
      <c r="FB42" s="72">
        <v>0</v>
      </c>
      <c r="FC42" s="60">
        <v>0</v>
      </c>
      <c r="FD42" s="60">
        <v>0</v>
      </c>
      <c r="FE42" s="72">
        <v>0</v>
      </c>
      <c r="FF42" s="60">
        <v>0</v>
      </c>
      <c r="FG42" s="60">
        <v>0</v>
      </c>
      <c r="FH42" s="72">
        <v>0</v>
      </c>
      <c r="FI42" s="60">
        <v>0</v>
      </c>
      <c r="FJ42" s="60">
        <v>0</v>
      </c>
      <c r="FK42" s="72">
        <v>0</v>
      </c>
      <c r="FL42" s="60">
        <v>0</v>
      </c>
      <c r="FM42" s="60">
        <v>0</v>
      </c>
      <c r="FN42" s="72">
        <v>0</v>
      </c>
      <c r="FO42" s="60">
        <v>0</v>
      </c>
      <c r="FP42" s="60">
        <v>0</v>
      </c>
    </row>
    <row r="43" spans="1:172" hidden="1" x14ac:dyDescent="0.25">
      <c r="A43" t="e">
        <f>+M43&amp;#REF!</f>
        <v>#REF!</v>
      </c>
      <c r="B43" t="str">
        <f t="shared" si="0"/>
        <v>8G40DHS</v>
      </c>
      <c r="C43" t="str">
        <f t="shared" si="1"/>
        <v>8G40DST</v>
      </c>
      <c r="D43" t="str">
        <f t="shared" si="2"/>
        <v>8G40CHS</v>
      </c>
      <c r="E43" t="str">
        <f t="shared" si="3"/>
        <v>8G40DHS</v>
      </c>
      <c r="F43" s="10"/>
      <c r="G43" t="s">
        <v>0</v>
      </c>
      <c r="H43" t="s">
        <v>15</v>
      </c>
      <c r="I43" t="s">
        <v>23</v>
      </c>
      <c r="J43" t="s">
        <v>53</v>
      </c>
      <c r="K43" t="s">
        <v>25</v>
      </c>
      <c r="L43" t="s">
        <v>55</v>
      </c>
      <c r="M43" s="11" t="s">
        <v>96</v>
      </c>
      <c r="N43" s="12">
        <v>0.11512087502117042</v>
      </c>
      <c r="O43" s="12">
        <v>0.12</v>
      </c>
      <c r="P43" s="13">
        <f t="shared" si="4"/>
        <v>0.12</v>
      </c>
      <c r="Q43" s="75">
        <v>0</v>
      </c>
      <c r="S43" s="132"/>
      <c r="T43" s="72">
        <v>0</v>
      </c>
      <c r="U43" s="60">
        <v>0</v>
      </c>
      <c r="V43" s="60">
        <v>0</v>
      </c>
      <c r="W43" s="72">
        <v>0</v>
      </c>
      <c r="X43" s="60">
        <v>0</v>
      </c>
      <c r="Y43" s="60">
        <v>0</v>
      </c>
      <c r="Z43" s="72">
        <v>0</v>
      </c>
      <c r="AA43" s="60">
        <v>0</v>
      </c>
      <c r="AB43" s="60">
        <v>0</v>
      </c>
      <c r="AC43" s="72">
        <v>0</v>
      </c>
      <c r="AD43" s="60">
        <v>0</v>
      </c>
      <c r="AE43" s="60">
        <v>0</v>
      </c>
      <c r="AF43" s="72">
        <v>0</v>
      </c>
      <c r="AG43" s="60">
        <v>0</v>
      </c>
      <c r="AH43" s="60">
        <v>0</v>
      </c>
      <c r="AI43" s="72">
        <v>0</v>
      </c>
      <c r="AJ43" s="60">
        <v>0</v>
      </c>
      <c r="AK43" s="60">
        <v>0</v>
      </c>
      <c r="AL43" s="72">
        <v>0</v>
      </c>
      <c r="AM43" s="60">
        <v>0</v>
      </c>
      <c r="AN43" s="60">
        <v>0</v>
      </c>
      <c r="AO43" s="72">
        <v>0</v>
      </c>
      <c r="AP43" s="60">
        <v>0</v>
      </c>
      <c r="AQ43" s="60">
        <v>0</v>
      </c>
      <c r="AR43" s="72">
        <v>0</v>
      </c>
      <c r="AS43" s="60">
        <v>0</v>
      </c>
      <c r="AT43" s="60">
        <v>0</v>
      </c>
      <c r="AU43" s="72">
        <v>0</v>
      </c>
      <c r="AV43" s="60">
        <v>0</v>
      </c>
      <c r="AW43" s="60">
        <v>0</v>
      </c>
      <c r="AX43" s="72">
        <v>0</v>
      </c>
      <c r="AY43" s="60">
        <v>0</v>
      </c>
      <c r="AZ43" s="60">
        <v>0</v>
      </c>
      <c r="BA43" s="72">
        <v>0</v>
      </c>
      <c r="BB43" s="60">
        <v>0</v>
      </c>
      <c r="BC43" s="60">
        <v>0</v>
      </c>
      <c r="BD43" s="72">
        <v>0</v>
      </c>
      <c r="BE43" s="60">
        <v>0</v>
      </c>
      <c r="BF43" s="60">
        <v>0</v>
      </c>
      <c r="BG43" s="72">
        <v>0</v>
      </c>
      <c r="BH43" s="60">
        <v>0</v>
      </c>
      <c r="BI43" s="60">
        <v>0</v>
      </c>
      <c r="BJ43" s="72">
        <v>0</v>
      </c>
      <c r="BK43" s="60">
        <v>0</v>
      </c>
      <c r="BL43" s="60">
        <v>0</v>
      </c>
      <c r="BM43" s="72">
        <v>0</v>
      </c>
      <c r="BN43" s="60">
        <v>0</v>
      </c>
      <c r="BO43" s="60">
        <v>0</v>
      </c>
      <c r="BP43" s="72">
        <v>0</v>
      </c>
      <c r="BQ43" s="60">
        <v>0</v>
      </c>
      <c r="BR43" s="60">
        <v>0</v>
      </c>
      <c r="BS43" s="72">
        <v>0</v>
      </c>
      <c r="BT43" s="60">
        <v>0</v>
      </c>
      <c r="BU43" s="60">
        <v>0</v>
      </c>
      <c r="BV43" s="72">
        <v>0</v>
      </c>
      <c r="BW43" s="60">
        <v>0</v>
      </c>
      <c r="BX43" s="60">
        <v>0</v>
      </c>
      <c r="BY43" s="72">
        <v>0</v>
      </c>
      <c r="BZ43" s="60">
        <v>0</v>
      </c>
      <c r="CA43" s="60">
        <v>0</v>
      </c>
      <c r="CB43" s="72">
        <v>0</v>
      </c>
      <c r="CC43" s="60">
        <v>0</v>
      </c>
      <c r="CD43" s="60">
        <v>0</v>
      </c>
      <c r="CE43" s="72">
        <v>0</v>
      </c>
      <c r="CF43" s="60">
        <v>0</v>
      </c>
      <c r="CG43" s="60">
        <v>0</v>
      </c>
      <c r="CH43" s="72">
        <v>0</v>
      </c>
      <c r="CI43" s="60">
        <v>0</v>
      </c>
      <c r="CJ43" s="60">
        <v>0</v>
      </c>
      <c r="CK43" s="72">
        <v>0</v>
      </c>
      <c r="CL43" s="60">
        <v>0</v>
      </c>
      <c r="CM43" s="60">
        <v>0</v>
      </c>
      <c r="CN43" s="72">
        <v>0</v>
      </c>
      <c r="CO43" s="60">
        <v>0</v>
      </c>
      <c r="CP43" s="60">
        <v>0</v>
      </c>
      <c r="CQ43" s="72">
        <v>0</v>
      </c>
      <c r="CR43" s="60">
        <v>0</v>
      </c>
      <c r="CS43" s="60">
        <v>0</v>
      </c>
      <c r="CT43" s="72">
        <v>0</v>
      </c>
      <c r="CU43" s="60">
        <v>0</v>
      </c>
      <c r="CV43" s="60">
        <v>0</v>
      </c>
      <c r="CW43" s="72">
        <v>0</v>
      </c>
      <c r="CX43" s="60">
        <v>0</v>
      </c>
      <c r="CY43" s="60">
        <v>0</v>
      </c>
      <c r="CZ43" s="72">
        <v>0</v>
      </c>
      <c r="DA43" s="60">
        <v>0</v>
      </c>
      <c r="DB43" s="60">
        <v>0</v>
      </c>
      <c r="DC43" s="72">
        <v>0</v>
      </c>
      <c r="DD43" s="60">
        <v>0</v>
      </c>
      <c r="DE43" s="60">
        <v>0</v>
      </c>
      <c r="DF43" s="72">
        <v>0</v>
      </c>
      <c r="DG43" s="60">
        <v>0</v>
      </c>
      <c r="DH43" s="60">
        <v>0</v>
      </c>
      <c r="DI43" s="72">
        <v>0</v>
      </c>
      <c r="DJ43" s="60">
        <v>0</v>
      </c>
      <c r="DK43" s="60">
        <v>0</v>
      </c>
      <c r="DL43" s="72">
        <v>0</v>
      </c>
      <c r="DM43" s="60">
        <v>0</v>
      </c>
      <c r="DN43" s="60">
        <v>0</v>
      </c>
      <c r="DO43" s="72">
        <v>0</v>
      </c>
      <c r="DP43" s="60">
        <v>0</v>
      </c>
      <c r="DQ43" s="60">
        <v>0</v>
      </c>
      <c r="DR43" s="72">
        <v>0</v>
      </c>
      <c r="DS43" s="60">
        <v>0</v>
      </c>
      <c r="DT43" s="60">
        <v>0</v>
      </c>
      <c r="DU43" s="72">
        <v>0</v>
      </c>
      <c r="DV43" s="60">
        <v>0</v>
      </c>
      <c r="DW43" s="60">
        <v>0</v>
      </c>
      <c r="DX43" s="72">
        <v>0</v>
      </c>
      <c r="DY43" s="60">
        <v>0</v>
      </c>
      <c r="DZ43" s="60">
        <v>0</v>
      </c>
      <c r="EA43" s="72">
        <v>0</v>
      </c>
      <c r="EB43" s="60">
        <v>0</v>
      </c>
      <c r="EC43" s="60">
        <v>0</v>
      </c>
      <c r="ED43" s="72">
        <v>0</v>
      </c>
      <c r="EE43" s="60">
        <v>0</v>
      </c>
      <c r="EF43" s="60">
        <v>0</v>
      </c>
      <c r="EG43" s="72">
        <v>0</v>
      </c>
      <c r="EH43" s="60">
        <v>0</v>
      </c>
      <c r="EI43" s="60">
        <v>0</v>
      </c>
      <c r="EJ43" s="72">
        <v>0</v>
      </c>
      <c r="EK43" s="60">
        <v>0</v>
      </c>
      <c r="EL43" s="60">
        <v>0</v>
      </c>
      <c r="EM43" s="72">
        <v>0</v>
      </c>
      <c r="EN43" s="60">
        <v>0</v>
      </c>
      <c r="EO43" s="60">
        <v>0</v>
      </c>
      <c r="EP43" s="72">
        <v>0</v>
      </c>
      <c r="EQ43" s="60">
        <v>0</v>
      </c>
      <c r="ER43" s="60">
        <v>0</v>
      </c>
      <c r="ES43" s="72">
        <v>0</v>
      </c>
      <c r="ET43" s="60">
        <v>0</v>
      </c>
      <c r="EU43" s="60">
        <v>0</v>
      </c>
      <c r="EV43" s="72">
        <v>0</v>
      </c>
      <c r="EW43" s="60">
        <v>0</v>
      </c>
      <c r="EX43" s="60">
        <v>0</v>
      </c>
      <c r="EY43" s="72">
        <v>0</v>
      </c>
      <c r="EZ43" s="60">
        <v>0</v>
      </c>
      <c r="FA43" s="60">
        <v>0</v>
      </c>
      <c r="FB43" s="72">
        <v>0</v>
      </c>
      <c r="FC43" s="60">
        <v>0</v>
      </c>
      <c r="FD43" s="60">
        <v>0</v>
      </c>
      <c r="FE43" s="72">
        <v>0</v>
      </c>
      <c r="FF43" s="60">
        <v>0</v>
      </c>
      <c r="FG43" s="60">
        <v>0</v>
      </c>
      <c r="FH43" s="72">
        <v>0</v>
      </c>
      <c r="FI43" s="60">
        <v>0</v>
      </c>
      <c r="FJ43" s="60">
        <v>0</v>
      </c>
      <c r="FK43" s="72">
        <v>0</v>
      </c>
      <c r="FL43" s="60">
        <v>0</v>
      </c>
      <c r="FM43" s="60">
        <v>0</v>
      </c>
      <c r="FN43" s="72">
        <v>0</v>
      </c>
      <c r="FO43" s="60">
        <v>0</v>
      </c>
      <c r="FP43" s="60">
        <v>0</v>
      </c>
    </row>
    <row r="44" spans="1:172" hidden="1" x14ac:dyDescent="0.25">
      <c r="A44" t="e">
        <f>+M44&amp;#REF!</f>
        <v>#REF!</v>
      </c>
      <c r="B44" t="str">
        <f t="shared" si="0"/>
        <v>8G65DHS</v>
      </c>
      <c r="C44" t="str">
        <f t="shared" si="1"/>
        <v>8G65DST</v>
      </c>
      <c r="D44" t="str">
        <f t="shared" si="2"/>
        <v>8G65CHS</v>
      </c>
      <c r="E44" t="str">
        <f t="shared" si="3"/>
        <v>8G65DHS</v>
      </c>
      <c r="F44" s="10"/>
      <c r="G44" t="s">
        <v>0</v>
      </c>
      <c r="H44" t="s">
        <v>15</v>
      </c>
      <c r="I44" t="s">
        <v>23</v>
      </c>
      <c r="J44" t="s">
        <v>53</v>
      </c>
      <c r="K44" t="s">
        <v>25</v>
      </c>
      <c r="L44" t="s">
        <v>55</v>
      </c>
      <c r="M44" s="11" t="s">
        <v>97</v>
      </c>
      <c r="N44" s="12">
        <v>5.98</v>
      </c>
      <c r="O44" s="12">
        <v>5.98</v>
      </c>
      <c r="P44" s="13">
        <f t="shared" si="4"/>
        <v>5.98</v>
      </c>
      <c r="Q44" s="75">
        <v>0</v>
      </c>
      <c r="S44" s="132"/>
      <c r="T44" s="72">
        <v>0</v>
      </c>
      <c r="U44" s="60">
        <v>0</v>
      </c>
      <c r="V44" s="60">
        <v>0</v>
      </c>
      <c r="W44" s="72">
        <v>0</v>
      </c>
      <c r="X44" s="60">
        <v>0</v>
      </c>
      <c r="Y44" s="60">
        <v>0</v>
      </c>
      <c r="Z44" s="72">
        <v>0</v>
      </c>
      <c r="AA44" s="60">
        <v>0</v>
      </c>
      <c r="AB44" s="60">
        <v>0</v>
      </c>
      <c r="AC44" s="72">
        <v>0</v>
      </c>
      <c r="AD44" s="60">
        <v>0</v>
      </c>
      <c r="AE44" s="60">
        <v>0</v>
      </c>
      <c r="AF44" s="72">
        <v>0</v>
      </c>
      <c r="AG44" s="60">
        <v>0</v>
      </c>
      <c r="AH44" s="60">
        <v>0</v>
      </c>
      <c r="AI44" s="72">
        <v>0</v>
      </c>
      <c r="AJ44" s="60">
        <v>0</v>
      </c>
      <c r="AK44" s="60">
        <v>0</v>
      </c>
      <c r="AL44" s="72">
        <v>0</v>
      </c>
      <c r="AM44" s="60">
        <v>0</v>
      </c>
      <c r="AN44" s="60">
        <v>0</v>
      </c>
      <c r="AO44" s="72">
        <v>0</v>
      </c>
      <c r="AP44" s="60">
        <v>0</v>
      </c>
      <c r="AQ44" s="60">
        <v>0</v>
      </c>
      <c r="AR44" s="72">
        <v>0</v>
      </c>
      <c r="AS44" s="60">
        <v>0</v>
      </c>
      <c r="AT44" s="60">
        <v>0</v>
      </c>
      <c r="AU44" s="72">
        <v>0</v>
      </c>
      <c r="AV44" s="60">
        <v>0</v>
      </c>
      <c r="AW44" s="60">
        <v>0</v>
      </c>
      <c r="AX44" s="72">
        <v>0</v>
      </c>
      <c r="AY44" s="60">
        <v>0</v>
      </c>
      <c r="AZ44" s="60">
        <v>0</v>
      </c>
      <c r="BA44" s="72">
        <v>0</v>
      </c>
      <c r="BB44" s="60">
        <v>0</v>
      </c>
      <c r="BC44" s="60">
        <v>0</v>
      </c>
      <c r="BD44" s="72">
        <v>0</v>
      </c>
      <c r="BE44" s="60">
        <v>0</v>
      </c>
      <c r="BF44" s="60">
        <v>0</v>
      </c>
      <c r="BG44" s="72">
        <v>0</v>
      </c>
      <c r="BH44" s="60">
        <v>0</v>
      </c>
      <c r="BI44" s="60">
        <v>0</v>
      </c>
      <c r="BJ44" s="72">
        <v>0</v>
      </c>
      <c r="BK44" s="60">
        <v>0</v>
      </c>
      <c r="BL44" s="60">
        <v>0</v>
      </c>
      <c r="BM44" s="72">
        <v>0</v>
      </c>
      <c r="BN44" s="60">
        <v>0</v>
      </c>
      <c r="BO44" s="60">
        <v>0</v>
      </c>
      <c r="BP44" s="72">
        <v>0</v>
      </c>
      <c r="BQ44" s="60">
        <v>0</v>
      </c>
      <c r="BR44" s="60">
        <v>0</v>
      </c>
      <c r="BS44" s="72">
        <v>0</v>
      </c>
      <c r="BT44" s="60">
        <v>0</v>
      </c>
      <c r="BU44" s="60">
        <v>0</v>
      </c>
      <c r="BV44" s="72">
        <v>0</v>
      </c>
      <c r="BW44" s="60">
        <v>0</v>
      </c>
      <c r="BX44" s="60">
        <v>0</v>
      </c>
      <c r="BY44" s="72">
        <v>0</v>
      </c>
      <c r="BZ44" s="60">
        <v>0</v>
      </c>
      <c r="CA44" s="60">
        <v>0</v>
      </c>
      <c r="CB44" s="72">
        <v>0</v>
      </c>
      <c r="CC44" s="60">
        <v>0</v>
      </c>
      <c r="CD44" s="60">
        <v>0</v>
      </c>
      <c r="CE44" s="72">
        <v>0</v>
      </c>
      <c r="CF44" s="60">
        <v>0</v>
      </c>
      <c r="CG44" s="60">
        <v>0</v>
      </c>
      <c r="CH44" s="72">
        <v>0</v>
      </c>
      <c r="CI44" s="60">
        <v>0</v>
      </c>
      <c r="CJ44" s="60">
        <v>0</v>
      </c>
      <c r="CK44" s="72">
        <v>0</v>
      </c>
      <c r="CL44" s="60">
        <v>0</v>
      </c>
      <c r="CM44" s="60">
        <v>0</v>
      </c>
      <c r="CN44" s="72">
        <v>0</v>
      </c>
      <c r="CO44" s="60">
        <v>0</v>
      </c>
      <c r="CP44" s="60">
        <v>0</v>
      </c>
      <c r="CQ44" s="72">
        <v>0</v>
      </c>
      <c r="CR44" s="60">
        <v>0</v>
      </c>
      <c r="CS44" s="60">
        <v>0</v>
      </c>
      <c r="CT44" s="72">
        <v>0</v>
      </c>
      <c r="CU44" s="60">
        <v>0</v>
      </c>
      <c r="CV44" s="60">
        <v>0</v>
      </c>
      <c r="CW44" s="72">
        <v>0</v>
      </c>
      <c r="CX44" s="60">
        <v>0</v>
      </c>
      <c r="CY44" s="60">
        <v>0</v>
      </c>
      <c r="CZ44" s="72">
        <v>0</v>
      </c>
      <c r="DA44" s="60">
        <v>0</v>
      </c>
      <c r="DB44" s="60">
        <v>0</v>
      </c>
      <c r="DC44" s="72">
        <v>0</v>
      </c>
      <c r="DD44" s="60">
        <v>0</v>
      </c>
      <c r="DE44" s="60">
        <v>0</v>
      </c>
      <c r="DF44" s="72">
        <v>0</v>
      </c>
      <c r="DG44" s="60">
        <v>0</v>
      </c>
      <c r="DH44" s="60">
        <v>0</v>
      </c>
      <c r="DI44" s="72">
        <v>0</v>
      </c>
      <c r="DJ44" s="60">
        <v>0</v>
      </c>
      <c r="DK44" s="60">
        <v>0</v>
      </c>
      <c r="DL44" s="72">
        <v>0</v>
      </c>
      <c r="DM44" s="60">
        <v>0</v>
      </c>
      <c r="DN44" s="60">
        <v>0</v>
      </c>
      <c r="DO44" s="72">
        <v>0</v>
      </c>
      <c r="DP44" s="60">
        <v>0</v>
      </c>
      <c r="DQ44" s="60">
        <v>0</v>
      </c>
      <c r="DR44" s="72">
        <v>0</v>
      </c>
      <c r="DS44" s="60">
        <v>0</v>
      </c>
      <c r="DT44" s="60">
        <v>0</v>
      </c>
      <c r="DU44" s="72">
        <v>0</v>
      </c>
      <c r="DV44" s="60">
        <v>0</v>
      </c>
      <c r="DW44" s="60">
        <v>0</v>
      </c>
      <c r="DX44" s="72">
        <v>0</v>
      </c>
      <c r="DY44" s="60">
        <v>0</v>
      </c>
      <c r="DZ44" s="60">
        <v>0</v>
      </c>
      <c r="EA44" s="72">
        <v>0</v>
      </c>
      <c r="EB44" s="60">
        <v>0</v>
      </c>
      <c r="EC44" s="60">
        <v>0</v>
      </c>
      <c r="ED44" s="72">
        <v>0</v>
      </c>
      <c r="EE44" s="60">
        <v>0</v>
      </c>
      <c r="EF44" s="60">
        <v>0</v>
      </c>
      <c r="EG44" s="72">
        <v>0</v>
      </c>
      <c r="EH44" s="60">
        <v>0</v>
      </c>
      <c r="EI44" s="60">
        <v>0</v>
      </c>
      <c r="EJ44" s="72">
        <v>0</v>
      </c>
      <c r="EK44" s="60">
        <v>0</v>
      </c>
      <c r="EL44" s="60">
        <v>0</v>
      </c>
      <c r="EM44" s="72">
        <v>0</v>
      </c>
      <c r="EN44" s="60">
        <v>0</v>
      </c>
      <c r="EO44" s="60">
        <v>0</v>
      </c>
      <c r="EP44" s="72">
        <v>0</v>
      </c>
      <c r="EQ44" s="60">
        <v>0</v>
      </c>
      <c r="ER44" s="60">
        <v>0</v>
      </c>
      <c r="ES44" s="72">
        <v>0</v>
      </c>
      <c r="ET44" s="60">
        <v>0</v>
      </c>
      <c r="EU44" s="60">
        <v>0</v>
      </c>
      <c r="EV44" s="72">
        <v>0</v>
      </c>
      <c r="EW44" s="60">
        <v>0</v>
      </c>
      <c r="EX44" s="60">
        <v>0</v>
      </c>
      <c r="EY44" s="72">
        <v>0</v>
      </c>
      <c r="EZ44" s="60">
        <v>0</v>
      </c>
      <c r="FA44" s="60">
        <v>0</v>
      </c>
      <c r="FB44" s="72">
        <v>0</v>
      </c>
      <c r="FC44" s="60">
        <v>0</v>
      </c>
      <c r="FD44" s="60">
        <v>0</v>
      </c>
      <c r="FE44" s="72">
        <v>0</v>
      </c>
      <c r="FF44" s="60">
        <v>0</v>
      </c>
      <c r="FG44" s="60">
        <v>0</v>
      </c>
      <c r="FH44" s="72">
        <v>0</v>
      </c>
      <c r="FI44" s="60">
        <v>0</v>
      </c>
      <c r="FJ44" s="60">
        <v>0</v>
      </c>
      <c r="FK44" s="72">
        <v>0</v>
      </c>
      <c r="FL44" s="60">
        <v>0</v>
      </c>
      <c r="FM44" s="60">
        <v>0</v>
      </c>
      <c r="FN44" s="72">
        <v>0</v>
      </c>
      <c r="FO44" s="60">
        <v>0</v>
      </c>
      <c r="FP44" s="60">
        <v>0</v>
      </c>
    </row>
    <row r="45" spans="1:172" hidden="1" x14ac:dyDescent="0.25">
      <c r="A45" t="e">
        <f>+M45&amp;#REF!</f>
        <v>#REF!</v>
      </c>
      <c r="B45" t="str">
        <f t="shared" si="0"/>
        <v>8G95DHS</v>
      </c>
      <c r="C45" t="str">
        <f t="shared" si="1"/>
        <v>8G95DST</v>
      </c>
      <c r="D45" t="str">
        <f t="shared" si="2"/>
        <v>8G95CHS</v>
      </c>
      <c r="E45" t="str">
        <f t="shared" si="3"/>
        <v>8G95DHS</v>
      </c>
      <c r="F45" s="14"/>
      <c r="G45" t="s">
        <v>0</v>
      </c>
      <c r="H45" t="s">
        <v>15</v>
      </c>
      <c r="I45" t="s">
        <v>23</v>
      </c>
      <c r="J45" t="s">
        <v>53</v>
      </c>
      <c r="K45" t="s">
        <v>25</v>
      </c>
      <c r="L45" t="s">
        <v>55</v>
      </c>
      <c r="M45" s="11" t="s">
        <v>98</v>
      </c>
      <c r="N45" s="12">
        <v>8.41</v>
      </c>
      <c r="O45" s="12">
        <v>8.41</v>
      </c>
      <c r="P45" s="13">
        <f t="shared" si="4"/>
        <v>8.41</v>
      </c>
      <c r="Q45" s="75">
        <v>0</v>
      </c>
      <c r="S45" s="132"/>
      <c r="T45" s="72">
        <v>0</v>
      </c>
      <c r="U45" s="60">
        <v>0</v>
      </c>
      <c r="V45" s="60">
        <v>0</v>
      </c>
      <c r="W45" s="72">
        <v>0</v>
      </c>
      <c r="X45" s="60">
        <v>0</v>
      </c>
      <c r="Y45" s="60">
        <v>0</v>
      </c>
      <c r="Z45" s="72">
        <v>0</v>
      </c>
      <c r="AA45" s="60">
        <v>0</v>
      </c>
      <c r="AB45" s="60">
        <v>0</v>
      </c>
      <c r="AC45" s="72">
        <v>0</v>
      </c>
      <c r="AD45" s="60">
        <v>0</v>
      </c>
      <c r="AE45" s="60">
        <v>0</v>
      </c>
      <c r="AF45" s="72">
        <v>0</v>
      </c>
      <c r="AG45" s="60">
        <v>0</v>
      </c>
      <c r="AH45" s="60">
        <v>0</v>
      </c>
      <c r="AI45" s="72">
        <v>0</v>
      </c>
      <c r="AJ45" s="60">
        <v>0</v>
      </c>
      <c r="AK45" s="60">
        <v>0</v>
      </c>
      <c r="AL45" s="72">
        <v>0</v>
      </c>
      <c r="AM45" s="60">
        <v>0</v>
      </c>
      <c r="AN45" s="60">
        <v>0</v>
      </c>
      <c r="AO45" s="72">
        <v>0</v>
      </c>
      <c r="AP45" s="60">
        <v>0</v>
      </c>
      <c r="AQ45" s="60">
        <v>0</v>
      </c>
      <c r="AR45" s="72">
        <v>0</v>
      </c>
      <c r="AS45" s="60">
        <v>0</v>
      </c>
      <c r="AT45" s="60">
        <v>0</v>
      </c>
      <c r="AU45" s="72">
        <v>0</v>
      </c>
      <c r="AV45" s="60">
        <v>0</v>
      </c>
      <c r="AW45" s="60">
        <v>0</v>
      </c>
      <c r="AX45" s="72">
        <v>0</v>
      </c>
      <c r="AY45" s="60">
        <v>0</v>
      </c>
      <c r="AZ45" s="60">
        <v>0</v>
      </c>
      <c r="BA45" s="72">
        <v>0</v>
      </c>
      <c r="BB45" s="60">
        <v>0</v>
      </c>
      <c r="BC45" s="60">
        <v>0</v>
      </c>
      <c r="BD45" s="72">
        <v>0</v>
      </c>
      <c r="BE45" s="60">
        <v>0</v>
      </c>
      <c r="BF45" s="60">
        <v>0</v>
      </c>
      <c r="BG45" s="72">
        <v>0</v>
      </c>
      <c r="BH45" s="60">
        <v>0</v>
      </c>
      <c r="BI45" s="60">
        <v>0</v>
      </c>
      <c r="BJ45" s="72">
        <v>0</v>
      </c>
      <c r="BK45" s="60">
        <v>0</v>
      </c>
      <c r="BL45" s="60">
        <v>0</v>
      </c>
      <c r="BM45" s="72">
        <v>0</v>
      </c>
      <c r="BN45" s="60">
        <v>0</v>
      </c>
      <c r="BO45" s="60">
        <v>0</v>
      </c>
      <c r="BP45" s="72">
        <v>0</v>
      </c>
      <c r="BQ45" s="60">
        <v>0</v>
      </c>
      <c r="BR45" s="60">
        <v>0</v>
      </c>
      <c r="BS45" s="72">
        <v>0</v>
      </c>
      <c r="BT45" s="60">
        <v>0</v>
      </c>
      <c r="BU45" s="60">
        <v>0</v>
      </c>
      <c r="BV45" s="72">
        <v>0</v>
      </c>
      <c r="BW45" s="60">
        <v>0</v>
      </c>
      <c r="BX45" s="60">
        <v>0</v>
      </c>
      <c r="BY45" s="72">
        <v>0</v>
      </c>
      <c r="BZ45" s="60">
        <v>0</v>
      </c>
      <c r="CA45" s="60">
        <v>0</v>
      </c>
      <c r="CB45" s="72">
        <v>0</v>
      </c>
      <c r="CC45" s="60">
        <v>0</v>
      </c>
      <c r="CD45" s="60">
        <v>0</v>
      </c>
      <c r="CE45" s="72">
        <v>0</v>
      </c>
      <c r="CF45" s="60">
        <v>0</v>
      </c>
      <c r="CG45" s="60">
        <v>0</v>
      </c>
      <c r="CH45" s="72">
        <v>0</v>
      </c>
      <c r="CI45" s="60">
        <v>0</v>
      </c>
      <c r="CJ45" s="60">
        <v>0</v>
      </c>
      <c r="CK45" s="72">
        <v>0</v>
      </c>
      <c r="CL45" s="60">
        <v>0</v>
      </c>
      <c r="CM45" s="60">
        <v>0</v>
      </c>
      <c r="CN45" s="72">
        <v>0</v>
      </c>
      <c r="CO45" s="60">
        <v>0</v>
      </c>
      <c r="CP45" s="60">
        <v>0</v>
      </c>
      <c r="CQ45" s="72">
        <v>0</v>
      </c>
      <c r="CR45" s="60">
        <v>0</v>
      </c>
      <c r="CS45" s="60">
        <v>0</v>
      </c>
      <c r="CT45" s="72">
        <v>0</v>
      </c>
      <c r="CU45" s="60">
        <v>0</v>
      </c>
      <c r="CV45" s="60">
        <v>0</v>
      </c>
      <c r="CW45" s="72">
        <v>0</v>
      </c>
      <c r="CX45" s="60">
        <v>0</v>
      </c>
      <c r="CY45" s="60">
        <v>0</v>
      </c>
      <c r="CZ45" s="72">
        <v>0</v>
      </c>
      <c r="DA45" s="60">
        <v>0</v>
      </c>
      <c r="DB45" s="60">
        <v>0</v>
      </c>
      <c r="DC45" s="72">
        <v>0</v>
      </c>
      <c r="DD45" s="60">
        <v>0</v>
      </c>
      <c r="DE45" s="60">
        <v>0</v>
      </c>
      <c r="DF45" s="72">
        <v>0</v>
      </c>
      <c r="DG45" s="60">
        <v>0</v>
      </c>
      <c r="DH45" s="60">
        <v>0</v>
      </c>
      <c r="DI45" s="72">
        <v>0</v>
      </c>
      <c r="DJ45" s="60">
        <v>0</v>
      </c>
      <c r="DK45" s="60">
        <v>0</v>
      </c>
      <c r="DL45" s="72">
        <v>0</v>
      </c>
      <c r="DM45" s="60">
        <v>0</v>
      </c>
      <c r="DN45" s="60">
        <v>0</v>
      </c>
      <c r="DO45" s="72">
        <v>0</v>
      </c>
      <c r="DP45" s="60">
        <v>0</v>
      </c>
      <c r="DQ45" s="60">
        <v>0</v>
      </c>
      <c r="DR45" s="72">
        <v>0</v>
      </c>
      <c r="DS45" s="60">
        <v>0</v>
      </c>
      <c r="DT45" s="60">
        <v>0</v>
      </c>
      <c r="DU45" s="72">
        <v>0</v>
      </c>
      <c r="DV45" s="60">
        <v>0</v>
      </c>
      <c r="DW45" s="60">
        <v>0</v>
      </c>
      <c r="DX45" s="72">
        <v>0</v>
      </c>
      <c r="DY45" s="60">
        <v>0</v>
      </c>
      <c r="DZ45" s="60">
        <v>0</v>
      </c>
      <c r="EA45" s="72">
        <v>0</v>
      </c>
      <c r="EB45" s="60">
        <v>0</v>
      </c>
      <c r="EC45" s="60">
        <v>0</v>
      </c>
      <c r="ED45" s="72">
        <v>0</v>
      </c>
      <c r="EE45" s="60">
        <v>0</v>
      </c>
      <c r="EF45" s="60">
        <v>0</v>
      </c>
      <c r="EG45" s="72">
        <v>0</v>
      </c>
      <c r="EH45" s="60">
        <v>0</v>
      </c>
      <c r="EI45" s="60">
        <v>0</v>
      </c>
      <c r="EJ45" s="72">
        <v>0</v>
      </c>
      <c r="EK45" s="60">
        <v>0</v>
      </c>
      <c r="EL45" s="60">
        <v>0</v>
      </c>
      <c r="EM45" s="72">
        <v>0</v>
      </c>
      <c r="EN45" s="60">
        <v>0</v>
      </c>
      <c r="EO45" s="60">
        <v>0</v>
      </c>
      <c r="EP45" s="72">
        <v>0</v>
      </c>
      <c r="EQ45" s="60">
        <v>0</v>
      </c>
      <c r="ER45" s="60">
        <v>0</v>
      </c>
      <c r="ES45" s="72">
        <v>0</v>
      </c>
      <c r="ET45" s="60">
        <v>0</v>
      </c>
      <c r="EU45" s="60">
        <v>0</v>
      </c>
      <c r="EV45" s="72">
        <v>0</v>
      </c>
      <c r="EW45" s="60">
        <v>0</v>
      </c>
      <c r="EX45" s="60">
        <v>0</v>
      </c>
      <c r="EY45" s="72">
        <v>0</v>
      </c>
      <c r="EZ45" s="60">
        <v>0</v>
      </c>
      <c r="FA45" s="60">
        <v>0</v>
      </c>
      <c r="FB45" s="72">
        <v>0</v>
      </c>
      <c r="FC45" s="60">
        <v>0</v>
      </c>
      <c r="FD45" s="60">
        <v>0</v>
      </c>
      <c r="FE45" s="72">
        <v>0</v>
      </c>
      <c r="FF45" s="60">
        <v>0</v>
      </c>
      <c r="FG45" s="60">
        <v>0</v>
      </c>
      <c r="FH45" s="72">
        <v>0</v>
      </c>
      <c r="FI45" s="60">
        <v>0</v>
      </c>
      <c r="FJ45" s="60">
        <v>0</v>
      </c>
      <c r="FK45" s="72">
        <v>0</v>
      </c>
      <c r="FL45" s="60">
        <v>0</v>
      </c>
      <c r="FM45" s="60">
        <v>0</v>
      </c>
      <c r="FN45" s="72">
        <v>0</v>
      </c>
      <c r="FO45" s="60">
        <v>0</v>
      </c>
      <c r="FP45" s="60">
        <v>0</v>
      </c>
    </row>
    <row r="46" spans="1:172" x14ac:dyDescent="0.25">
      <c r="A46" t="e">
        <f>+M46&amp;#REF!</f>
        <v>#REF!</v>
      </c>
      <c r="B46" t="str">
        <f t="shared" si="0"/>
        <v>5R152DHS</v>
      </c>
      <c r="C46" t="str">
        <f t="shared" si="1"/>
        <v>5R152DST</v>
      </c>
      <c r="D46" t="str">
        <f t="shared" si="2"/>
        <v>5R152CHS</v>
      </c>
      <c r="E46" t="str">
        <f t="shared" si="3"/>
        <v>5R152CHS</v>
      </c>
      <c r="F46" s="14" t="s">
        <v>39</v>
      </c>
      <c r="G46" t="s">
        <v>2</v>
      </c>
      <c r="H46" t="s">
        <v>15</v>
      </c>
      <c r="I46" t="s">
        <v>19</v>
      </c>
      <c r="J46" t="s">
        <v>49</v>
      </c>
      <c r="K46" t="s">
        <v>21</v>
      </c>
      <c r="L46"/>
      <c r="M46" s="11" t="s">
        <v>58</v>
      </c>
      <c r="N46" s="12"/>
      <c r="O46" s="123">
        <v>39.99</v>
      </c>
      <c r="P46" s="130">
        <f t="shared" si="4"/>
        <v>39.99</v>
      </c>
      <c r="Q46" s="42">
        <v>39.99</v>
      </c>
      <c r="R46" s="133">
        <f>Q46/P46</f>
        <v>1</v>
      </c>
      <c r="S46" s="132">
        <f>Q46-P46</f>
        <v>0</v>
      </c>
      <c r="T46" s="71">
        <v>0</v>
      </c>
      <c r="U46" s="68">
        <v>0</v>
      </c>
      <c r="V46" s="68">
        <v>40</v>
      </c>
      <c r="W46" s="71">
        <v>0</v>
      </c>
      <c r="X46" s="68">
        <v>0</v>
      </c>
      <c r="Y46" s="68">
        <v>40</v>
      </c>
      <c r="Z46" s="71">
        <v>0</v>
      </c>
      <c r="AA46" s="68">
        <v>0</v>
      </c>
      <c r="AB46" s="68">
        <v>40</v>
      </c>
      <c r="AC46" s="71">
        <v>0</v>
      </c>
      <c r="AD46" s="68">
        <v>0</v>
      </c>
      <c r="AE46" s="68">
        <v>40</v>
      </c>
      <c r="AF46" s="71">
        <v>0</v>
      </c>
      <c r="AG46" s="68">
        <v>0</v>
      </c>
      <c r="AH46" s="68">
        <v>40</v>
      </c>
      <c r="AI46" s="71">
        <v>0</v>
      </c>
      <c r="AJ46" s="68">
        <v>0</v>
      </c>
      <c r="AK46" s="68">
        <v>40</v>
      </c>
      <c r="AL46" s="71">
        <v>0</v>
      </c>
      <c r="AM46" s="68">
        <v>0</v>
      </c>
      <c r="AN46" s="68">
        <v>40</v>
      </c>
      <c r="AO46" s="71">
        <v>0</v>
      </c>
      <c r="AP46" s="68">
        <v>0</v>
      </c>
      <c r="AQ46" s="68">
        <v>40</v>
      </c>
      <c r="AR46" s="71">
        <v>0</v>
      </c>
      <c r="AS46" s="68">
        <v>0</v>
      </c>
      <c r="AT46" s="68">
        <v>40</v>
      </c>
      <c r="AU46" s="71">
        <v>0</v>
      </c>
      <c r="AV46" s="68">
        <v>0</v>
      </c>
      <c r="AW46" s="68">
        <v>40</v>
      </c>
      <c r="AX46" s="71">
        <v>0</v>
      </c>
      <c r="AY46" s="68">
        <v>0</v>
      </c>
      <c r="AZ46" s="68">
        <v>40</v>
      </c>
      <c r="BA46" s="71">
        <v>0</v>
      </c>
      <c r="BB46" s="68">
        <v>0</v>
      </c>
      <c r="BC46" s="68">
        <v>40</v>
      </c>
      <c r="BD46" s="71">
        <v>0</v>
      </c>
      <c r="BE46" s="68">
        <v>0</v>
      </c>
      <c r="BF46" s="68">
        <v>40</v>
      </c>
      <c r="BG46" s="71">
        <v>0</v>
      </c>
      <c r="BH46" s="68">
        <v>0</v>
      </c>
      <c r="BI46" s="68">
        <v>40</v>
      </c>
      <c r="BJ46" s="71">
        <v>0</v>
      </c>
      <c r="BK46" s="68">
        <v>0</v>
      </c>
      <c r="BL46" s="68">
        <v>40</v>
      </c>
      <c r="BM46" s="71">
        <v>0</v>
      </c>
      <c r="BN46" s="68">
        <v>0</v>
      </c>
      <c r="BO46" s="68">
        <v>40</v>
      </c>
      <c r="BP46" s="71">
        <v>0</v>
      </c>
      <c r="BQ46" s="68">
        <v>0</v>
      </c>
      <c r="BR46" s="68">
        <v>40</v>
      </c>
      <c r="BS46" s="71">
        <v>0</v>
      </c>
      <c r="BT46" s="68">
        <v>0</v>
      </c>
      <c r="BU46" s="68">
        <v>40</v>
      </c>
      <c r="BV46" s="71">
        <v>0</v>
      </c>
      <c r="BW46" s="68">
        <v>0</v>
      </c>
      <c r="BX46" s="68">
        <v>40</v>
      </c>
      <c r="BY46" s="71">
        <v>0</v>
      </c>
      <c r="BZ46" s="68">
        <v>0</v>
      </c>
      <c r="CA46" s="68">
        <v>40</v>
      </c>
      <c r="CB46" s="71">
        <v>0</v>
      </c>
      <c r="CC46" s="68">
        <v>0</v>
      </c>
      <c r="CD46" s="68">
        <v>40</v>
      </c>
      <c r="CE46" s="71">
        <v>0</v>
      </c>
      <c r="CF46" s="68">
        <v>0</v>
      </c>
      <c r="CG46" s="68">
        <v>40</v>
      </c>
      <c r="CH46" s="71">
        <v>0</v>
      </c>
      <c r="CI46" s="68">
        <v>0</v>
      </c>
      <c r="CJ46" s="68">
        <v>40</v>
      </c>
      <c r="CK46" s="71">
        <v>0</v>
      </c>
      <c r="CL46" s="68">
        <v>0</v>
      </c>
      <c r="CM46" s="68">
        <v>40</v>
      </c>
      <c r="CN46" s="71">
        <v>0</v>
      </c>
      <c r="CO46" s="68">
        <v>0</v>
      </c>
      <c r="CP46" s="68">
        <v>40</v>
      </c>
      <c r="CQ46" s="71">
        <v>0</v>
      </c>
      <c r="CR46" s="68">
        <v>0</v>
      </c>
      <c r="CS46" s="68">
        <v>40</v>
      </c>
      <c r="CT46" s="71">
        <v>0</v>
      </c>
      <c r="CU46" s="68">
        <v>0</v>
      </c>
      <c r="CV46" s="68">
        <v>40</v>
      </c>
      <c r="CW46" s="71">
        <v>0</v>
      </c>
      <c r="CX46" s="68">
        <v>0</v>
      </c>
      <c r="CY46" s="68">
        <v>40</v>
      </c>
      <c r="CZ46" s="71">
        <v>0</v>
      </c>
      <c r="DA46" s="68">
        <v>0</v>
      </c>
      <c r="DB46" s="68">
        <v>40</v>
      </c>
      <c r="DC46" s="71">
        <v>0</v>
      </c>
      <c r="DD46" s="68">
        <v>0</v>
      </c>
      <c r="DE46" s="68">
        <v>40</v>
      </c>
      <c r="DF46" s="71">
        <v>0</v>
      </c>
      <c r="DG46" s="68">
        <v>0</v>
      </c>
      <c r="DH46" s="68">
        <v>40</v>
      </c>
      <c r="DI46" s="71">
        <v>0</v>
      </c>
      <c r="DJ46" s="68">
        <v>0</v>
      </c>
      <c r="DK46" s="68">
        <v>40</v>
      </c>
      <c r="DL46" s="71">
        <v>0</v>
      </c>
      <c r="DM46" s="68">
        <v>0</v>
      </c>
      <c r="DN46" s="68">
        <v>40</v>
      </c>
      <c r="DO46" s="71">
        <v>0</v>
      </c>
      <c r="DP46" s="68">
        <v>0</v>
      </c>
      <c r="DQ46" s="68">
        <v>40</v>
      </c>
      <c r="DR46" s="71">
        <v>0</v>
      </c>
      <c r="DS46" s="68">
        <v>0</v>
      </c>
      <c r="DT46" s="68">
        <v>40</v>
      </c>
      <c r="DU46" s="71">
        <v>0</v>
      </c>
      <c r="DV46" s="68">
        <v>0</v>
      </c>
      <c r="DW46" s="68">
        <v>40</v>
      </c>
      <c r="DX46" s="71">
        <v>0</v>
      </c>
      <c r="DY46" s="68">
        <v>0</v>
      </c>
      <c r="DZ46" s="68">
        <v>40</v>
      </c>
      <c r="EA46" s="71">
        <v>0</v>
      </c>
      <c r="EB46" s="68">
        <v>0</v>
      </c>
      <c r="EC46" s="68">
        <v>40</v>
      </c>
      <c r="ED46" s="71">
        <v>0</v>
      </c>
      <c r="EE46" s="68">
        <v>0</v>
      </c>
      <c r="EF46" s="68">
        <v>40</v>
      </c>
      <c r="EG46" s="71">
        <v>0</v>
      </c>
      <c r="EH46" s="68">
        <v>0</v>
      </c>
      <c r="EI46" s="68">
        <v>40</v>
      </c>
      <c r="EJ46" s="71">
        <v>0</v>
      </c>
      <c r="EK46" s="68">
        <v>0</v>
      </c>
      <c r="EL46" s="68">
        <v>40</v>
      </c>
      <c r="EM46" s="71">
        <v>0</v>
      </c>
      <c r="EN46" s="68">
        <v>0</v>
      </c>
      <c r="EO46" s="68">
        <v>40</v>
      </c>
      <c r="EP46" s="71">
        <v>0</v>
      </c>
      <c r="EQ46" s="68">
        <v>0</v>
      </c>
      <c r="ER46" s="68">
        <v>39.200000000000003</v>
      </c>
      <c r="ES46" s="71">
        <v>0</v>
      </c>
      <c r="ET46" s="68">
        <v>0</v>
      </c>
      <c r="EU46" s="68">
        <v>32</v>
      </c>
      <c r="EV46" s="71">
        <v>0</v>
      </c>
      <c r="EW46" s="68">
        <v>0</v>
      </c>
      <c r="EX46" s="68">
        <v>32</v>
      </c>
      <c r="EY46" s="71">
        <v>0</v>
      </c>
      <c r="EZ46" s="68">
        <v>0</v>
      </c>
      <c r="FA46" s="68">
        <v>30</v>
      </c>
      <c r="FB46" s="71">
        <v>0</v>
      </c>
      <c r="FC46" s="68">
        <v>0</v>
      </c>
      <c r="FD46" s="68">
        <v>18</v>
      </c>
      <c r="FE46" s="71">
        <v>0</v>
      </c>
      <c r="FF46" s="68">
        <v>0</v>
      </c>
      <c r="FG46" s="68">
        <v>18</v>
      </c>
      <c r="FH46" s="71">
        <v>0</v>
      </c>
      <c r="FI46" s="68">
        <v>0</v>
      </c>
      <c r="FJ46" s="68">
        <v>18</v>
      </c>
      <c r="FK46" s="71">
        <v>0</v>
      </c>
      <c r="FL46" s="68">
        <v>0</v>
      </c>
      <c r="FM46" s="68">
        <v>9.1999999999999993</v>
      </c>
      <c r="FN46" s="71">
        <v>0</v>
      </c>
      <c r="FO46" s="68">
        <v>0</v>
      </c>
      <c r="FP46" s="68">
        <v>9.1999999999999993</v>
      </c>
    </row>
    <row r="47" spans="1:172" ht="15.75" hidden="1" thickBot="1" x14ac:dyDescent="0.3">
      <c r="A47" t="e">
        <f>+M47&amp;#REF!</f>
        <v>#REF!</v>
      </c>
      <c r="B47" t="str">
        <f t="shared" si="0"/>
        <v>8L343DHS</v>
      </c>
      <c r="C47" t="str">
        <f t="shared" si="1"/>
        <v>8L343DST</v>
      </c>
      <c r="D47" t="str">
        <f t="shared" si="2"/>
        <v>8L343CHS</v>
      </c>
      <c r="E47" t="str">
        <f t="shared" si="3"/>
        <v>8L343DST</v>
      </c>
      <c r="F47" s="16"/>
      <c r="G47" s="17" t="s">
        <v>1</v>
      </c>
      <c r="H47" s="17" t="s">
        <v>15</v>
      </c>
      <c r="I47" s="17" t="s">
        <v>16</v>
      </c>
      <c r="J47" s="17"/>
      <c r="K47" s="17" t="s">
        <v>29</v>
      </c>
      <c r="L47" s="17"/>
      <c r="M47" s="18" t="s">
        <v>99</v>
      </c>
      <c r="N47" s="19"/>
      <c r="O47" s="19">
        <v>0.01</v>
      </c>
      <c r="P47" s="20">
        <f t="shared" si="4"/>
        <v>0.01</v>
      </c>
      <c r="Q47" s="76">
        <v>0</v>
      </c>
      <c r="T47" s="72">
        <v>0</v>
      </c>
      <c r="U47" s="60">
        <v>0</v>
      </c>
      <c r="V47" s="60">
        <v>0</v>
      </c>
      <c r="W47" s="72">
        <v>0</v>
      </c>
      <c r="X47" s="60">
        <v>0</v>
      </c>
      <c r="Y47" s="60">
        <v>0</v>
      </c>
      <c r="Z47" s="72">
        <v>0</v>
      </c>
      <c r="AA47" s="60">
        <v>0</v>
      </c>
      <c r="AB47" s="60">
        <v>0</v>
      </c>
      <c r="AC47" s="72">
        <v>0</v>
      </c>
      <c r="AD47" s="60">
        <v>0</v>
      </c>
      <c r="AE47" s="60">
        <v>0</v>
      </c>
      <c r="AF47" s="72">
        <v>0</v>
      </c>
      <c r="AG47" s="60">
        <v>0</v>
      </c>
      <c r="AH47" s="60">
        <v>0</v>
      </c>
      <c r="AI47" s="72">
        <v>0</v>
      </c>
      <c r="AJ47" s="60">
        <v>0</v>
      </c>
      <c r="AK47" s="60">
        <v>0</v>
      </c>
      <c r="AL47" s="72">
        <v>0</v>
      </c>
      <c r="AM47" s="60">
        <v>0</v>
      </c>
      <c r="AN47" s="60">
        <v>0</v>
      </c>
      <c r="AO47" s="72">
        <v>0</v>
      </c>
      <c r="AP47" s="60">
        <v>0</v>
      </c>
      <c r="AQ47" s="60">
        <v>0</v>
      </c>
      <c r="AR47" s="72">
        <v>0</v>
      </c>
      <c r="AS47" s="60">
        <v>0</v>
      </c>
      <c r="AT47" s="60">
        <v>0</v>
      </c>
      <c r="AU47" s="72">
        <v>0</v>
      </c>
      <c r="AV47" s="60">
        <v>0</v>
      </c>
      <c r="AW47" s="60">
        <v>0</v>
      </c>
      <c r="AX47" s="72">
        <v>0</v>
      </c>
      <c r="AY47" s="60">
        <v>0</v>
      </c>
      <c r="AZ47" s="60">
        <v>0</v>
      </c>
      <c r="BA47" s="72">
        <v>0</v>
      </c>
      <c r="BB47" s="60">
        <v>0</v>
      </c>
      <c r="BC47" s="60">
        <v>0</v>
      </c>
      <c r="BD47" s="72">
        <v>0</v>
      </c>
      <c r="BE47" s="60">
        <v>0</v>
      </c>
      <c r="BF47" s="60">
        <v>0</v>
      </c>
      <c r="BG47" s="72">
        <v>0</v>
      </c>
      <c r="BH47" s="60">
        <v>0</v>
      </c>
      <c r="BI47" s="60">
        <v>0</v>
      </c>
      <c r="BJ47" s="72">
        <v>0</v>
      </c>
      <c r="BK47" s="60">
        <v>0</v>
      </c>
      <c r="BL47" s="60">
        <v>0</v>
      </c>
      <c r="BM47" s="72">
        <v>0</v>
      </c>
      <c r="BN47" s="60">
        <v>0</v>
      </c>
      <c r="BO47" s="60">
        <v>0</v>
      </c>
      <c r="BP47" s="72">
        <v>0</v>
      </c>
      <c r="BQ47" s="60">
        <v>0</v>
      </c>
      <c r="BR47" s="60">
        <v>0</v>
      </c>
      <c r="BS47" s="72">
        <v>0</v>
      </c>
      <c r="BT47" s="60">
        <v>0</v>
      </c>
      <c r="BU47" s="60">
        <v>0</v>
      </c>
      <c r="BV47" s="72">
        <v>0</v>
      </c>
      <c r="BW47" s="60">
        <v>0</v>
      </c>
      <c r="BX47" s="60">
        <v>0</v>
      </c>
      <c r="BY47" s="72">
        <v>0</v>
      </c>
      <c r="BZ47" s="60">
        <v>0</v>
      </c>
      <c r="CA47" s="60">
        <v>0</v>
      </c>
      <c r="CB47" s="72">
        <v>0</v>
      </c>
      <c r="CC47" s="60">
        <v>0</v>
      </c>
      <c r="CD47" s="60">
        <v>0</v>
      </c>
      <c r="CE47" s="72">
        <v>0</v>
      </c>
      <c r="CF47" s="60">
        <v>0</v>
      </c>
      <c r="CG47" s="60">
        <v>0</v>
      </c>
      <c r="CH47" s="72">
        <v>0</v>
      </c>
      <c r="CI47" s="60">
        <v>0</v>
      </c>
      <c r="CJ47" s="60">
        <v>0</v>
      </c>
      <c r="CK47" s="72">
        <v>0</v>
      </c>
      <c r="CL47" s="60">
        <v>0</v>
      </c>
      <c r="CM47" s="60">
        <v>0</v>
      </c>
      <c r="CN47" s="72">
        <v>0</v>
      </c>
      <c r="CO47" s="60">
        <v>0</v>
      </c>
      <c r="CP47" s="60">
        <v>0</v>
      </c>
      <c r="CQ47" s="72">
        <v>0</v>
      </c>
      <c r="CR47" s="60">
        <v>0</v>
      </c>
      <c r="CS47" s="60">
        <v>0</v>
      </c>
      <c r="CT47" s="72">
        <v>0</v>
      </c>
      <c r="CU47" s="60">
        <v>0</v>
      </c>
      <c r="CV47" s="60">
        <v>0</v>
      </c>
      <c r="CW47" s="72">
        <v>0</v>
      </c>
      <c r="CX47" s="60">
        <v>0</v>
      </c>
      <c r="CY47" s="60">
        <v>0</v>
      </c>
      <c r="CZ47" s="72">
        <v>0</v>
      </c>
      <c r="DA47" s="60">
        <v>0</v>
      </c>
      <c r="DB47" s="60">
        <v>0</v>
      </c>
      <c r="DC47" s="72">
        <v>0</v>
      </c>
      <c r="DD47" s="60">
        <v>0</v>
      </c>
      <c r="DE47" s="60">
        <v>0</v>
      </c>
      <c r="DF47" s="72">
        <v>0</v>
      </c>
      <c r="DG47" s="60">
        <v>0</v>
      </c>
      <c r="DH47" s="60">
        <v>0</v>
      </c>
      <c r="DI47" s="72">
        <v>0</v>
      </c>
      <c r="DJ47" s="60">
        <v>0</v>
      </c>
      <c r="DK47" s="60">
        <v>0</v>
      </c>
      <c r="DL47" s="72">
        <v>0</v>
      </c>
      <c r="DM47" s="60">
        <v>0</v>
      </c>
      <c r="DN47" s="60">
        <v>0</v>
      </c>
      <c r="DO47" s="72">
        <v>0</v>
      </c>
      <c r="DP47" s="60">
        <v>0</v>
      </c>
      <c r="DQ47" s="60">
        <v>0</v>
      </c>
      <c r="DR47" s="72">
        <v>0</v>
      </c>
      <c r="DS47" s="60">
        <v>0</v>
      </c>
      <c r="DT47" s="60">
        <v>0</v>
      </c>
      <c r="DU47" s="72">
        <v>0</v>
      </c>
      <c r="DV47" s="60">
        <v>0</v>
      </c>
      <c r="DW47" s="60">
        <v>0</v>
      </c>
      <c r="DX47" s="72">
        <v>0</v>
      </c>
      <c r="DY47" s="60">
        <v>0</v>
      </c>
      <c r="DZ47" s="60">
        <v>0</v>
      </c>
      <c r="EA47" s="72">
        <v>0</v>
      </c>
      <c r="EB47" s="60">
        <v>0</v>
      </c>
      <c r="EC47" s="60">
        <v>0</v>
      </c>
      <c r="ED47" s="72">
        <v>0</v>
      </c>
      <c r="EE47" s="60">
        <v>0</v>
      </c>
      <c r="EF47" s="60">
        <v>0</v>
      </c>
      <c r="EG47" s="72">
        <v>0</v>
      </c>
      <c r="EH47" s="60">
        <v>0</v>
      </c>
      <c r="EI47" s="60">
        <v>0</v>
      </c>
      <c r="EJ47" s="72">
        <v>0</v>
      </c>
      <c r="EK47" s="60">
        <v>0</v>
      </c>
      <c r="EL47" s="60">
        <v>0</v>
      </c>
      <c r="EM47" s="72">
        <v>0</v>
      </c>
      <c r="EN47" s="60">
        <v>0</v>
      </c>
      <c r="EO47" s="60">
        <v>0</v>
      </c>
      <c r="EP47" s="72">
        <v>0</v>
      </c>
      <c r="EQ47" s="60">
        <v>0</v>
      </c>
      <c r="ER47" s="60">
        <v>0</v>
      </c>
      <c r="ES47" s="72">
        <v>0</v>
      </c>
      <c r="ET47" s="60">
        <v>0</v>
      </c>
      <c r="EU47" s="60">
        <v>0</v>
      </c>
      <c r="EV47" s="72">
        <v>0</v>
      </c>
      <c r="EW47" s="60">
        <v>0</v>
      </c>
      <c r="EX47" s="60">
        <v>0</v>
      </c>
      <c r="EY47" s="72">
        <v>0</v>
      </c>
      <c r="EZ47" s="60">
        <v>0</v>
      </c>
      <c r="FA47" s="60">
        <v>0</v>
      </c>
      <c r="FB47" s="72">
        <v>0</v>
      </c>
      <c r="FC47" s="60">
        <v>0</v>
      </c>
      <c r="FD47" s="60">
        <v>0</v>
      </c>
      <c r="FE47" s="72">
        <v>0</v>
      </c>
      <c r="FF47" s="60">
        <v>0</v>
      </c>
      <c r="FG47" s="60">
        <v>0</v>
      </c>
      <c r="FH47" s="72">
        <v>0</v>
      </c>
      <c r="FI47" s="60">
        <v>0</v>
      </c>
      <c r="FJ47" s="60">
        <v>0</v>
      </c>
      <c r="FK47" s="72">
        <v>0</v>
      </c>
      <c r="FL47" s="60">
        <v>0</v>
      </c>
      <c r="FM47" s="60">
        <v>0</v>
      </c>
      <c r="FN47" s="72">
        <v>0</v>
      </c>
      <c r="FO47" s="60">
        <v>0</v>
      </c>
      <c r="FP47" s="60">
        <v>0</v>
      </c>
    </row>
    <row r="48" spans="1:172" x14ac:dyDescent="0.25">
      <c r="N48" s="22"/>
      <c r="O48" s="22"/>
      <c r="P48" s="22"/>
    </row>
    <row r="49" spans="1:196" x14ac:dyDescent="0.25">
      <c r="N49" s="22"/>
      <c r="O49" s="22"/>
      <c r="P49" s="22"/>
    </row>
    <row r="50" spans="1:196" x14ac:dyDescent="0.25">
      <c r="N50" s="22"/>
      <c r="O50" s="22"/>
      <c r="P50" s="22"/>
    </row>
    <row r="51" spans="1:196" x14ac:dyDescent="0.25">
      <c r="N51" s="22"/>
      <c r="O51" s="22"/>
      <c r="P51" s="22"/>
    </row>
    <row r="52" spans="1:196" x14ac:dyDescent="0.25">
      <c r="N52" s="22"/>
      <c r="O52" s="22"/>
      <c r="P52" s="22"/>
    </row>
    <row r="53" spans="1:196" x14ac:dyDescent="0.25">
      <c r="N53" s="22"/>
      <c r="O53" s="22"/>
      <c r="P53" s="22"/>
    </row>
    <row r="54" spans="1:196" x14ac:dyDescent="0.25">
      <c r="N54" s="22"/>
      <c r="O54" s="22"/>
      <c r="P54" s="22"/>
    </row>
    <row r="55" spans="1:196" x14ac:dyDescent="0.25">
      <c r="N55" s="22"/>
      <c r="O55" s="22"/>
      <c r="P55" s="22"/>
    </row>
    <row r="56" spans="1:196" x14ac:dyDescent="0.25">
      <c r="N56" s="22"/>
      <c r="O56" s="22"/>
      <c r="P56" s="22"/>
    </row>
    <row r="57" spans="1:196" x14ac:dyDescent="0.25">
      <c r="N57" s="22"/>
      <c r="O57" s="22"/>
      <c r="P57" s="22"/>
    </row>
    <row r="58" spans="1:196" x14ac:dyDescent="0.25">
      <c r="N58" s="22"/>
      <c r="O58" s="22"/>
      <c r="P58" s="22"/>
    </row>
    <row r="59" spans="1:196" s="7" customFormat="1" x14ac:dyDescent="0.25">
      <c r="A59"/>
      <c r="B59"/>
      <c r="C59"/>
      <c r="D59"/>
      <c r="E59"/>
      <c r="F59"/>
      <c r="G59"/>
      <c r="H59"/>
      <c r="I59"/>
      <c r="J59"/>
      <c r="M59" s="21"/>
      <c r="N59" s="22"/>
      <c r="O59" s="22"/>
      <c r="P59" s="22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  <c r="GB59"/>
      <c r="GC59"/>
      <c r="GD59"/>
      <c r="GE59"/>
      <c r="GF59"/>
      <c r="GG59"/>
      <c r="GH59"/>
      <c r="GI59"/>
      <c r="GJ59"/>
      <c r="GK59"/>
      <c r="GL59"/>
      <c r="GM59"/>
      <c r="GN59"/>
    </row>
    <row r="60" spans="1:196" s="7" customFormat="1" x14ac:dyDescent="0.25">
      <c r="A60"/>
      <c r="B60"/>
      <c r="C60"/>
      <c r="D60"/>
      <c r="E60"/>
      <c r="F60"/>
      <c r="G60"/>
      <c r="H60"/>
      <c r="I60"/>
      <c r="J60"/>
      <c r="M60" s="21"/>
      <c r="N60" s="22"/>
      <c r="O60" s="22"/>
      <c r="P60" s="22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/>
      <c r="FS60"/>
      <c r="FT60"/>
      <c r="FU60"/>
      <c r="FV60"/>
      <c r="FW60"/>
      <c r="FX60"/>
      <c r="FY60"/>
      <c r="FZ60"/>
      <c r="GA60"/>
      <c r="GB60"/>
      <c r="GC60"/>
      <c r="GD60"/>
      <c r="GE60"/>
      <c r="GF60"/>
      <c r="GG60"/>
      <c r="GH60"/>
      <c r="GI60"/>
      <c r="GJ60"/>
      <c r="GK60"/>
      <c r="GL60"/>
      <c r="GM60"/>
      <c r="GN60"/>
    </row>
    <row r="61" spans="1:196" s="7" customFormat="1" x14ac:dyDescent="0.25">
      <c r="A61"/>
      <c r="B61"/>
      <c r="C61"/>
      <c r="D61"/>
      <c r="E61"/>
      <c r="F61"/>
      <c r="G61"/>
      <c r="H61"/>
      <c r="I61"/>
      <c r="J61"/>
      <c r="M61" s="21"/>
      <c r="N61" s="22"/>
      <c r="O61" s="22"/>
      <c r="P61" s="22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  <c r="FY61"/>
      <c r="FZ61"/>
      <c r="GA61"/>
      <c r="GB61"/>
      <c r="GC61"/>
      <c r="GD61"/>
      <c r="GE61"/>
      <c r="GF61"/>
      <c r="GG61"/>
      <c r="GH61"/>
      <c r="GI61"/>
      <c r="GJ61"/>
      <c r="GK61"/>
      <c r="GL61"/>
      <c r="GM61"/>
      <c r="GN61"/>
    </row>
    <row r="62" spans="1:196" s="7" customFormat="1" x14ac:dyDescent="0.25">
      <c r="A62"/>
      <c r="B62"/>
      <c r="C62"/>
      <c r="D62"/>
      <c r="E62"/>
      <c r="F62"/>
      <c r="G62"/>
      <c r="H62"/>
      <c r="I62"/>
      <c r="J62"/>
      <c r="M62" s="21"/>
      <c r="N62" s="22"/>
      <c r="O62" s="22"/>
      <c r="P62" s="2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  <c r="GF62"/>
      <c r="GG62"/>
      <c r="GH62"/>
      <c r="GI62"/>
      <c r="GJ62"/>
      <c r="GK62"/>
      <c r="GL62"/>
      <c r="GM62"/>
      <c r="GN62"/>
    </row>
    <row r="63" spans="1:196" s="7" customFormat="1" x14ac:dyDescent="0.25">
      <c r="A63"/>
      <c r="B63"/>
      <c r="C63"/>
      <c r="D63"/>
      <c r="E63"/>
      <c r="F63"/>
      <c r="G63"/>
      <c r="H63"/>
      <c r="I63"/>
      <c r="J63"/>
      <c r="M63" s="21"/>
      <c r="N63" s="22"/>
      <c r="O63" s="22"/>
      <c r="P63" s="22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/>
      <c r="FT63"/>
      <c r="FU63"/>
      <c r="FV63"/>
      <c r="FW63"/>
      <c r="FX63"/>
      <c r="FY63"/>
      <c r="FZ63"/>
      <c r="GA63"/>
      <c r="GB63"/>
      <c r="GC63"/>
      <c r="GD63"/>
      <c r="GE63"/>
      <c r="GF63"/>
      <c r="GG63"/>
      <c r="GH63"/>
      <c r="GI63"/>
      <c r="GJ63"/>
      <c r="GK63"/>
      <c r="GL63"/>
      <c r="GM63"/>
      <c r="GN63"/>
    </row>
    <row r="64" spans="1:196" s="7" customFormat="1" x14ac:dyDescent="0.25">
      <c r="A64"/>
      <c r="B64"/>
      <c r="C64"/>
      <c r="D64"/>
      <c r="E64"/>
      <c r="F64"/>
      <c r="G64"/>
      <c r="H64"/>
      <c r="I64"/>
      <c r="J64"/>
      <c r="M64" s="21"/>
      <c r="N64" s="22"/>
      <c r="O64" s="22"/>
      <c r="P64" s="22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  <c r="FK64"/>
      <c r="FL64"/>
      <c r="FM64"/>
      <c r="FN64"/>
      <c r="FO64"/>
      <c r="FP64"/>
      <c r="FQ64"/>
      <c r="FR64"/>
      <c r="FS64"/>
      <c r="FT64"/>
      <c r="FU64"/>
      <c r="FV64"/>
      <c r="FW64"/>
      <c r="FX64"/>
      <c r="FY64"/>
      <c r="FZ64"/>
      <c r="GA64"/>
      <c r="GB64"/>
      <c r="GC64"/>
      <c r="GD64"/>
      <c r="GE64"/>
      <c r="GF64"/>
      <c r="GG64"/>
      <c r="GH64"/>
      <c r="GI64"/>
      <c r="GJ64"/>
      <c r="GK64"/>
      <c r="GL64"/>
      <c r="GM64"/>
      <c r="GN64"/>
    </row>
    <row r="65" spans="1:196" s="7" customFormat="1" x14ac:dyDescent="0.25">
      <c r="A65"/>
      <c r="B65"/>
      <c r="C65"/>
      <c r="D65"/>
      <c r="E65"/>
      <c r="F65"/>
      <c r="G65"/>
      <c r="H65"/>
      <c r="I65"/>
      <c r="J65"/>
      <c r="M65" s="21"/>
      <c r="N65" s="22"/>
      <c r="O65" s="22"/>
      <c r="P65" s="22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/>
      <c r="EQ65"/>
      <c r="ER65"/>
      <c r="ES65"/>
      <c r="ET65"/>
      <c r="EU65"/>
      <c r="EV65"/>
      <c r="EW65"/>
      <c r="EX65"/>
      <c r="EY65"/>
      <c r="EZ65"/>
      <c r="FA65"/>
      <c r="FB65"/>
      <c r="FC65"/>
      <c r="FD65"/>
      <c r="FE65"/>
      <c r="FF65"/>
      <c r="FG65"/>
      <c r="FH65"/>
      <c r="FI65"/>
      <c r="FJ65"/>
      <c r="FK65"/>
      <c r="FL65"/>
      <c r="FM65"/>
      <c r="FN65"/>
      <c r="FO65"/>
      <c r="FP65"/>
      <c r="FQ65"/>
      <c r="FR65"/>
      <c r="FS65"/>
      <c r="FT65"/>
      <c r="FU65"/>
      <c r="FV65"/>
      <c r="FW65"/>
      <c r="FX65"/>
      <c r="FY65"/>
      <c r="FZ65"/>
      <c r="GA65"/>
      <c r="GB65"/>
      <c r="GC65"/>
      <c r="GD65"/>
      <c r="GE65"/>
      <c r="GF65"/>
      <c r="GG65"/>
      <c r="GH65"/>
      <c r="GI65"/>
      <c r="GJ65"/>
      <c r="GK65"/>
      <c r="GL65"/>
      <c r="GM65"/>
      <c r="GN65"/>
    </row>
    <row r="66" spans="1:196" s="7" customFormat="1" x14ac:dyDescent="0.25">
      <c r="A66"/>
      <c r="B66"/>
      <c r="C66"/>
      <c r="D66"/>
      <c r="E66"/>
      <c r="F66"/>
      <c r="G66"/>
      <c r="H66"/>
      <c r="I66"/>
      <c r="J66"/>
      <c r="M66" s="21"/>
      <c r="N66" s="22"/>
      <c r="O66" s="22"/>
      <c r="P66" s="22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  <c r="FE66"/>
      <c r="FF66"/>
      <c r="FG66"/>
      <c r="FH66"/>
      <c r="FI66"/>
      <c r="FJ66"/>
      <c r="FK66"/>
      <c r="FL66"/>
      <c r="FM66"/>
      <c r="FN66"/>
      <c r="FO66"/>
      <c r="FP66"/>
      <c r="FQ66"/>
      <c r="FR66"/>
      <c r="FS66"/>
      <c r="FT66"/>
      <c r="FU66"/>
      <c r="FV66"/>
      <c r="FW66"/>
      <c r="FX66"/>
      <c r="FY66"/>
      <c r="FZ66"/>
      <c r="GA66"/>
      <c r="GB66"/>
      <c r="GC66"/>
      <c r="GD66"/>
      <c r="GE66"/>
      <c r="GF66"/>
      <c r="GG66"/>
      <c r="GH66"/>
      <c r="GI66"/>
      <c r="GJ66"/>
      <c r="GK66"/>
      <c r="GL66"/>
      <c r="GM66"/>
      <c r="GN66"/>
    </row>
    <row r="67" spans="1:196" s="7" customFormat="1" x14ac:dyDescent="0.25">
      <c r="A67"/>
      <c r="B67"/>
      <c r="C67"/>
      <c r="D67"/>
      <c r="E67"/>
      <c r="F67"/>
      <c r="G67"/>
      <c r="H67"/>
      <c r="I67"/>
      <c r="J67"/>
      <c r="M67" s="21"/>
      <c r="N67" s="22"/>
      <c r="O67" s="22"/>
      <c r="P67" s="22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  <c r="FG67"/>
      <c r="FH67"/>
      <c r="FI67"/>
      <c r="FJ67"/>
      <c r="FK67"/>
      <c r="FL67"/>
      <c r="FM67"/>
      <c r="FN67"/>
      <c r="FO67"/>
      <c r="FP67"/>
      <c r="FQ67"/>
      <c r="FR67"/>
      <c r="FS67"/>
      <c r="FT67"/>
      <c r="FU67"/>
      <c r="FV67"/>
      <c r="FW67"/>
      <c r="FX67"/>
      <c r="FY67"/>
      <c r="FZ67"/>
      <c r="GA67"/>
      <c r="GB67"/>
      <c r="GC67"/>
      <c r="GD67"/>
      <c r="GE67"/>
      <c r="GF67"/>
      <c r="GG67"/>
      <c r="GH67"/>
      <c r="GI67"/>
      <c r="GJ67"/>
      <c r="GK67"/>
      <c r="GL67"/>
      <c r="GM67"/>
      <c r="GN67"/>
    </row>
    <row r="68" spans="1:196" s="7" customFormat="1" x14ac:dyDescent="0.25">
      <c r="A68"/>
      <c r="B68"/>
      <c r="C68"/>
      <c r="D68"/>
      <c r="E68"/>
      <c r="F68"/>
      <c r="G68"/>
      <c r="H68"/>
      <c r="I68"/>
      <c r="J68"/>
      <c r="M68" s="21"/>
      <c r="N68" s="22"/>
      <c r="O68" s="22"/>
      <c r="P68" s="22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  <c r="EG68"/>
      <c r="EH68"/>
      <c r="EI68"/>
      <c r="EJ68"/>
      <c r="EK68"/>
      <c r="EL68"/>
      <c r="EM68"/>
      <c r="EN68"/>
      <c r="EO68"/>
      <c r="EP68"/>
      <c r="EQ68"/>
      <c r="ER68"/>
      <c r="ES68"/>
      <c r="ET68"/>
      <c r="EU68"/>
      <c r="EV68"/>
      <c r="EW68"/>
      <c r="EX68"/>
      <c r="EY68"/>
      <c r="EZ68"/>
      <c r="FA68"/>
      <c r="FB68"/>
      <c r="FC68"/>
      <c r="FD68"/>
      <c r="FE68"/>
      <c r="FF68"/>
      <c r="FG68"/>
      <c r="FH68"/>
      <c r="FI68"/>
      <c r="FJ68"/>
      <c r="FK68"/>
      <c r="FL68"/>
      <c r="FM68"/>
      <c r="FN68"/>
      <c r="FO68"/>
      <c r="FP68"/>
      <c r="FQ68"/>
      <c r="FR68"/>
      <c r="FS68"/>
      <c r="FT68"/>
      <c r="FU68"/>
      <c r="FV68"/>
      <c r="FW68"/>
      <c r="FX68"/>
      <c r="FY68"/>
      <c r="FZ68"/>
      <c r="GA68"/>
      <c r="GB68"/>
      <c r="GC68"/>
      <c r="GD68"/>
      <c r="GE68"/>
      <c r="GF68"/>
      <c r="GG68"/>
      <c r="GH68"/>
      <c r="GI68"/>
      <c r="GJ68"/>
      <c r="GK68"/>
      <c r="GL68"/>
      <c r="GM68"/>
      <c r="GN68"/>
    </row>
    <row r="69" spans="1:196" s="7" customFormat="1" x14ac:dyDescent="0.25">
      <c r="A69"/>
      <c r="B69"/>
      <c r="C69"/>
      <c r="D69"/>
      <c r="E69"/>
      <c r="F69"/>
      <c r="G69"/>
      <c r="H69"/>
      <c r="I69"/>
      <c r="J69"/>
      <c r="M69" s="21"/>
      <c r="N69" s="22"/>
      <c r="O69" s="22"/>
      <c r="P69" s="22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  <c r="FE69"/>
      <c r="FF69"/>
      <c r="FG69"/>
      <c r="FH69"/>
      <c r="FI69"/>
      <c r="FJ69"/>
      <c r="FK69"/>
      <c r="FL69"/>
      <c r="FM69"/>
      <c r="FN69"/>
      <c r="FO69"/>
      <c r="FP69"/>
      <c r="FQ69"/>
      <c r="FR69"/>
      <c r="FS69"/>
      <c r="FT69"/>
      <c r="FU69"/>
      <c r="FV69"/>
      <c r="FW69"/>
      <c r="FX69"/>
      <c r="FY69"/>
      <c r="FZ69"/>
      <c r="GA69"/>
      <c r="GB69"/>
      <c r="GC69"/>
      <c r="GD69"/>
      <c r="GE69"/>
      <c r="GF69"/>
      <c r="GG69"/>
      <c r="GH69"/>
      <c r="GI69"/>
      <c r="GJ69"/>
      <c r="GK69"/>
      <c r="GL69"/>
      <c r="GM69"/>
      <c r="GN69"/>
    </row>
    <row r="70" spans="1:196" s="7" customFormat="1" x14ac:dyDescent="0.25">
      <c r="A70"/>
      <c r="B70"/>
      <c r="C70"/>
      <c r="D70"/>
      <c r="E70"/>
      <c r="F70"/>
      <c r="G70"/>
      <c r="H70"/>
      <c r="I70"/>
      <c r="J70"/>
      <c r="M70" s="21"/>
      <c r="N70" s="22"/>
      <c r="O70" s="22"/>
      <c r="P70" s="22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  <c r="EP70"/>
      <c r="EQ70"/>
      <c r="ER70"/>
      <c r="ES70"/>
      <c r="ET70"/>
      <c r="EU70"/>
      <c r="EV70"/>
      <c r="EW70"/>
      <c r="EX70"/>
      <c r="EY70"/>
      <c r="EZ70"/>
      <c r="FA70"/>
      <c r="FB70"/>
      <c r="FC70"/>
      <c r="FD70"/>
      <c r="FE70"/>
      <c r="FF70"/>
      <c r="FG70"/>
      <c r="FH70"/>
      <c r="FI70"/>
      <c r="FJ70"/>
      <c r="FK70"/>
      <c r="FL70"/>
      <c r="FM70"/>
      <c r="FN70"/>
      <c r="FO70"/>
      <c r="FP70"/>
      <c r="FQ70"/>
      <c r="FR70"/>
      <c r="FS70"/>
      <c r="FT70"/>
      <c r="FU70"/>
      <c r="FV70"/>
      <c r="FW70"/>
      <c r="FX70"/>
      <c r="FY70"/>
      <c r="FZ70"/>
      <c r="GA70"/>
      <c r="GB70"/>
      <c r="GC70"/>
      <c r="GD70"/>
      <c r="GE70"/>
      <c r="GF70"/>
      <c r="GG70"/>
      <c r="GH70"/>
      <c r="GI70"/>
      <c r="GJ70"/>
      <c r="GK70"/>
      <c r="GL70"/>
      <c r="GM70"/>
      <c r="GN70"/>
    </row>
    <row r="71" spans="1:196" s="7" customFormat="1" x14ac:dyDescent="0.25">
      <c r="A71"/>
      <c r="B71"/>
      <c r="C71"/>
      <c r="D71"/>
      <c r="E71"/>
      <c r="F71"/>
      <c r="G71"/>
      <c r="H71"/>
      <c r="I71"/>
      <c r="J71"/>
      <c r="M71" s="21"/>
      <c r="N71" s="22"/>
      <c r="O71" s="22"/>
      <c r="P71" s="22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F71"/>
      <c r="EG71"/>
      <c r="EH71"/>
      <c r="EI71"/>
      <c r="EJ71"/>
      <c r="EK71"/>
      <c r="EL71"/>
      <c r="EM71"/>
      <c r="EN71"/>
      <c r="EO71"/>
      <c r="EP71"/>
      <c r="EQ71"/>
      <c r="ER71"/>
      <c r="ES71"/>
      <c r="ET71"/>
      <c r="EU71"/>
      <c r="EV71"/>
      <c r="EW71"/>
      <c r="EX71"/>
      <c r="EY71"/>
      <c r="EZ71"/>
      <c r="FA71"/>
      <c r="FB71"/>
      <c r="FC71"/>
      <c r="FD71"/>
      <c r="FE71"/>
      <c r="FF71"/>
      <c r="FG71"/>
      <c r="FH71"/>
      <c r="FI71"/>
      <c r="FJ71"/>
      <c r="FK71"/>
      <c r="FL71"/>
      <c r="FM71"/>
      <c r="FN71"/>
      <c r="FO71"/>
      <c r="FP71"/>
      <c r="FQ71"/>
      <c r="FR71"/>
      <c r="FS71"/>
      <c r="FT71"/>
      <c r="FU71"/>
      <c r="FV71"/>
      <c r="FW71"/>
      <c r="FX71"/>
      <c r="FY71"/>
      <c r="FZ71"/>
      <c r="GA71"/>
      <c r="GB71"/>
      <c r="GC71"/>
      <c r="GD71"/>
      <c r="GE71"/>
      <c r="GF71"/>
      <c r="GG71"/>
      <c r="GH71"/>
      <c r="GI71"/>
      <c r="GJ71"/>
      <c r="GK71"/>
      <c r="GL71"/>
      <c r="GM71"/>
      <c r="GN71"/>
    </row>
    <row r="72" spans="1:196" s="7" customFormat="1" x14ac:dyDescent="0.25">
      <c r="A72"/>
      <c r="B72"/>
      <c r="C72"/>
      <c r="D72"/>
      <c r="E72"/>
      <c r="F72"/>
      <c r="G72"/>
      <c r="H72"/>
      <c r="I72"/>
      <c r="J72"/>
      <c r="M72" s="21"/>
      <c r="N72" s="22"/>
      <c r="O72" s="22"/>
      <c r="P72" s="2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  <c r="EM72"/>
      <c r="EN72"/>
      <c r="EO72"/>
      <c r="EP72"/>
      <c r="EQ72"/>
      <c r="ER72"/>
      <c r="ES72"/>
      <c r="ET72"/>
      <c r="EU72"/>
      <c r="EV72"/>
      <c r="EW72"/>
      <c r="EX72"/>
      <c r="EY72"/>
      <c r="EZ72"/>
      <c r="FA72"/>
      <c r="FB72"/>
      <c r="FC72"/>
      <c r="FD72"/>
      <c r="FE72"/>
      <c r="FF72"/>
      <c r="FG72"/>
      <c r="FH72"/>
      <c r="FI72"/>
      <c r="FJ72"/>
      <c r="FK72"/>
      <c r="FL72"/>
      <c r="FM72"/>
      <c r="FN72"/>
      <c r="FO72"/>
      <c r="FP72"/>
      <c r="FQ72"/>
      <c r="FR72"/>
      <c r="FS72"/>
      <c r="FT72"/>
      <c r="FU72"/>
      <c r="FV72"/>
      <c r="FW72"/>
      <c r="FX72"/>
      <c r="FY72"/>
      <c r="FZ72"/>
      <c r="GA72"/>
      <c r="GB72"/>
      <c r="GC72"/>
      <c r="GD72"/>
      <c r="GE72"/>
      <c r="GF72"/>
      <c r="GG72"/>
      <c r="GH72"/>
      <c r="GI72"/>
      <c r="GJ72"/>
      <c r="GK72"/>
      <c r="GL72"/>
      <c r="GM72"/>
      <c r="GN72"/>
    </row>
    <row r="73" spans="1:196" s="7" customFormat="1" x14ac:dyDescent="0.25">
      <c r="A73"/>
      <c r="B73"/>
      <c r="C73"/>
      <c r="D73"/>
      <c r="E73"/>
      <c r="F73"/>
      <c r="G73"/>
      <c r="H73"/>
      <c r="I73"/>
      <c r="J73"/>
      <c r="M73" s="21"/>
      <c r="N73" s="22"/>
      <c r="O73" s="22"/>
      <c r="P73" s="22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  <c r="EO73"/>
      <c r="EP73"/>
      <c r="EQ73"/>
      <c r="ER73"/>
      <c r="ES73"/>
      <c r="ET73"/>
      <c r="EU73"/>
      <c r="EV73"/>
      <c r="EW73"/>
      <c r="EX73"/>
      <c r="EY73"/>
      <c r="EZ73"/>
      <c r="FA73"/>
      <c r="FB73"/>
      <c r="FC73"/>
      <c r="FD73"/>
      <c r="FE73"/>
      <c r="FF73"/>
      <c r="FG73"/>
      <c r="FH73"/>
      <c r="FI73"/>
      <c r="FJ73"/>
      <c r="FK73"/>
      <c r="FL73"/>
      <c r="FM73"/>
      <c r="FN73"/>
      <c r="FO73"/>
      <c r="FP73"/>
      <c r="FQ73"/>
      <c r="FR73"/>
      <c r="FS73"/>
      <c r="FT73"/>
      <c r="FU73"/>
      <c r="FV73"/>
      <c r="FW73"/>
      <c r="FX73"/>
      <c r="FY73"/>
      <c r="FZ73"/>
      <c r="GA73"/>
      <c r="GB73"/>
      <c r="GC73"/>
      <c r="GD73"/>
      <c r="GE73"/>
      <c r="GF73"/>
      <c r="GG73"/>
      <c r="GH73"/>
      <c r="GI73"/>
      <c r="GJ73"/>
      <c r="GK73"/>
      <c r="GL73"/>
      <c r="GM73"/>
      <c r="GN73"/>
    </row>
    <row r="74" spans="1:196" s="7" customFormat="1" x14ac:dyDescent="0.25">
      <c r="A74"/>
      <c r="B74"/>
      <c r="C74"/>
      <c r="D74"/>
      <c r="E74"/>
      <c r="F74"/>
      <c r="G74"/>
      <c r="H74"/>
      <c r="I74"/>
      <c r="J74"/>
      <c r="M74" s="21"/>
      <c r="N74" s="22"/>
      <c r="O74" s="22"/>
      <c r="P74" s="22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  <c r="EF74"/>
      <c r="EG74"/>
      <c r="EH74"/>
      <c r="EI74"/>
      <c r="EJ74"/>
      <c r="EK74"/>
      <c r="EL74"/>
      <c r="EM74"/>
      <c r="EN74"/>
      <c r="EO74"/>
      <c r="EP74"/>
      <c r="EQ74"/>
      <c r="ER74"/>
      <c r="ES74"/>
      <c r="ET74"/>
      <c r="EU74"/>
      <c r="EV74"/>
      <c r="EW74"/>
      <c r="EX74"/>
      <c r="EY74"/>
      <c r="EZ74"/>
      <c r="FA74"/>
      <c r="FB74"/>
      <c r="FC74"/>
      <c r="FD74"/>
      <c r="FE74"/>
      <c r="FF74"/>
      <c r="FG74"/>
      <c r="FH74"/>
      <c r="FI74"/>
      <c r="FJ74"/>
      <c r="FK74"/>
      <c r="FL74"/>
      <c r="FM74"/>
      <c r="FN74"/>
      <c r="FO74"/>
      <c r="FP74"/>
      <c r="FQ74"/>
      <c r="FR74"/>
      <c r="FS74"/>
      <c r="FT74"/>
      <c r="FU74"/>
      <c r="FV74"/>
      <c r="FW74"/>
      <c r="FX74"/>
      <c r="FY74"/>
      <c r="FZ74"/>
      <c r="GA74"/>
      <c r="GB74"/>
      <c r="GC74"/>
      <c r="GD74"/>
      <c r="GE74"/>
      <c r="GF74"/>
      <c r="GG74"/>
      <c r="GH74"/>
      <c r="GI74"/>
      <c r="GJ74"/>
      <c r="GK74"/>
      <c r="GL74"/>
      <c r="GM74"/>
      <c r="GN74"/>
    </row>
    <row r="75" spans="1:196" s="7" customFormat="1" x14ac:dyDescent="0.25">
      <c r="A75"/>
      <c r="B75"/>
      <c r="C75"/>
      <c r="D75"/>
      <c r="E75"/>
      <c r="F75"/>
      <c r="G75"/>
      <c r="H75"/>
      <c r="I75"/>
      <c r="J75"/>
      <c r="M75" s="21"/>
      <c r="N75" s="22"/>
      <c r="O75" s="22"/>
      <c r="P75" s="22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  <c r="EF75"/>
      <c r="EG75"/>
      <c r="EH75"/>
      <c r="EI75"/>
      <c r="EJ75"/>
      <c r="EK75"/>
      <c r="EL75"/>
      <c r="EM75"/>
      <c r="EN75"/>
      <c r="EO75"/>
      <c r="EP75"/>
      <c r="EQ75"/>
      <c r="ER75"/>
      <c r="ES75"/>
      <c r="ET75"/>
      <c r="EU75"/>
      <c r="EV75"/>
      <c r="EW75"/>
      <c r="EX75"/>
      <c r="EY75"/>
      <c r="EZ75"/>
      <c r="FA75"/>
      <c r="FB75"/>
      <c r="FC75"/>
      <c r="FD75"/>
      <c r="FE75"/>
      <c r="FF75"/>
      <c r="FG75"/>
      <c r="FH75"/>
      <c r="FI75"/>
      <c r="FJ75"/>
      <c r="FK75"/>
      <c r="FL75"/>
      <c r="FM75"/>
      <c r="FN75"/>
      <c r="FO75"/>
      <c r="FP75"/>
      <c r="FQ75"/>
      <c r="FR75"/>
      <c r="FS75"/>
      <c r="FT75"/>
      <c r="FU75"/>
      <c r="FV75"/>
      <c r="FW75"/>
      <c r="FX75"/>
      <c r="FY75"/>
      <c r="FZ75"/>
      <c r="GA75"/>
      <c r="GB75"/>
      <c r="GC75"/>
      <c r="GD75"/>
      <c r="GE75"/>
      <c r="GF75"/>
      <c r="GG75"/>
      <c r="GH75"/>
      <c r="GI75"/>
      <c r="GJ75"/>
      <c r="GK75"/>
      <c r="GL75"/>
      <c r="GM75"/>
      <c r="GN75"/>
    </row>
    <row r="76" spans="1:196" s="7" customFormat="1" x14ac:dyDescent="0.25">
      <c r="A76"/>
      <c r="B76"/>
      <c r="C76"/>
      <c r="D76"/>
      <c r="E76"/>
      <c r="F76"/>
      <c r="G76"/>
      <c r="H76"/>
      <c r="I76"/>
      <c r="J76"/>
      <c r="M76" s="21"/>
      <c r="N76" s="22"/>
      <c r="O76" s="22"/>
      <c r="P76" s="22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  <c r="EE76"/>
      <c r="EF76"/>
      <c r="EG76"/>
      <c r="EH76"/>
      <c r="EI76"/>
      <c r="EJ76"/>
      <c r="EK76"/>
      <c r="EL76"/>
      <c r="EM76"/>
      <c r="EN76"/>
      <c r="EO76"/>
      <c r="EP76"/>
      <c r="EQ76"/>
      <c r="ER76"/>
      <c r="ES76"/>
      <c r="ET76"/>
      <c r="EU76"/>
      <c r="EV76"/>
      <c r="EW76"/>
      <c r="EX76"/>
      <c r="EY76"/>
      <c r="EZ76"/>
      <c r="FA76"/>
      <c r="FB76"/>
      <c r="FC76"/>
      <c r="FD76"/>
      <c r="FE76"/>
      <c r="FF76"/>
      <c r="FG76"/>
      <c r="FH76"/>
      <c r="FI76"/>
      <c r="FJ76"/>
      <c r="FK76"/>
      <c r="FL76"/>
      <c r="FM76"/>
      <c r="FN76"/>
      <c r="FO76"/>
      <c r="FP76"/>
      <c r="FQ76"/>
      <c r="FR76"/>
      <c r="FS76"/>
      <c r="FT76"/>
      <c r="FU76"/>
      <c r="FV76"/>
      <c r="FW76"/>
      <c r="FX76"/>
      <c r="FY76"/>
      <c r="FZ76"/>
      <c r="GA76"/>
      <c r="GB76"/>
      <c r="GC76"/>
      <c r="GD76"/>
      <c r="GE76"/>
      <c r="GF76"/>
      <c r="GG76"/>
      <c r="GH76"/>
      <c r="GI76"/>
      <c r="GJ76"/>
      <c r="GK76"/>
      <c r="GL76"/>
      <c r="GM76"/>
      <c r="GN76"/>
    </row>
    <row r="77" spans="1:196" s="7" customFormat="1" x14ac:dyDescent="0.25">
      <c r="A77"/>
      <c r="B77"/>
      <c r="C77"/>
      <c r="D77"/>
      <c r="E77"/>
      <c r="F77"/>
      <c r="G77"/>
      <c r="H77"/>
      <c r="I77"/>
      <c r="J77"/>
      <c r="M77" s="21"/>
      <c r="N77" s="22"/>
      <c r="O77" s="22"/>
      <c r="P77" s="22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  <c r="EE77"/>
      <c r="EF77"/>
      <c r="EG77"/>
      <c r="EH77"/>
      <c r="EI77"/>
      <c r="EJ77"/>
      <c r="EK77"/>
      <c r="EL77"/>
      <c r="EM77"/>
      <c r="EN77"/>
      <c r="EO77"/>
      <c r="EP77"/>
      <c r="EQ77"/>
      <c r="ER77"/>
      <c r="ES77"/>
      <c r="ET77"/>
      <c r="EU77"/>
      <c r="EV77"/>
      <c r="EW77"/>
      <c r="EX77"/>
      <c r="EY77"/>
      <c r="EZ77"/>
      <c r="FA77"/>
      <c r="FB77"/>
      <c r="FC77"/>
      <c r="FD77"/>
      <c r="FE77"/>
      <c r="FF77"/>
      <c r="FG77"/>
      <c r="FH77"/>
      <c r="FI77"/>
      <c r="FJ77"/>
      <c r="FK77"/>
      <c r="FL77"/>
      <c r="FM77"/>
      <c r="FN77"/>
      <c r="FO77"/>
      <c r="FP77"/>
      <c r="FQ77"/>
      <c r="FR77"/>
      <c r="FS77"/>
      <c r="FT77"/>
      <c r="FU77"/>
      <c r="FV77"/>
      <c r="FW77"/>
      <c r="FX77"/>
      <c r="FY77"/>
      <c r="FZ77"/>
      <c r="GA77"/>
      <c r="GB77"/>
      <c r="GC77"/>
      <c r="GD77"/>
      <c r="GE77"/>
      <c r="GF77"/>
      <c r="GG77"/>
      <c r="GH77"/>
      <c r="GI77"/>
      <c r="GJ77"/>
      <c r="GK77"/>
      <c r="GL77"/>
      <c r="GM77"/>
      <c r="GN77"/>
    </row>
    <row r="78" spans="1:196" s="7" customFormat="1" x14ac:dyDescent="0.25">
      <c r="A78"/>
      <c r="B78"/>
      <c r="C78"/>
      <c r="D78"/>
      <c r="E78"/>
      <c r="F78"/>
      <c r="G78"/>
      <c r="H78"/>
      <c r="I78"/>
      <c r="J78"/>
      <c r="M78" s="21"/>
      <c r="N78" s="22"/>
      <c r="O78" s="22"/>
      <c r="P78" s="22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  <c r="EE78"/>
      <c r="EF78"/>
      <c r="EG78"/>
      <c r="EH78"/>
      <c r="EI78"/>
      <c r="EJ78"/>
      <c r="EK78"/>
      <c r="EL78"/>
      <c r="EM78"/>
      <c r="EN78"/>
      <c r="EO78"/>
      <c r="EP78"/>
      <c r="EQ78"/>
      <c r="ER78"/>
      <c r="ES78"/>
      <c r="ET78"/>
      <c r="EU78"/>
      <c r="EV78"/>
      <c r="EW78"/>
      <c r="EX78"/>
      <c r="EY78"/>
      <c r="EZ78"/>
      <c r="FA78"/>
      <c r="FB78"/>
      <c r="FC78"/>
      <c r="FD78"/>
      <c r="FE78"/>
      <c r="FF78"/>
      <c r="FG78"/>
      <c r="FH78"/>
      <c r="FI78"/>
      <c r="FJ78"/>
      <c r="FK78"/>
      <c r="FL78"/>
      <c r="FM78"/>
      <c r="FN78"/>
      <c r="FO78"/>
      <c r="FP78"/>
      <c r="FQ78"/>
      <c r="FR78"/>
      <c r="FS78"/>
      <c r="FT78"/>
      <c r="FU78"/>
      <c r="FV78"/>
      <c r="FW78"/>
      <c r="FX78"/>
      <c r="FY78"/>
      <c r="FZ78"/>
      <c r="GA78"/>
      <c r="GB78"/>
      <c r="GC78"/>
      <c r="GD78"/>
      <c r="GE78"/>
      <c r="GF78"/>
      <c r="GG78"/>
      <c r="GH78"/>
      <c r="GI78"/>
      <c r="GJ78"/>
      <c r="GK78"/>
      <c r="GL78"/>
      <c r="GM78"/>
      <c r="GN78"/>
    </row>
    <row r="79" spans="1:196" s="7" customFormat="1" x14ac:dyDescent="0.25">
      <c r="A79"/>
      <c r="B79"/>
      <c r="C79"/>
      <c r="D79"/>
      <c r="E79"/>
      <c r="F79"/>
      <c r="G79"/>
      <c r="H79"/>
      <c r="I79"/>
      <c r="J79"/>
      <c r="M79" s="21"/>
      <c r="N79" s="22"/>
      <c r="O79" s="22"/>
      <c r="P79" s="22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  <c r="EE79"/>
      <c r="EF79"/>
      <c r="EG79"/>
      <c r="EH79"/>
      <c r="EI79"/>
      <c r="EJ79"/>
      <c r="EK79"/>
      <c r="EL79"/>
      <c r="EM79"/>
      <c r="EN79"/>
      <c r="EO79"/>
      <c r="EP79"/>
      <c r="EQ79"/>
      <c r="ER79"/>
      <c r="ES79"/>
      <c r="ET79"/>
      <c r="EU79"/>
      <c r="EV79"/>
      <c r="EW79"/>
      <c r="EX79"/>
      <c r="EY79"/>
      <c r="EZ79"/>
      <c r="FA79"/>
      <c r="FB79"/>
      <c r="FC79"/>
      <c r="FD79"/>
      <c r="FE79"/>
      <c r="FF79"/>
      <c r="FG79"/>
      <c r="FH79"/>
      <c r="FI79"/>
      <c r="FJ79"/>
      <c r="FK79"/>
      <c r="FL79"/>
      <c r="FM79"/>
      <c r="FN79"/>
      <c r="FO79"/>
      <c r="FP79"/>
      <c r="FQ79"/>
      <c r="FR79"/>
      <c r="FS79"/>
      <c r="FT79"/>
      <c r="FU79"/>
      <c r="FV79"/>
      <c r="FW79"/>
      <c r="FX79"/>
      <c r="FY79"/>
      <c r="FZ79"/>
      <c r="GA79"/>
      <c r="GB79"/>
      <c r="GC79"/>
      <c r="GD79"/>
      <c r="GE79"/>
      <c r="GF79"/>
      <c r="GG79"/>
      <c r="GH79"/>
      <c r="GI79"/>
      <c r="GJ79"/>
      <c r="GK79"/>
      <c r="GL79"/>
      <c r="GM79"/>
      <c r="GN79"/>
    </row>
    <row r="80" spans="1:196" s="7" customFormat="1" x14ac:dyDescent="0.25">
      <c r="A80"/>
      <c r="B80"/>
      <c r="C80"/>
      <c r="D80"/>
      <c r="E80"/>
      <c r="F80"/>
      <c r="G80"/>
      <c r="H80"/>
      <c r="I80"/>
      <c r="J80"/>
      <c r="M80" s="21"/>
      <c r="N80" s="22"/>
      <c r="O80" s="22"/>
      <c r="P80" s="22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  <c r="EE80"/>
      <c r="EF80"/>
      <c r="EG80"/>
      <c r="EH80"/>
      <c r="EI80"/>
      <c r="EJ80"/>
      <c r="EK80"/>
      <c r="EL80"/>
      <c r="EM80"/>
      <c r="EN80"/>
      <c r="EO80"/>
      <c r="EP80"/>
      <c r="EQ80"/>
      <c r="ER80"/>
      <c r="ES80"/>
      <c r="ET80"/>
      <c r="EU80"/>
      <c r="EV80"/>
      <c r="EW80"/>
      <c r="EX80"/>
      <c r="EY80"/>
      <c r="EZ80"/>
      <c r="FA80"/>
      <c r="FB80"/>
      <c r="FC80"/>
      <c r="FD80"/>
      <c r="FE80"/>
      <c r="FF80"/>
      <c r="FG80"/>
      <c r="FH80"/>
      <c r="FI80"/>
      <c r="FJ80"/>
      <c r="FK80"/>
      <c r="FL80"/>
      <c r="FM80"/>
      <c r="FN80"/>
      <c r="FO80"/>
      <c r="FP80"/>
      <c r="FQ80"/>
      <c r="FR80"/>
      <c r="FS80"/>
      <c r="FT80"/>
      <c r="FU80"/>
      <c r="FV80"/>
      <c r="FW80"/>
      <c r="FX80"/>
      <c r="FY80"/>
      <c r="FZ80"/>
      <c r="GA80"/>
      <c r="GB80"/>
      <c r="GC80"/>
      <c r="GD80"/>
      <c r="GE80"/>
      <c r="GF80"/>
      <c r="GG80"/>
      <c r="GH80"/>
      <c r="GI80"/>
      <c r="GJ80"/>
      <c r="GK80"/>
      <c r="GL80"/>
      <c r="GM80"/>
      <c r="GN80"/>
    </row>
    <row r="81" spans="1:196" s="7" customFormat="1" x14ac:dyDescent="0.25">
      <c r="A81"/>
      <c r="B81"/>
      <c r="C81"/>
      <c r="D81"/>
      <c r="E81"/>
      <c r="F81"/>
      <c r="G81"/>
      <c r="H81"/>
      <c r="I81"/>
      <c r="J81"/>
      <c r="M81" s="21"/>
      <c r="N81" s="22"/>
      <c r="O81" s="22"/>
      <c r="P81" s="22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  <c r="BH81"/>
      <c r="BI81"/>
      <c r="BJ81"/>
      <c r="BK81"/>
      <c r="BL81"/>
      <c r="BM81"/>
      <c r="BN81"/>
      <c r="BO81"/>
      <c r="BP81"/>
      <c r="BQ81"/>
      <c r="BR81"/>
      <c r="BS81"/>
      <c r="BT81"/>
      <c r="BU81"/>
      <c r="BV81"/>
      <c r="BW81"/>
      <c r="BX81"/>
      <c r="BY81"/>
      <c r="BZ81"/>
      <c r="CA81"/>
      <c r="CB81"/>
      <c r="CC81"/>
      <c r="CD81"/>
      <c r="CE81"/>
      <c r="CF81"/>
      <c r="CG81"/>
      <c r="CH81"/>
      <c r="CI81"/>
      <c r="CJ81"/>
      <c r="CK81"/>
      <c r="CL81"/>
      <c r="CM81"/>
      <c r="CN81"/>
      <c r="CO81"/>
      <c r="CP81"/>
      <c r="CQ81"/>
      <c r="CR81"/>
      <c r="CS81"/>
      <c r="CT81"/>
      <c r="CU81"/>
      <c r="CV81"/>
      <c r="CW81"/>
      <c r="CX81"/>
      <c r="CY81"/>
      <c r="CZ81"/>
      <c r="DA81"/>
      <c r="DB81"/>
      <c r="DC81"/>
      <c r="DD81"/>
      <c r="DE81"/>
      <c r="DF81"/>
      <c r="DG81"/>
      <c r="DH81"/>
      <c r="DI81"/>
      <c r="DJ81"/>
      <c r="DK81"/>
      <c r="DL81"/>
      <c r="DM81"/>
      <c r="DN81"/>
      <c r="DO81"/>
      <c r="DP81"/>
      <c r="DQ81"/>
      <c r="DR81"/>
      <c r="DS81"/>
      <c r="DT81"/>
      <c r="DU81"/>
      <c r="DV81"/>
      <c r="DW81"/>
      <c r="DX81"/>
      <c r="DY81"/>
      <c r="DZ81"/>
      <c r="EA81"/>
      <c r="EB81"/>
      <c r="EC81"/>
      <c r="ED81"/>
      <c r="EE81"/>
      <c r="EF81"/>
      <c r="EG81"/>
      <c r="EH81"/>
      <c r="EI81"/>
      <c r="EJ81"/>
      <c r="EK81"/>
      <c r="EL81"/>
      <c r="EM81"/>
      <c r="EN81"/>
      <c r="EO81"/>
      <c r="EP81"/>
      <c r="EQ81"/>
      <c r="ER81"/>
      <c r="ES81"/>
      <c r="ET81"/>
      <c r="EU81"/>
      <c r="EV81"/>
      <c r="EW81"/>
      <c r="EX81"/>
      <c r="EY81"/>
      <c r="EZ81"/>
      <c r="FA81"/>
      <c r="FB81"/>
      <c r="FC81"/>
      <c r="FD81"/>
      <c r="FE81"/>
      <c r="FF81"/>
      <c r="FG81"/>
      <c r="FH81"/>
      <c r="FI81"/>
      <c r="FJ81"/>
      <c r="FK81"/>
      <c r="FL81"/>
      <c r="FM81"/>
      <c r="FN81"/>
      <c r="FO81"/>
      <c r="FP81"/>
      <c r="FQ81"/>
      <c r="FR81"/>
      <c r="FS81"/>
      <c r="FT81"/>
      <c r="FU81"/>
      <c r="FV81"/>
      <c r="FW81"/>
      <c r="FX81"/>
      <c r="FY81"/>
      <c r="FZ81"/>
      <c r="GA81"/>
      <c r="GB81"/>
      <c r="GC81"/>
      <c r="GD81"/>
      <c r="GE81"/>
      <c r="GF81"/>
      <c r="GG81"/>
      <c r="GH81"/>
      <c r="GI81"/>
      <c r="GJ81"/>
      <c r="GK81"/>
      <c r="GL81"/>
      <c r="GM81"/>
      <c r="GN81"/>
    </row>
    <row r="82" spans="1:196" s="7" customFormat="1" x14ac:dyDescent="0.25">
      <c r="A82"/>
      <c r="B82"/>
      <c r="C82"/>
      <c r="D82"/>
      <c r="E82"/>
      <c r="F82"/>
      <c r="G82"/>
      <c r="H82"/>
      <c r="I82"/>
      <c r="J82"/>
      <c r="M82" s="21"/>
      <c r="N82" s="22"/>
      <c r="O82" s="22"/>
      <c r="P82" s="2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  <c r="BM82"/>
      <c r="BN82"/>
      <c r="BO82"/>
      <c r="BP82"/>
      <c r="BQ82"/>
      <c r="BR82"/>
      <c r="BS82"/>
      <c r="BT82"/>
      <c r="BU82"/>
      <c r="BV82"/>
      <c r="BW82"/>
      <c r="BX82"/>
      <c r="BY82"/>
      <c r="BZ82"/>
      <c r="CA82"/>
      <c r="CB82"/>
      <c r="CC82"/>
      <c r="CD82"/>
      <c r="CE82"/>
      <c r="CF82"/>
      <c r="CG82"/>
      <c r="CH82"/>
      <c r="CI82"/>
      <c r="CJ82"/>
      <c r="CK82"/>
      <c r="CL82"/>
      <c r="CM82"/>
      <c r="CN82"/>
      <c r="CO82"/>
      <c r="CP82"/>
      <c r="CQ82"/>
      <c r="CR82"/>
      <c r="CS82"/>
      <c r="CT82"/>
      <c r="CU82"/>
      <c r="CV82"/>
      <c r="CW82"/>
      <c r="CX82"/>
      <c r="CY82"/>
      <c r="CZ82"/>
      <c r="DA82"/>
      <c r="DB82"/>
      <c r="DC82"/>
      <c r="DD82"/>
      <c r="DE82"/>
      <c r="DF82"/>
      <c r="DG82"/>
      <c r="DH82"/>
      <c r="DI82"/>
      <c r="DJ82"/>
      <c r="DK82"/>
      <c r="DL82"/>
      <c r="DM82"/>
      <c r="DN82"/>
      <c r="DO82"/>
      <c r="DP82"/>
      <c r="DQ82"/>
      <c r="DR82"/>
      <c r="DS82"/>
      <c r="DT82"/>
      <c r="DU82"/>
      <c r="DV82"/>
      <c r="DW82"/>
      <c r="DX82"/>
      <c r="DY82"/>
      <c r="DZ82"/>
      <c r="EA82"/>
      <c r="EB82"/>
      <c r="EC82"/>
      <c r="ED82"/>
      <c r="EE82"/>
      <c r="EF82"/>
      <c r="EG82"/>
      <c r="EH82"/>
      <c r="EI82"/>
      <c r="EJ82"/>
      <c r="EK82"/>
      <c r="EL82"/>
      <c r="EM82"/>
      <c r="EN82"/>
      <c r="EO82"/>
      <c r="EP82"/>
      <c r="EQ82"/>
      <c r="ER82"/>
      <c r="ES82"/>
      <c r="ET82"/>
      <c r="EU82"/>
      <c r="EV82"/>
      <c r="EW82"/>
      <c r="EX82"/>
      <c r="EY82"/>
      <c r="EZ82"/>
      <c r="FA82"/>
      <c r="FB82"/>
      <c r="FC82"/>
      <c r="FD82"/>
      <c r="FE82"/>
      <c r="FF82"/>
      <c r="FG82"/>
      <c r="FH82"/>
      <c r="FI82"/>
      <c r="FJ82"/>
      <c r="FK82"/>
      <c r="FL82"/>
      <c r="FM82"/>
      <c r="FN82"/>
      <c r="FO82"/>
      <c r="FP82"/>
      <c r="FQ82"/>
      <c r="FR82"/>
      <c r="FS82"/>
      <c r="FT82"/>
      <c r="FU82"/>
      <c r="FV82"/>
      <c r="FW82"/>
      <c r="FX82"/>
      <c r="FY82"/>
      <c r="FZ82"/>
      <c r="GA82"/>
      <c r="GB82"/>
      <c r="GC82"/>
      <c r="GD82"/>
      <c r="GE82"/>
      <c r="GF82"/>
      <c r="GG82"/>
      <c r="GH82"/>
      <c r="GI82"/>
      <c r="GJ82"/>
      <c r="GK82"/>
      <c r="GL82"/>
      <c r="GM82"/>
      <c r="GN82"/>
    </row>
    <row r="83" spans="1:196" s="7" customFormat="1" x14ac:dyDescent="0.25">
      <c r="A83"/>
      <c r="B83"/>
      <c r="C83"/>
      <c r="D83"/>
      <c r="E83"/>
      <c r="F83"/>
      <c r="G83"/>
      <c r="H83"/>
      <c r="I83"/>
      <c r="J83"/>
      <c r="M83" s="21"/>
      <c r="N83" s="22"/>
      <c r="O83" s="22"/>
      <c r="P83" s="22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/>
      <c r="BT83"/>
      <c r="BU83"/>
      <c r="BV83"/>
      <c r="BW83"/>
      <c r="BX83"/>
      <c r="BY83"/>
      <c r="BZ83"/>
      <c r="CA83"/>
      <c r="CB83"/>
      <c r="CC83"/>
      <c r="CD83"/>
      <c r="CE83"/>
      <c r="CF83"/>
      <c r="CG83"/>
      <c r="CH83"/>
      <c r="CI83"/>
      <c r="CJ83"/>
      <c r="CK83"/>
      <c r="CL83"/>
      <c r="CM83"/>
      <c r="CN83"/>
      <c r="CO83"/>
      <c r="CP83"/>
      <c r="CQ83"/>
      <c r="CR83"/>
      <c r="CS83"/>
      <c r="CT83"/>
      <c r="CU83"/>
      <c r="CV83"/>
      <c r="CW83"/>
      <c r="CX83"/>
      <c r="CY83"/>
      <c r="CZ83"/>
      <c r="DA83"/>
      <c r="DB83"/>
      <c r="DC83"/>
      <c r="DD83"/>
      <c r="DE83"/>
      <c r="DF83"/>
      <c r="DG83"/>
      <c r="DH83"/>
      <c r="DI83"/>
      <c r="DJ83"/>
      <c r="DK83"/>
      <c r="DL83"/>
      <c r="DM83"/>
      <c r="DN83"/>
      <c r="DO83"/>
      <c r="DP83"/>
      <c r="DQ83"/>
      <c r="DR83"/>
      <c r="DS83"/>
      <c r="DT83"/>
      <c r="DU83"/>
      <c r="DV83"/>
      <c r="DW83"/>
      <c r="DX83"/>
      <c r="DY83"/>
      <c r="DZ83"/>
      <c r="EA83"/>
      <c r="EB83"/>
      <c r="EC83"/>
      <c r="ED83"/>
      <c r="EE83"/>
      <c r="EF83"/>
      <c r="EG83"/>
      <c r="EH83"/>
      <c r="EI83"/>
      <c r="EJ83"/>
      <c r="EK83"/>
      <c r="EL83"/>
      <c r="EM83"/>
      <c r="EN83"/>
      <c r="EO83"/>
      <c r="EP83"/>
      <c r="EQ83"/>
      <c r="ER83"/>
      <c r="ES83"/>
      <c r="ET83"/>
      <c r="EU83"/>
      <c r="EV83"/>
      <c r="EW83"/>
      <c r="EX83"/>
      <c r="EY83"/>
      <c r="EZ83"/>
      <c r="FA83"/>
      <c r="FB83"/>
      <c r="FC83"/>
      <c r="FD83"/>
      <c r="FE83"/>
      <c r="FF83"/>
      <c r="FG83"/>
      <c r="FH83"/>
      <c r="FI83"/>
      <c r="FJ83"/>
      <c r="FK83"/>
      <c r="FL83"/>
      <c r="FM83"/>
      <c r="FN83"/>
      <c r="FO83"/>
      <c r="FP83"/>
      <c r="FQ83"/>
      <c r="FR83"/>
      <c r="FS83"/>
      <c r="FT83"/>
      <c r="FU83"/>
      <c r="FV83"/>
      <c r="FW83"/>
      <c r="FX83"/>
      <c r="FY83"/>
      <c r="FZ83"/>
      <c r="GA83"/>
      <c r="GB83"/>
      <c r="GC83"/>
      <c r="GD83"/>
      <c r="GE83"/>
      <c r="GF83"/>
      <c r="GG83"/>
      <c r="GH83"/>
      <c r="GI83"/>
      <c r="GJ83"/>
      <c r="GK83"/>
      <c r="GL83"/>
      <c r="GM83"/>
      <c r="GN83"/>
    </row>
    <row r="84" spans="1:196" s="7" customFormat="1" x14ac:dyDescent="0.25">
      <c r="A84"/>
      <c r="B84"/>
      <c r="C84"/>
      <c r="D84"/>
      <c r="E84"/>
      <c r="F84"/>
      <c r="G84"/>
      <c r="H84"/>
      <c r="I84"/>
      <c r="J84"/>
      <c r="M84" s="21"/>
      <c r="N84" s="22"/>
      <c r="O84" s="22"/>
      <c r="P84" s="22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  <c r="BM84"/>
      <c r="BN84"/>
      <c r="BO84"/>
      <c r="BP84"/>
      <c r="BQ84"/>
      <c r="BR84"/>
      <c r="BS84"/>
      <c r="BT84"/>
      <c r="BU84"/>
      <c r="BV84"/>
      <c r="BW84"/>
      <c r="BX84"/>
      <c r="BY84"/>
      <c r="BZ84"/>
      <c r="CA84"/>
      <c r="CB84"/>
      <c r="CC84"/>
      <c r="CD84"/>
      <c r="CE84"/>
      <c r="CF84"/>
      <c r="CG84"/>
      <c r="CH84"/>
      <c r="CI84"/>
      <c r="CJ84"/>
      <c r="CK84"/>
      <c r="CL84"/>
      <c r="CM84"/>
      <c r="CN84"/>
      <c r="CO84"/>
      <c r="CP84"/>
      <c r="CQ84"/>
      <c r="CR84"/>
      <c r="CS84"/>
      <c r="CT84"/>
      <c r="CU84"/>
      <c r="CV84"/>
      <c r="CW84"/>
      <c r="CX84"/>
      <c r="CY84"/>
      <c r="CZ84"/>
      <c r="DA84"/>
      <c r="DB84"/>
      <c r="DC84"/>
      <c r="DD84"/>
      <c r="DE84"/>
      <c r="DF84"/>
      <c r="DG84"/>
      <c r="DH84"/>
      <c r="DI84"/>
      <c r="DJ84"/>
      <c r="DK84"/>
      <c r="DL84"/>
      <c r="DM84"/>
      <c r="DN84"/>
      <c r="DO84"/>
      <c r="DP84"/>
      <c r="DQ84"/>
      <c r="DR84"/>
      <c r="DS84"/>
      <c r="DT84"/>
      <c r="DU84"/>
      <c r="DV84"/>
      <c r="DW84"/>
      <c r="DX84"/>
      <c r="DY84"/>
      <c r="DZ84"/>
      <c r="EA84"/>
      <c r="EB84"/>
      <c r="EC84"/>
      <c r="ED84"/>
      <c r="EE84"/>
      <c r="EF84"/>
      <c r="EG84"/>
      <c r="EH84"/>
      <c r="EI84"/>
      <c r="EJ84"/>
      <c r="EK84"/>
      <c r="EL84"/>
      <c r="EM84"/>
      <c r="EN84"/>
      <c r="EO84"/>
      <c r="EP84"/>
      <c r="EQ84"/>
      <c r="ER84"/>
      <c r="ES84"/>
      <c r="ET84"/>
      <c r="EU84"/>
      <c r="EV84"/>
      <c r="EW84"/>
      <c r="EX84"/>
      <c r="EY84"/>
      <c r="EZ84"/>
      <c r="FA84"/>
      <c r="FB84"/>
      <c r="FC84"/>
      <c r="FD84"/>
      <c r="FE84"/>
      <c r="FF84"/>
      <c r="FG84"/>
      <c r="FH84"/>
      <c r="FI84"/>
      <c r="FJ84"/>
      <c r="FK84"/>
      <c r="FL84"/>
      <c r="FM84"/>
      <c r="FN84"/>
      <c r="FO84"/>
      <c r="FP84"/>
      <c r="FQ84"/>
      <c r="FR84"/>
      <c r="FS84"/>
      <c r="FT84"/>
      <c r="FU84"/>
      <c r="FV84"/>
      <c r="FW84"/>
      <c r="FX84"/>
      <c r="FY84"/>
      <c r="FZ84"/>
      <c r="GA84"/>
      <c r="GB84"/>
      <c r="GC84"/>
      <c r="GD84"/>
      <c r="GE84"/>
      <c r="GF84"/>
      <c r="GG84"/>
      <c r="GH84"/>
      <c r="GI84"/>
      <c r="GJ84"/>
      <c r="GK84"/>
      <c r="GL84"/>
      <c r="GM84"/>
      <c r="GN84"/>
    </row>
    <row r="85" spans="1:196" s="7" customFormat="1" x14ac:dyDescent="0.25">
      <c r="A85"/>
      <c r="B85"/>
      <c r="C85"/>
      <c r="D85"/>
      <c r="E85"/>
      <c r="F85"/>
      <c r="G85"/>
      <c r="H85"/>
      <c r="I85"/>
      <c r="J85"/>
      <c r="M85" s="21"/>
      <c r="N85" s="22"/>
      <c r="O85" s="22"/>
      <c r="P85" s="22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  <c r="BM85"/>
      <c r="BN85"/>
      <c r="BO85"/>
      <c r="BP85"/>
      <c r="BQ85"/>
      <c r="BR85"/>
      <c r="BS85"/>
      <c r="BT85"/>
      <c r="BU85"/>
      <c r="BV85"/>
      <c r="BW85"/>
      <c r="BX85"/>
      <c r="BY85"/>
      <c r="BZ85"/>
      <c r="CA85"/>
      <c r="CB85"/>
      <c r="CC85"/>
      <c r="CD85"/>
      <c r="CE85"/>
      <c r="CF85"/>
      <c r="CG85"/>
      <c r="CH85"/>
      <c r="CI85"/>
      <c r="CJ85"/>
      <c r="CK85"/>
      <c r="CL85"/>
      <c r="CM85"/>
      <c r="CN85"/>
      <c r="CO85"/>
      <c r="CP85"/>
      <c r="CQ85"/>
      <c r="CR85"/>
      <c r="CS85"/>
      <c r="CT85"/>
      <c r="CU85"/>
      <c r="CV85"/>
      <c r="CW85"/>
      <c r="CX85"/>
      <c r="CY85"/>
      <c r="CZ85"/>
      <c r="DA85"/>
      <c r="DB85"/>
      <c r="DC85"/>
      <c r="DD85"/>
      <c r="DE85"/>
      <c r="DF85"/>
      <c r="DG85"/>
      <c r="DH85"/>
      <c r="DI85"/>
      <c r="DJ85"/>
      <c r="DK85"/>
      <c r="DL85"/>
      <c r="DM85"/>
      <c r="DN85"/>
      <c r="DO85"/>
      <c r="DP85"/>
      <c r="DQ85"/>
      <c r="DR85"/>
      <c r="DS85"/>
      <c r="DT85"/>
      <c r="DU85"/>
      <c r="DV85"/>
      <c r="DW85"/>
      <c r="DX85"/>
      <c r="DY85"/>
      <c r="DZ85"/>
      <c r="EA85"/>
      <c r="EB85"/>
      <c r="EC85"/>
      <c r="ED85"/>
      <c r="EE85"/>
      <c r="EF85"/>
      <c r="EG85"/>
      <c r="EH85"/>
      <c r="EI85"/>
      <c r="EJ85"/>
      <c r="EK85"/>
      <c r="EL85"/>
      <c r="EM85"/>
      <c r="EN85"/>
      <c r="EO85"/>
      <c r="EP85"/>
      <c r="EQ85"/>
      <c r="ER85"/>
      <c r="ES85"/>
      <c r="ET85"/>
      <c r="EU85"/>
      <c r="EV85"/>
      <c r="EW85"/>
      <c r="EX85"/>
      <c r="EY85"/>
      <c r="EZ85"/>
      <c r="FA85"/>
      <c r="FB85"/>
      <c r="FC85"/>
      <c r="FD85"/>
      <c r="FE85"/>
      <c r="FF85"/>
      <c r="FG85"/>
      <c r="FH85"/>
      <c r="FI85"/>
      <c r="FJ85"/>
      <c r="FK85"/>
      <c r="FL85"/>
      <c r="FM85"/>
      <c r="FN85"/>
      <c r="FO85"/>
      <c r="FP85"/>
      <c r="FQ85"/>
      <c r="FR85"/>
      <c r="FS85"/>
      <c r="FT85"/>
      <c r="FU85"/>
      <c r="FV85"/>
      <c r="FW85"/>
      <c r="FX85"/>
      <c r="FY85"/>
      <c r="FZ85"/>
      <c r="GA85"/>
      <c r="GB85"/>
      <c r="GC85"/>
      <c r="GD85"/>
      <c r="GE85"/>
      <c r="GF85"/>
      <c r="GG85"/>
      <c r="GH85"/>
      <c r="GI85"/>
      <c r="GJ85"/>
      <c r="GK85"/>
      <c r="GL85"/>
      <c r="GM85"/>
      <c r="GN85"/>
    </row>
    <row r="86" spans="1:196" s="7" customFormat="1" x14ac:dyDescent="0.25">
      <c r="A86"/>
      <c r="B86"/>
      <c r="C86"/>
      <c r="D86"/>
      <c r="E86"/>
      <c r="F86"/>
      <c r="G86"/>
      <c r="H86"/>
      <c r="I86"/>
      <c r="J86"/>
      <c r="M86" s="21"/>
      <c r="N86" s="22"/>
      <c r="O86" s="22"/>
      <c r="P86" s="22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  <c r="BF86"/>
      <c r="BG86"/>
      <c r="BH86"/>
      <c r="BI86"/>
      <c r="BJ86"/>
      <c r="BK86"/>
      <c r="BL86"/>
      <c r="BM86"/>
      <c r="BN86"/>
      <c r="BO86"/>
      <c r="BP86"/>
      <c r="BQ86"/>
      <c r="BR86"/>
      <c r="BS86"/>
      <c r="BT86"/>
      <c r="BU86"/>
      <c r="BV86"/>
      <c r="BW86"/>
      <c r="BX86"/>
      <c r="BY86"/>
      <c r="BZ86"/>
      <c r="CA86"/>
      <c r="CB86"/>
      <c r="CC86"/>
      <c r="CD86"/>
      <c r="CE86"/>
      <c r="CF86"/>
      <c r="CG86"/>
      <c r="CH86"/>
      <c r="CI86"/>
      <c r="CJ86"/>
      <c r="CK86"/>
      <c r="CL86"/>
      <c r="CM86"/>
      <c r="CN86"/>
      <c r="CO86"/>
      <c r="CP86"/>
      <c r="CQ86"/>
      <c r="CR86"/>
      <c r="CS86"/>
      <c r="CT86"/>
      <c r="CU86"/>
      <c r="CV86"/>
      <c r="CW86"/>
      <c r="CX86"/>
      <c r="CY86"/>
      <c r="CZ86"/>
      <c r="DA86"/>
      <c r="DB86"/>
      <c r="DC86"/>
      <c r="DD86"/>
      <c r="DE86"/>
      <c r="DF86"/>
      <c r="DG86"/>
      <c r="DH86"/>
      <c r="DI86"/>
      <c r="DJ86"/>
      <c r="DK86"/>
      <c r="DL86"/>
      <c r="DM86"/>
      <c r="DN86"/>
      <c r="DO86"/>
      <c r="DP86"/>
      <c r="DQ86"/>
      <c r="DR86"/>
      <c r="DS86"/>
      <c r="DT86"/>
      <c r="DU86"/>
      <c r="DV86"/>
      <c r="DW86"/>
      <c r="DX86"/>
      <c r="DY86"/>
      <c r="DZ86"/>
      <c r="EA86"/>
      <c r="EB86"/>
      <c r="EC86"/>
      <c r="ED86"/>
      <c r="EE86"/>
      <c r="EF86"/>
      <c r="EG86"/>
      <c r="EH86"/>
      <c r="EI86"/>
      <c r="EJ86"/>
      <c r="EK86"/>
      <c r="EL86"/>
      <c r="EM86"/>
      <c r="EN86"/>
      <c r="EO86"/>
      <c r="EP86"/>
      <c r="EQ86"/>
      <c r="ER86"/>
      <c r="ES86"/>
      <c r="ET86"/>
      <c r="EU86"/>
      <c r="EV86"/>
      <c r="EW86"/>
      <c r="EX86"/>
      <c r="EY86"/>
      <c r="EZ86"/>
      <c r="FA86"/>
      <c r="FB86"/>
      <c r="FC86"/>
      <c r="FD86"/>
      <c r="FE86"/>
      <c r="FF86"/>
      <c r="FG86"/>
      <c r="FH86"/>
      <c r="FI86"/>
      <c r="FJ86"/>
      <c r="FK86"/>
      <c r="FL86"/>
      <c r="FM86"/>
      <c r="FN86"/>
      <c r="FO86"/>
      <c r="FP86"/>
      <c r="FQ86"/>
      <c r="FR86"/>
      <c r="FS86"/>
      <c r="FT86"/>
      <c r="FU86"/>
      <c r="FV86"/>
      <c r="FW86"/>
      <c r="FX86"/>
      <c r="FY86"/>
      <c r="FZ86"/>
      <c r="GA86"/>
      <c r="GB86"/>
      <c r="GC86"/>
      <c r="GD86"/>
      <c r="GE86"/>
      <c r="GF86"/>
      <c r="GG86"/>
      <c r="GH86"/>
      <c r="GI86"/>
      <c r="GJ86"/>
      <c r="GK86"/>
      <c r="GL86"/>
      <c r="GM86"/>
      <c r="GN86"/>
    </row>
    <row r="87" spans="1:196" s="7" customFormat="1" x14ac:dyDescent="0.25">
      <c r="A87"/>
      <c r="B87"/>
      <c r="C87"/>
      <c r="D87"/>
      <c r="E87"/>
      <c r="F87"/>
      <c r="G87"/>
      <c r="H87"/>
      <c r="I87"/>
      <c r="J87"/>
      <c r="M87" s="21"/>
      <c r="N87" s="22"/>
      <c r="O87" s="22"/>
      <c r="P87" s="22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/>
      <c r="BF87"/>
      <c r="BG87"/>
      <c r="BH87"/>
      <c r="BI87"/>
      <c r="BJ87"/>
      <c r="BK87"/>
      <c r="BL87"/>
      <c r="BM87"/>
      <c r="BN87"/>
      <c r="BO87"/>
      <c r="BP87"/>
      <c r="BQ87"/>
      <c r="BR87"/>
      <c r="BS87"/>
      <c r="BT87"/>
      <c r="BU87"/>
      <c r="BV87"/>
      <c r="BW87"/>
      <c r="BX87"/>
      <c r="BY87"/>
      <c r="BZ87"/>
      <c r="CA87"/>
      <c r="CB87"/>
      <c r="CC87"/>
      <c r="CD87"/>
      <c r="CE87"/>
      <c r="CF87"/>
      <c r="CG87"/>
      <c r="CH87"/>
      <c r="CI87"/>
      <c r="CJ87"/>
      <c r="CK87"/>
      <c r="CL87"/>
      <c r="CM87"/>
      <c r="CN87"/>
      <c r="CO87"/>
      <c r="CP87"/>
      <c r="CQ87"/>
      <c r="CR87"/>
      <c r="CS87"/>
      <c r="CT87"/>
      <c r="CU87"/>
      <c r="CV87"/>
      <c r="CW87"/>
      <c r="CX87"/>
      <c r="CY87"/>
      <c r="CZ87"/>
      <c r="DA87"/>
      <c r="DB87"/>
      <c r="DC87"/>
      <c r="DD87"/>
      <c r="DE87"/>
      <c r="DF87"/>
      <c r="DG87"/>
      <c r="DH87"/>
      <c r="DI87"/>
      <c r="DJ87"/>
      <c r="DK87"/>
      <c r="DL87"/>
      <c r="DM87"/>
      <c r="DN87"/>
      <c r="DO87"/>
      <c r="DP87"/>
      <c r="DQ87"/>
      <c r="DR87"/>
      <c r="DS87"/>
      <c r="DT87"/>
      <c r="DU87"/>
      <c r="DV87"/>
      <c r="DW87"/>
      <c r="DX87"/>
      <c r="DY87"/>
      <c r="DZ87"/>
      <c r="EA87"/>
      <c r="EB87"/>
      <c r="EC87"/>
      <c r="ED87"/>
      <c r="EE87"/>
      <c r="EF87"/>
      <c r="EG87"/>
      <c r="EH87"/>
      <c r="EI87"/>
      <c r="EJ87"/>
      <c r="EK87"/>
      <c r="EL87"/>
      <c r="EM87"/>
      <c r="EN87"/>
      <c r="EO87"/>
      <c r="EP87"/>
      <c r="EQ87"/>
      <c r="ER87"/>
      <c r="ES87"/>
      <c r="ET87"/>
      <c r="EU87"/>
      <c r="EV87"/>
      <c r="EW87"/>
      <c r="EX87"/>
      <c r="EY87"/>
      <c r="EZ87"/>
      <c r="FA87"/>
      <c r="FB87"/>
      <c r="FC87"/>
      <c r="FD87"/>
      <c r="FE87"/>
      <c r="FF87"/>
      <c r="FG87"/>
      <c r="FH87"/>
      <c r="FI87"/>
      <c r="FJ87"/>
      <c r="FK87"/>
      <c r="FL87"/>
      <c r="FM87"/>
      <c r="FN87"/>
      <c r="FO87"/>
      <c r="FP87"/>
      <c r="FQ87"/>
      <c r="FR87"/>
      <c r="FS87"/>
      <c r="FT87"/>
      <c r="FU87"/>
      <c r="FV87"/>
      <c r="FW87"/>
      <c r="FX87"/>
      <c r="FY87"/>
      <c r="FZ87"/>
      <c r="GA87"/>
      <c r="GB87"/>
      <c r="GC87"/>
      <c r="GD87"/>
      <c r="GE87"/>
      <c r="GF87"/>
      <c r="GG87"/>
      <c r="GH87"/>
      <c r="GI87"/>
      <c r="GJ87"/>
      <c r="GK87"/>
      <c r="GL87"/>
      <c r="GM87"/>
      <c r="GN87"/>
    </row>
    <row r="88" spans="1:196" s="7" customFormat="1" x14ac:dyDescent="0.25">
      <c r="A88"/>
      <c r="B88"/>
      <c r="C88"/>
      <c r="D88"/>
      <c r="E88"/>
      <c r="F88"/>
      <c r="G88"/>
      <c r="H88"/>
      <c r="I88"/>
      <c r="J88"/>
      <c r="M88" s="21"/>
      <c r="N88" s="22"/>
      <c r="O88" s="22"/>
      <c r="P88" s="22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/>
      <c r="BF88"/>
      <c r="BG88"/>
      <c r="BH88"/>
      <c r="BI88"/>
      <c r="BJ88"/>
      <c r="BK88"/>
      <c r="BL88"/>
      <c r="BM88"/>
      <c r="BN88"/>
      <c r="BO88"/>
      <c r="BP88"/>
      <c r="BQ88"/>
      <c r="BR88"/>
      <c r="BS88"/>
      <c r="BT88"/>
      <c r="BU88"/>
      <c r="BV88"/>
      <c r="BW88"/>
      <c r="BX88"/>
      <c r="BY88"/>
      <c r="BZ88"/>
      <c r="CA88"/>
      <c r="CB88"/>
      <c r="CC88"/>
      <c r="CD88"/>
      <c r="CE88"/>
      <c r="CF88"/>
      <c r="CG88"/>
      <c r="CH88"/>
      <c r="CI88"/>
      <c r="CJ88"/>
      <c r="CK88"/>
      <c r="CL88"/>
      <c r="CM88"/>
      <c r="CN88"/>
      <c r="CO88"/>
      <c r="CP88"/>
      <c r="CQ88"/>
      <c r="CR88"/>
      <c r="CS88"/>
      <c r="CT88"/>
      <c r="CU88"/>
      <c r="CV88"/>
      <c r="CW88"/>
      <c r="CX88"/>
      <c r="CY88"/>
      <c r="CZ88"/>
      <c r="DA88"/>
      <c r="DB88"/>
      <c r="DC88"/>
      <c r="DD88"/>
      <c r="DE88"/>
      <c r="DF88"/>
      <c r="DG88"/>
      <c r="DH88"/>
      <c r="DI88"/>
      <c r="DJ88"/>
      <c r="DK88"/>
      <c r="DL88"/>
      <c r="DM88"/>
      <c r="DN88"/>
      <c r="DO88"/>
      <c r="DP88"/>
      <c r="DQ88"/>
      <c r="DR88"/>
      <c r="DS88"/>
      <c r="DT88"/>
      <c r="DU88"/>
      <c r="DV88"/>
      <c r="DW88"/>
      <c r="DX88"/>
      <c r="DY88"/>
      <c r="DZ88"/>
      <c r="EA88"/>
      <c r="EB88"/>
      <c r="EC88"/>
      <c r="ED88"/>
      <c r="EE88"/>
      <c r="EF88"/>
      <c r="EG88"/>
      <c r="EH88"/>
      <c r="EI88"/>
      <c r="EJ88"/>
      <c r="EK88"/>
      <c r="EL88"/>
      <c r="EM88"/>
      <c r="EN88"/>
      <c r="EO88"/>
      <c r="EP88"/>
      <c r="EQ88"/>
      <c r="ER88"/>
      <c r="ES88"/>
      <c r="ET88"/>
      <c r="EU88"/>
      <c r="EV88"/>
      <c r="EW88"/>
      <c r="EX88"/>
      <c r="EY88"/>
      <c r="EZ88"/>
      <c r="FA88"/>
      <c r="FB88"/>
      <c r="FC88"/>
      <c r="FD88"/>
      <c r="FE88"/>
      <c r="FF88"/>
      <c r="FG88"/>
      <c r="FH88"/>
      <c r="FI88"/>
      <c r="FJ88"/>
      <c r="FK88"/>
      <c r="FL88"/>
      <c r="FM88"/>
      <c r="FN88"/>
      <c r="FO88"/>
      <c r="FP88"/>
      <c r="FQ88"/>
      <c r="FR88"/>
      <c r="FS88"/>
      <c r="FT88"/>
      <c r="FU88"/>
      <c r="FV88"/>
      <c r="FW88"/>
      <c r="FX88"/>
      <c r="FY88"/>
      <c r="FZ88"/>
      <c r="GA88"/>
      <c r="GB88"/>
      <c r="GC88"/>
      <c r="GD88"/>
      <c r="GE88"/>
      <c r="GF88"/>
      <c r="GG88"/>
      <c r="GH88"/>
      <c r="GI88"/>
      <c r="GJ88"/>
      <c r="GK88"/>
      <c r="GL88"/>
      <c r="GM88"/>
      <c r="GN88"/>
    </row>
    <row r="89" spans="1:196" s="7" customFormat="1" x14ac:dyDescent="0.25">
      <c r="A89"/>
      <c r="B89"/>
      <c r="C89"/>
      <c r="D89"/>
      <c r="E89"/>
      <c r="F89"/>
      <c r="G89"/>
      <c r="H89"/>
      <c r="I89"/>
      <c r="J89"/>
      <c r="M89" s="21"/>
      <c r="N89" s="22"/>
      <c r="O89" s="22"/>
      <c r="P89" s="22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/>
      <c r="BF89"/>
      <c r="BG89"/>
      <c r="BH89"/>
      <c r="BI89"/>
      <c r="BJ89"/>
      <c r="BK89"/>
      <c r="BL89"/>
      <c r="BM89"/>
      <c r="BN89"/>
      <c r="BO89"/>
      <c r="BP89"/>
      <c r="BQ89"/>
      <c r="BR89"/>
      <c r="BS89"/>
      <c r="BT89"/>
      <c r="BU89"/>
      <c r="BV89"/>
      <c r="BW89"/>
      <c r="BX89"/>
      <c r="BY89"/>
      <c r="BZ89"/>
      <c r="CA89"/>
      <c r="CB89"/>
      <c r="CC89"/>
      <c r="CD89"/>
      <c r="CE89"/>
      <c r="CF89"/>
      <c r="CG89"/>
      <c r="CH89"/>
      <c r="CI89"/>
      <c r="CJ89"/>
      <c r="CK89"/>
      <c r="CL89"/>
      <c r="CM89"/>
      <c r="CN89"/>
      <c r="CO89"/>
      <c r="CP89"/>
      <c r="CQ89"/>
      <c r="CR89"/>
      <c r="CS89"/>
      <c r="CT89"/>
      <c r="CU89"/>
      <c r="CV89"/>
      <c r="CW89"/>
      <c r="CX89"/>
      <c r="CY89"/>
      <c r="CZ89"/>
      <c r="DA89"/>
      <c r="DB89"/>
      <c r="DC89"/>
      <c r="DD89"/>
      <c r="DE89"/>
      <c r="DF89"/>
      <c r="DG89"/>
      <c r="DH89"/>
      <c r="DI89"/>
      <c r="DJ89"/>
      <c r="DK89"/>
      <c r="DL89"/>
      <c r="DM89"/>
      <c r="DN89"/>
      <c r="DO89"/>
      <c r="DP89"/>
      <c r="DQ89"/>
      <c r="DR89"/>
      <c r="DS89"/>
      <c r="DT89"/>
      <c r="DU89"/>
      <c r="DV89"/>
      <c r="DW89"/>
      <c r="DX89"/>
      <c r="DY89"/>
      <c r="DZ89"/>
      <c r="EA89"/>
      <c r="EB89"/>
      <c r="EC89"/>
      <c r="ED89"/>
      <c r="EE89"/>
      <c r="EF89"/>
      <c r="EG89"/>
      <c r="EH89"/>
      <c r="EI89"/>
      <c r="EJ89"/>
      <c r="EK89"/>
      <c r="EL89"/>
      <c r="EM89"/>
      <c r="EN89"/>
      <c r="EO89"/>
      <c r="EP89"/>
      <c r="EQ89"/>
      <c r="ER89"/>
      <c r="ES89"/>
      <c r="ET89"/>
      <c r="EU89"/>
      <c r="EV89"/>
      <c r="EW89"/>
      <c r="EX89"/>
      <c r="EY89"/>
      <c r="EZ89"/>
      <c r="FA89"/>
      <c r="FB89"/>
      <c r="FC89"/>
      <c r="FD89"/>
      <c r="FE89"/>
      <c r="FF89"/>
      <c r="FG89"/>
      <c r="FH89"/>
      <c r="FI89"/>
      <c r="FJ89"/>
      <c r="FK89"/>
      <c r="FL89"/>
      <c r="FM89"/>
      <c r="FN89"/>
      <c r="FO89"/>
      <c r="FP89"/>
      <c r="FQ89"/>
      <c r="FR89"/>
      <c r="FS89"/>
      <c r="FT89"/>
      <c r="FU89"/>
      <c r="FV89"/>
      <c r="FW89"/>
      <c r="FX89"/>
      <c r="FY89"/>
      <c r="FZ89"/>
      <c r="GA89"/>
      <c r="GB89"/>
      <c r="GC89"/>
      <c r="GD89"/>
      <c r="GE89"/>
      <c r="GF89"/>
      <c r="GG89"/>
      <c r="GH89"/>
      <c r="GI89"/>
      <c r="GJ89"/>
      <c r="GK89"/>
      <c r="GL89"/>
      <c r="GM89"/>
      <c r="GN89"/>
    </row>
    <row r="90" spans="1:196" s="7" customFormat="1" x14ac:dyDescent="0.25">
      <c r="A90"/>
      <c r="B90"/>
      <c r="C90"/>
      <c r="D90"/>
      <c r="E90"/>
      <c r="F90"/>
      <c r="G90"/>
      <c r="H90"/>
      <c r="I90"/>
      <c r="J90"/>
      <c r="M90" s="21"/>
      <c r="N90" s="22"/>
      <c r="O90" s="22"/>
      <c r="P90" s="22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  <c r="BM90"/>
      <c r="BN90"/>
      <c r="BO90"/>
      <c r="BP90"/>
      <c r="BQ90"/>
      <c r="BR90"/>
      <c r="BS90"/>
      <c r="BT90"/>
      <c r="BU90"/>
      <c r="BV90"/>
      <c r="BW90"/>
      <c r="BX90"/>
      <c r="BY90"/>
      <c r="BZ90"/>
      <c r="CA90"/>
      <c r="CB90"/>
      <c r="CC90"/>
      <c r="CD90"/>
      <c r="CE90"/>
      <c r="CF90"/>
      <c r="CG90"/>
      <c r="CH90"/>
      <c r="CI90"/>
      <c r="CJ90"/>
      <c r="CK90"/>
      <c r="CL90"/>
      <c r="CM90"/>
      <c r="CN90"/>
      <c r="CO90"/>
      <c r="CP90"/>
      <c r="CQ90"/>
      <c r="CR90"/>
      <c r="CS90"/>
      <c r="CT90"/>
      <c r="CU90"/>
      <c r="CV90"/>
      <c r="CW90"/>
      <c r="CX90"/>
      <c r="CY90"/>
      <c r="CZ90"/>
      <c r="DA90"/>
      <c r="DB90"/>
      <c r="DC90"/>
      <c r="DD90"/>
      <c r="DE90"/>
      <c r="DF90"/>
      <c r="DG90"/>
      <c r="DH90"/>
      <c r="DI90"/>
      <c r="DJ90"/>
      <c r="DK90"/>
      <c r="DL90"/>
      <c r="DM90"/>
      <c r="DN90"/>
      <c r="DO90"/>
      <c r="DP90"/>
      <c r="DQ90"/>
      <c r="DR90"/>
      <c r="DS90"/>
      <c r="DT90"/>
      <c r="DU90"/>
      <c r="DV90"/>
      <c r="DW90"/>
      <c r="DX90"/>
      <c r="DY90"/>
      <c r="DZ90"/>
      <c r="EA90"/>
      <c r="EB90"/>
      <c r="EC90"/>
      <c r="ED90"/>
      <c r="EE90"/>
      <c r="EF90"/>
      <c r="EG90"/>
      <c r="EH90"/>
      <c r="EI90"/>
      <c r="EJ90"/>
      <c r="EK90"/>
      <c r="EL90"/>
      <c r="EM90"/>
      <c r="EN90"/>
      <c r="EO90"/>
      <c r="EP90"/>
      <c r="EQ90"/>
      <c r="ER90"/>
      <c r="ES90"/>
      <c r="ET90"/>
      <c r="EU90"/>
      <c r="EV90"/>
      <c r="EW90"/>
      <c r="EX90"/>
      <c r="EY90"/>
      <c r="EZ90"/>
      <c r="FA90"/>
      <c r="FB90"/>
      <c r="FC90"/>
      <c r="FD90"/>
      <c r="FE90"/>
      <c r="FF90"/>
      <c r="FG90"/>
      <c r="FH90"/>
      <c r="FI90"/>
      <c r="FJ90"/>
      <c r="FK90"/>
      <c r="FL90"/>
      <c r="FM90"/>
      <c r="FN90"/>
      <c r="FO90"/>
      <c r="FP90"/>
      <c r="FQ90"/>
      <c r="FR90"/>
      <c r="FS90"/>
      <c r="FT90"/>
      <c r="FU90"/>
      <c r="FV90"/>
      <c r="FW90"/>
      <c r="FX90"/>
      <c r="FY90"/>
      <c r="FZ90"/>
      <c r="GA90"/>
      <c r="GB90"/>
      <c r="GC90"/>
      <c r="GD90"/>
      <c r="GE90"/>
      <c r="GF90"/>
      <c r="GG90"/>
      <c r="GH90"/>
      <c r="GI90"/>
      <c r="GJ90"/>
      <c r="GK90"/>
      <c r="GL90"/>
      <c r="GM90"/>
      <c r="GN90"/>
    </row>
    <row r="91" spans="1:196" s="7" customFormat="1" x14ac:dyDescent="0.25">
      <c r="A91"/>
      <c r="B91"/>
      <c r="C91"/>
      <c r="D91"/>
      <c r="E91"/>
      <c r="F91"/>
      <c r="G91"/>
      <c r="H91"/>
      <c r="I91"/>
      <c r="J91"/>
      <c r="M91" s="21"/>
      <c r="N91" s="22"/>
      <c r="O91" s="22"/>
      <c r="P91" s="22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  <c r="BH91"/>
      <c r="BI91"/>
      <c r="BJ91"/>
      <c r="BK91"/>
      <c r="BL91"/>
      <c r="BM91"/>
      <c r="BN91"/>
      <c r="BO91"/>
      <c r="BP91"/>
      <c r="BQ91"/>
      <c r="BR91"/>
      <c r="BS91"/>
      <c r="BT91"/>
      <c r="BU91"/>
      <c r="BV91"/>
      <c r="BW91"/>
      <c r="BX91"/>
      <c r="BY91"/>
      <c r="BZ91"/>
      <c r="CA91"/>
      <c r="CB91"/>
      <c r="CC91"/>
      <c r="CD91"/>
      <c r="CE91"/>
      <c r="CF91"/>
      <c r="CG91"/>
      <c r="CH91"/>
      <c r="CI91"/>
      <c r="CJ91"/>
      <c r="CK91"/>
      <c r="CL91"/>
      <c r="CM91"/>
      <c r="CN91"/>
      <c r="CO91"/>
      <c r="CP91"/>
      <c r="CQ91"/>
      <c r="CR91"/>
      <c r="CS91"/>
      <c r="CT91"/>
      <c r="CU91"/>
      <c r="CV91"/>
      <c r="CW91"/>
      <c r="CX91"/>
      <c r="CY91"/>
      <c r="CZ91"/>
      <c r="DA91"/>
      <c r="DB91"/>
      <c r="DC91"/>
      <c r="DD91"/>
      <c r="DE91"/>
      <c r="DF91"/>
      <c r="DG91"/>
      <c r="DH91"/>
      <c r="DI91"/>
      <c r="DJ91"/>
      <c r="DK91"/>
      <c r="DL91"/>
      <c r="DM91"/>
      <c r="DN91"/>
      <c r="DO91"/>
      <c r="DP91"/>
      <c r="DQ91"/>
      <c r="DR91"/>
      <c r="DS91"/>
      <c r="DT91"/>
      <c r="DU91"/>
      <c r="DV91"/>
      <c r="DW91"/>
      <c r="DX91"/>
      <c r="DY91"/>
      <c r="DZ91"/>
      <c r="EA91"/>
      <c r="EB91"/>
      <c r="EC91"/>
      <c r="ED91"/>
      <c r="EE91"/>
      <c r="EF91"/>
      <c r="EG91"/>
      <c r="EH91"/>
      <c r="EI91"/>
      <c r="EJ91"/>
      <c r="EK91"/>
      <c r="EL91"/>
      <c r="EM91"/>
      <c r="EN91"/>
      <c r="EO91"/>
      <c r="EP91"/>
      <c r="EQ91"/>
      <c r="ER91"/>
      <c r="ES91"/>
      <c r="ET91"/>
      <c r="EU91"/>
      <c r="EV91"/>
      <c r="EW91"/>
      <c r="EX91"/>
      <c r="EY91"/>
      <c r="EZ91"/>
      <c r="FA91"/>
      <c r="FB91"/>
      <c r="FC91"/>
      <c r="FD91"/>
      <c r="FE91"/>
      <c r="FF91"/>
      <c r="FG91"/>
      <c r="FH91"/>
      <c r="FI91"/>
      <c r="FJ91"/>
      <c r="FK91"/>
      <c r="FL91"/>
      <c r="FM91"/>
      <c r="FN91"/>
      <c r="FO91"/>
      <c r="FP91"/>
      <c r="FQ91"/>
      <c r="FR91"/>
      <c r="FS91"/>
      <c r="FT91"/>
      <c r="FU91"/>
      <c r="FV91"/>
      <c r="FW91"/>
      <c r="FX91"/>
      <c r="FY91"/>
      <c r="FZ91"/>
      <c r="GA91"/>
      <c r="GB91"/>
      <c r="GC91"/>
      <c r="GD91"/>
      <c r="GE91"/>
      <c r="GF91"/>
      <c r="GG91"/>
      <c r="GH91"/>
      <c r="GI91"/>
      <c r="GJ91"/>
      <c r="GK91"/>
      <c r="GL91"/>
      <c r="GM91"/>
      <c r="GN91"/>
    </row>
    <row r="92" spans="1:196" s="7" customFormat="1" x14ac:dyDescent="0.25">
      <c r="A92"/>
      <c r="B92"/>
      <c r="C92"/>
      <c r="D92"/>
      <c r="E92"/>
      <c r="F92"/>
      <c r="G92"/>
      <c r="H92"/>
      <c r="I92"/>
      <c r="J92"/>
      <c r="M92" s="21"/>
      <c r="N92" s="22"/>
      <c r="O92" s="22"/>
      <c r="P92" s="2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  <c r="BL92"/>
      <c r="BM92"/>
      <c r="BN92"/>
      <c r="BO92"/>
      <c r="BP92"/>
      <c r="BQ92"/>
      <c r="BR92"/>
      <c r="BS92"/>
      <c r="BT92"/>
      <c r="BU92"/>
      <c r="BV92"/>
      <c r="BW92"/>
      <c r="BX92"/>
      <c r="BY92"/>
      <c r="BZ92"/>
      <c r="CA92"/>
      <c r="CB92"/>
      <c r="CC92"/>
      <c r="CD92"/>
      <c r="CE92"/>
      <c r="CF92"/>
      <c r="CG92"/>
      <c r="CH92"/>
      <c r="CI92"/>
      <c r="CJ92"/>
      <c r="CK92"/>
      <c r="CL92"/>
      <c r="CM92"/>
      <c r="CN92"/>
      <c r="CO92"/>
      <c r="CP92"/>
      <c r="CQ92"/>
      <c r="CR92"/>
      <c r="CS92"/>
      <c r="CT92"/>
      <c r="CU92"/>
      <c r="CV92"/>
      <c r="CW92"/>
      <c r="CX92"/>
      <c r="CY92"/>
      <c r="CZ92"/>
      <c r="DA92"/>
      <c r="DB92"/>
      <c r="DC92"/>
      <c r="DD92"/>
      <c r="DE92"/>
      <c r="DF92"/>
      <c r="DG92"/>
      <c r="DH92"/>
      <c r="DI92"/>
      <c r="DJ92"/>
      <c r="DK92"/>
      <c r="DL92"/>
      <c r="DM92"/>
      <c r="DN92"/>
      <c r="DO92"/>
      <c r="DP92"/>
      <c r="DQ92"/>
      <c r="DR92"/>
      <c r="DS92"/>
      <c r="DT92"/>
      <c r="DU92"/>
      <c r="DV92"/>
      <c r="DW92"/>
      <c r="DX92"/>
      <c r="DY92"/>
      <c r="DZ92"/>
      <c r="EA92"/>
      <c r="EB92"/>
      <c r="EC92"/>
      <c r="ED92"/>
      <c r="EE92"/>
      <c r="EF92"/>
      <c r="EG92"/>
      <c r="EH92"/>
      <c r="EI92"/>
      <c r="EJ92"/>
      <c r="EK92"/>
      <c r="EL92"/>
      <c r="EM92"/>
      <c r="EN92"/>
      <c r="EO92"/>
      <c r="EP92"/>
      <c r="EQ92"/>
      <c r="ER92"/>
      <c r="ES92"/>
      <c r="ET92"/>
      <c r="EU92"/>
      <c r="EV92"/>
      <c r="EW92"/>
      <c r="EX92"/>
      <c r="EY92"/>
      <c r="EZ92"/>
      <c r="FA92"/>
      <c r="FB92"/>
      <c r="FC92"/>
      <c r="FD92"/>
      <c r="FE92"/>
      <c r="FF92"/>
      <c r="FG92"/>
      <c r="FH92"/>
      <c r="FI92"/>
      <c r="FJ92"/>
      <c r="FK92"/>
      <c r="FL92"/>
      <c r="FM92"/>
      <c r="FN92"/>
      <c r="FO92"/>
      <c r="FP92"/>
      <c r="FQ92"/>
      <c r="FR92"/>
      <c r="FS92"/>
      <c r="FT92"/>
      <c r="FU92"/>
      <c r="FV92"/>
      <c r="FW92"/>
      <c r="FX92"/>
      <c r="FY92"/>
      <c r="FZ92"/>
      <c r="GA92"/>
      <c r="GB92"/>
      <c r="GC92"/>
      <c r="GD92"/>
      <c r="GE92"/>
      <c r="GF92"/>
      <c r="GG92"/>
      <c r="GH92"/>
      <c r="GI92"/>
      <c r="GJ92"/>
      <c r="GK92"/>
      <c r="GL92"/>
      <c r="GM92"/>
      <c r="GN92"/>
    </row>
    <row r="93" spans="1:196" s="7" customFormat="1" x14ac:dyDescent="0.25">
      <c r="A93"/>
      <c r="B93"/>
      <c r="C93"/>
      <c r="D93"/>
      <c r="E93"/>
      <c r="F93"/>
      <c r="G93"/>
      <c r="H93"/>
      <c r="I93"/>
      <c r="J93"/>
      <c r="M93" s="21"/>
      <c r="N93" s="22"/>
      <c r="O93" s="22"/>
      <c r="P93" s="22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/>
      <c r="BF93"/>
      <c r="BG93"/>
      <c r="BH93"/>
      <c r="BI93"/>
      <c r="BJ93"/>
      <c r="BK93"/>
      <c r="BL93"/>
      <c r="BM93"/>
      <c r="BN93"/>
      <c r="BO93"/>
      <c r="BP93"/>
      <c r="BQ93"/>
      <c r="BR93"/>
      <c r="BS93"/>
      <c r="BT93"/>
      <c r="BU93"/>
      <c r="BV93"/>
      <c r="BW93"/>
      <c r="BX93"/>
      <c r="BY93"/>
      <c r="BZ93"/>
      <c r="CA93"/>
      <c r="CB93"/>
      <c r="CC93"/>
      <c r="CD93"/>
      <c r="CE93"/>
      <c r="CF93"/>
      <c r="CG93"/>
      <c r="CH93"/>
      <c r="CI93"/>
      <c r="CJ93"/>
      <c r="CK93"/>
      <c r="CL93"/>
      <c r="CM93"/>
      <c r="CN93"/>
      <c r="CO93"/>
      <c r="CP93"/>
      <c r="CQ93"/>
      <c r="CR93"/>
      <c r="CS93"/>
      <c r="CT93"/>
      <c r="CU93"/>
      <c r="CV93"/>
      <c r="CW93"/>
      <c r="CX93"/>
      <c r="CY93"/>
      <c r="CZ93"/>
      <c r="DA93"/>
      <c r="DB93"/>
      <c r="DC93"/>
      <c r="DD93"/>
      <c r="DE93"/>
      <c r="DF93"/>
      <c r="DG93"/>
      <c r="DH93"/>
      <c r="DI93"/>
      <c r="DJ93"/>
      <c r="DK93"/>
      <c r="DL93"/>
      <c r="DM93"/>
      <c r="DN93"/>
      <c r="DO93"/>
      <c r="DP93"/>
      <c r="DQ93"/>
      <c r="DR93"/>
      <c r="DS93"/>
      <c r="DT93"/>
      <c r="DU93"/>
      <c r="DV93"/>
      <c r="DW93"/>
      <c r="DX93"/>
      <c r="DY93"/>
      <c r="DZ93"/>
      <c r="EA93"/>
      <c r="EB93"/>
      <c r="EC93"/>
      <c r="ED93"/>
      <c r="EE93"/>
      <c r="EF93"/>
      <c r="EG93"/>
      <c r="EH93"/>
      <c r="EI93"/>
      <c r="EJ93"/>
      <c r="EK93"/>
      <c r="EL93"/>
      <c r="EM93"/>
      <c r="EN93"/>
      <c r="EO93"/>
      <c r="EP93"/>
      <c r="EQ93"/>
      <c r="ER93"/>
      <c r="ES93"/>
      <c r="ET93"/>
      <c r="EU93"/>
      <c r="EV93"/>
      <c r="EW93"/>
      <c r="EX93"/>
      <c r="EY93"/>
      <c r="EZ93"/>
      <c r="FA93"/>
      <c r="FB93"/>
      <c r="FC93"/>
      <c r="FD93"/>
      <c r="FE93"/>
      <c r="FF93"/>
      <c r="FG93"/>
      <c r="FH93"/>
      <c r="FI93"/>
      <c r="FJ93"/>
      <c r="FK93"/>
      <c r="FL93"/>
      <c r="FM93"/>
      <c r="FN93"/>
      <c r="FO93"/>
      <c r="FP93"/>
      <c r="FQ93"/>
      <c r="FR93"/>
      <c r="FS93"/>
      <c r="FT93"/>
      <c r="FU93"/>
      <c r="FV93"/>
      <c r="FW93"/>
      <c r="FX93"/>
      <c r="FY93"/>
      <c r="FZ93"/>
      <c r="GA93"/>
      <c r="GB93"/>
      <c r="GC93"/>
      <c r="GD93"/>
      <c r="GE93"/>
      <c r="GF93"/>
      <c r="GG93"/>
      <c r="GH93"/>
      <c r="GI93"/>
      <c r="GJ93"/>
      <c r="GK93"/>
      <c r="GL93"/>
      <c r="GM93"/>
      <c r="GN93"/>
    </row>
    <row r="94" spans="1:196" s="7" customFormat="1" x14ac:dyDescent="0.25">
      <c r="A94"/>
      <c r="B94"/>
      <c r="C94"/>
      <c r="D94"/>
      <c r="E94"/>
      <c r="F94"/>
      <c r="G94"/>
      <c r="H94"/>
      <c r="I94"/>
      <c r="J94"/>
      <c r="M94" s="21"/>
      <c r="N94" s="22"/>
      <c r="O94" s="22"/>
      <c r="P94" s="22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  <c r="AX94"/>
      <c r="AY94"/>
      <c r="AZ94"/>
      <c r="BA94"/>
      <c r="BB94"/>
      <c r="BC94"/>
      <c r="BD94"/>
      <c r="BE94"/>
      <c r="BF94"/>
      <c r="BG94"/>
      <c r="BH94"/>
      <c r="BI94"/>
      <c r="BJ94"/>
      <c r="BK94"/>
      <c r="BL94"/>
      <c r="BM94"/>
      <c r="BN94"/>
      <c r="BO94"/>
      <c r="BP94"/>
      <c r="BQ94"/>
      <c r="BR94"/>
      <c r="BS94"/>
      <c r="BT94"/>
      <c r="BU94"/>
      <c r="BV94"/>
      <c r="BW94"/>
      <c r="BX94"/>
      <c r="BY94"/>
      <c r="BZ94"/>
      <c r="CA94"/>
      <c r="CB94"/>
      <c r="CC94"/>
      <c r="CD94"/>
      <c r="CE94"/>
      <c r="CF94"/>
      <c r="CG94"/>
      <c r="CH94"/>
      <c r="CI94"/>
      <c r="CJ94"/>
      <c r="CK94"/>
      <c r="CL94"/>
      <c r="CM94"/>
      <c r="CN94"/>
      <c r="CO94"/>
      <c r="CP94"/>
      <c r="CQ94"/>
      <c r="CR94"/>
      <c r="CS94"/>
      <c r="CT94"/>
      <c r="CU94"/>
      <c r="CV94"/>
      <c r="CW94"/>
      <c r="CX94"/>
      <c r="CY94"/>
      <c r="CZ94"/>
      <c r="DA94"/>
      <c r="DB94"/>
      <c r="DC94"/>
      <c r="DD94"/>
      <c r="DE94"/>
      <c r="DF94"/>
      <c r="DG94"/>
      <c r="DH94"/>
      <c r="DI94"/>
      <c r="DJ94"/>
      <c r="DK94"/>
      <c r="DL94"/>
      <c r="DM94"/>
      <c r="DN94"/>
      <c r="DO94"/>
      <c r="DP94"/>
      <c r="DQ94"/>
      <c r="DR94"/>
      <c r="DS94"/>
      <c r="DT94"/>
      <c r="DU94"/>
      <c r="DV94"/>
      <c r="DW94"/>
      <c r="DX94"/>
      <c r="DY94"/>
      <c r="DZ94"/>
      <c r="EA94"/>
      <c r="EB94"/>
      <c r="EC94"/>
      <c r="ED94"/>
      <c r="EE94"/>
      <c r="EF94"/>
      <c r="EG94"/>
      <c r="EH94"/>
      <c r="EI94"/>
      <c r="EJ94"/>
      <c r="EK94"/>
      <c r="EL94"/>
      <c r="EM94"/>
      <c r="EN94"/>
      <c r="EO94"/>
      <c r="EP94"/>
      <c r="EQ94"/>
      <c r="ER94"/>
      <c r="ES94"/>
      <c r="ET94"/>
      <c r="EU94"/>
      <c r="EV94"/>
      <c r="EW94"/>
      <c r="EX94"/>
      <c r="EY94"/>
      <c r="EZ94"/>
      <c r="FA94"/>
      <c r="FB94"/>
      <c r="FC94"/>
      <c r="FD94"/>
      <c r="FE94"/>
      <c r="FF94"/>
      <c r="FG94"/>
      <c r="FH94"/>
      <c r="FI94"/>
      <c r="FJ94"/>
      <c r="FK94"/>
      <c r="FL94"/>
      <c r="FM94"/>
      <c r="FN94"/>
      <c r="FO94"/>
      <c r="FP94"/>
      <c r="FQ94"/>
      <c r="FR94"/>
      <c r="FS94"/>
      <c r="FT94"/>
      <c r="FU94"/>
      <c r="FV94"/>
      <c r="FW94"/>
      <c r="FX94"/>
      <c r="FY94"/>
      <c r="FZ94"/>
      <c r="GA94"/>
      <c r="GB94"/>
      <c r="GC94"/>
      <c r="GD94"/>
      <c r="GE94"/>
      <c r="GF94"/>
      <c r="GG94"/>
      <c r="GH94"/>
      <c r="GI94"/>
      <c r="GJ94"/>
      <c r="GK94"/>
      <c r="GL94"/>
      <c r="GM94"/>
      <c r="GN94"/>
    </row>
    <row r="95" spans="1:196" s="7" customFormat="1" x14ac:dyDescent="0.25">
      <c r="A95"/>
      <c r="B95"/>
      <c r="C95"/>
      <c r="D95"/>
      <c r="E95"/>
      <c r="F95"/>
      <c r="G95"/>
      <c r="H95"/>
      <c r="I95"/>
      <c r="J95"/>
      <c r="M95" s="21"/>
      <c r="N95" s="22"/>
      <c r="O95" s="22"/>
      <c r="P95" s="22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  <c r="AV95"/>
      <c r="AW95"/>
      <c r="AX95"/>
      <c r="AY95"/>
      <c r="AZ95"/>
      <c r="BA95"/>
      <c r="BB95"/>
      <c r="BC95"/>
      <c r="BD95"/>
      <c r="BE95"/>
      <c r="BF95"/>
      <c r="BG95"/>
      <c r="BH95"/>
      <c r="BI95"/>
      <c r="BJ95"/>
      <c r="BK95"/>
      <c r="BL95"/>
      <c r="BM95"/>
      <c r="BN95"/>
      <c r="BO95"/>
      <c r="BP95"/>
      <c r="BQ95"/>
      <c r="BR95"/>
      <c r="BS95"/>
      <c r="BT95"/>
      <c r="BU95"/>
      <c r="BV95"/>
      <c r="BW95"/>
      <c r="BX95"/>
      <c r="BY95"/>
      <c r="BZ95"/>
      <c r="CA95"/>
      <c r="CB95"/>
      <c r="CC95"/>
      <c r="CD95"/>
      <c r="CE95"/>
      <c r="CF95"/>
      <c r="CG95"/>
      <c r="CH95"/>
      <c r="CI95"/>
      <c r="CJ95"/>
      <c r="CK95"/>
      <c r="CL95"/>
      <c r="CM95"/>
      <c r="CN95"/>
      <c r="CO95"/>
      <c r="CP95"/>
      <c r="CQ95"/>
      <c r="CR95"/>
      <c r="CS95"/>
      <c r="CT95"/>
      <c r="CU95"/>
      <c r="CV95"/>
      <c r="CW95"/>
      <c r="CX95"/>
      <c r="CY95"/>
      <c r="CZ95"/>
      <c r="DA95"/>
      <c r="DB95"/>
      <c r="DC95"/>
      <c r="DD95"/>
      <c r="DE95"/>
      <c r="DF95"/>
      <c r="DG95"/>
      <c r="DH95"/>
      <c r="DI95"/>
      <c r="DJ95"/>
      <c r="DK95"/>
      <c r="DL95"/>
      <c r="DM95"/>
      <c r="DN95"/>
      <c r="DO95"/>
      <c r="DP95"/>
      <c r="DQ95"/>
      <c r="DR95"/>
      <c r="DS95"/>
      <c r="DT95"/>
      <c r="DU95"/>
      <c r="DV95"/>
      <c r="DW95"/>
      <c r="DX95"/>
      <c r="DY95"/>
      <c r="DZ95"/>
      <c r="EA95"/>
      <c r="EB95"/>
      <c r="EC95"/>
      <c r="ED95"/>
      <c r="EE95"/>
      <c r="EF95"/>
      <c r="EG95"/>
      <c r="EH95"/>
      <c r="EI95"/>
      <c r="EJ95"/>
      <c r="EK95"/>
      <c r="EL95"/>
      <c r="EM95"/>
      <c r="EN95"/>
      <c r="EO95"/>
      <c r="EP95"/>
      <c r="EQ95"/>
      <c r="ER95"/>
      <c r="ES95"/>
      <c r="ET95"/>
      <c r="EU95"/>
      <c r="EV95"/>
      <c r="EW95"/>
      <c r="EX95"/>
      <c r="EY95"/>
      <c r="EZ95"/>
      <c r="FA95"/>
      <c r="FB95"/>
      <c r="FC95"/>
      <c r="FD95"/>
      <c r="FE95"/>
      <c r="FF95"/>
      <c r="FG95"/>
      <c r="FH95"/>
      <c r="FI95"/>
      <c r="FJ95"/>
      <c r="FK95"/>
      <c r="FL95"/>
      <c r="FM95"/>
      <c r="FN95"/>
      <c r="FO95"/>
      <c r="FP95"/>
      <c r="FQ95"/>
      <c r="FR95"/>
      <c r="FS95"/>
      <c r="FT95"/>
      <c r="FU95"/>
      <c r="FV95"/>
      <c r="FW95"/>
      <c r="FX95"/>
      <c r="FY95"/>
      <c r="FZ95"/>
      <c r="GA95"/>
      <c r="GB95"/>
      <c r="GC95"/>
      <c r="GD95"/>
      <c r="GE95"/>
      <c r="GF95"/>
      <c r="GG95"/>
      <c r="GH95"/>
      <c r="GI95"/>
      <c r="GJ95"/>
      <c r="GK95"/>
      <c r="GL95"/>
      <c r="GM95"/>
      <c r="GN95"/>
    </row>
    <row r="96" spans="1:196" s="7" customFormat="1" x14ac:dyDescent="0.25">
      <c r="A96"/>
      <c r="B96"/>
      <c r="C96"/>
      <c r="D96"/>
      <c r="E96"/>
      <c r="F96"/>
      <c r="G96"/>
      <c r="H96"/>
      <c r="I96"/>
      <c r="J96"/>
      <c r="M96" s="21"/>
      <c r="N96" s="22"/>
      <c r="O96" s="22"/>
      <c r="P96" s="22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/>
      <c r="AZ96"/>
      <c r="BA96"/>
      <c r="BB96"/>
      <c r="BC96"/>
      <c r="BD96"/>
      <c r="BE96"/>
      <c r="BF96"/>
      <c r="BG96"/>
      <c r="BH96"/>
      <c r="BI96"/>
      <c r="BJ96"/>
      <c r="BK96"/>
      <c r="BL96"/>
      <c r="BM96"/>
      <c r="BN96"/>
      <c r="BO96"/>
      <c r="BP96"/>
      <c r="BQ96"/>
      <c r="BR96"/>
      <c r="BS96"/>
      <c r="BT96"/>
      <c r="BU96"/>
      <c r="BV96"/>
      <c r="BW96"/>
      <c r="BX96"/>
      <c r="BY96"/>
      <c r="BZ96"/>
      <c r="CA96"/>
      <c r="CB96"/>
      <c r="CC96"/>
      <c r="CD96"/>
      <c r="CE96"/>
      <c r="CF96"/>
      <c r="CG96"/>
      <c r="CH96"/>
      <c r="CI96"/>
      <c r="CJ96"/>
      <c r="CK96"/>
      <c r="CL96"/>
      <c r="CM96"/>
      <c r="CN96"/>
      <c r="CO96"/>
      <c r="CP96"/>
      <c r="CQ96"/>
      <c r="CR96"/>
      <c r="CS96"/>
      <c r="CT96"/>
      <c r="CU96"/>
      <c r="CV96"/>
      <c r="CW96"/>
      <c r="CX96"/>
      <c r="CY96"/>
      <c r="CZ96"/>
      <c r="DA96"/>
      <c r="DB96"/>
      <c r="DC96"/>
      <c r="DD96"/>
      <c r="DE96"/>
      <c r="DF96"/>
      <c r="DG96"/>
      <c r="DH96"/>
      <c r="DI96"/>
      <c r="DJ96"/>
      <c r="DK96"/>
      <c r="DL96"/>
      <c r="DM96"/>
      <c r="DN96"/>
      <c r="DO96"/>
      <c r="DP96"/>
      <c r="DQ96"/>
      <c r="DR96"/>
      <c r="DS96"/>
      <c r="DT96"/>
      <c r="DU96"/>
      <c r="DV96"/>
      <c r="DW96"/>
      <c r="DX96"/>
      <c r="DY96"/>
      <c r="DZ96"/>
      <c r="EA96"/>
      <c r="EB96"/>
      <c r="EC96"/>
      <c r="ED96"/>
      <c r="EE96"/>
      <c r="EF96"/>
      <c r="EG96"/>
      <c r="EH96"/>
      <c r="EI96"/>
      <c r="EJ96"/>
      <c r="EK96"/>
      <c r="EL96"/>
      <c r="EM96"/>
      <c r="EN96"/>
      <c r="EO96"/>
      <c r="EP96"/>
      <c r="EQ96"/>
      <c r="ER96"/>
      <c r="ES96"/>
      <c r="ET96"/>
      <c r="EU96"/>
      <c r="EV96"/>
      <c r="EW96"/>
      <c r="EX96"/>
      <c r="EY96"/>
      <c r="EZ96"/>
      <c r="FA96"/>
      <c r="FB96"/>
      <c r="FC96"/>
      <c r="FD96"/>
      <c r="FE96"/>
      <c r="FF96"/>
      <c r="FG96"/>
      <c r="FH96"/>
      <c r="FI96"/>
      <c r="FJ96"/>
      <c r="FK96"/>
      <c r="FL96"/>
      <c r="FM96"/>
      <c r="FN96"/>
      <c r="FO96"/>
      <c r="FP96"/>
      <c r="FQ96"/>
      <c r="FR96"/>
      <c r="FS96"/>
      <c r="FT96"/>
      <c r="FU96"/>
      <c r="FV96"/>
      <c r="FW96"/>
      <c r="FX96"/>
      <c r="FY96"/>
      <c r="FZ96"/>
      <c r="GA96"/>
      <c r="GB96"/>
      <c r="GC96"/>
      <c r="GD96"/>
      <c r="GE96"/>
      <c r="GF96"/>
      <c r="GG96"/>
      <c r="GH96"/>
      <c r="GI96"/>
      <c r="GJ96"/>
      <c r="GK96"/>
      <c r="GL96"/>
      <c r="GM96"/>
      <c r="GN96"/>
    </row>
    <row r="97" spans="1:196" s="7" customFormat="1" x14ac:dyDescent="0.25">
      <c r="A97"/>
      <c r="B97"/>
      <c r="C97"/>
      <c r="D97"/>
      <c r="E97"/>
      <c r="F97"/>
      <c r="G97"/>
      <c r="H97"/>
      <c r="I97"/>
      <c r="J97"/>
      <c r="M97" s="21"/>
      <c r="N97" s="22"/>
      <c r="O97" s="22"/>
      <c r="P97" s="22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/>
      <c r="AQ97"/>
      <c r="AR97"/>
      <c r="AS97"/>
      <c r="AT97"/>
      <c r="AU97"/>
      <c r="AV97"/>
      <c r="AW97"/>
      <c r="AX97"/>
      <c r="AY97"/>
      <c r="AZ97"/>
      <c r="BA97"/>
      <c r="BB97"/>
      <c r="BC97"/>
      <c r="BD97"/>
      <c r="BE97"/>
      <c r="BF97"/>
      <c r="BG97"/>
      <c r="BH97"/>
      <c r="BI97"/>
      <c r="BJ97"/>
      <c r="BK97"/>
      <c r="BL97"/>
      <c r="BM97"/>
      <c r="BN97"/>
      <c r="BO97"/>
      <c r="BP97"/>
      <c r="BQ97"/>
      <c r="BR97"/>
      <c r="BS97"/>
      <c r="BT97"/>
      <c r="BU97"/>
      <c r="BV97"/>
      <c r="BW97"/>
      <c r="BX97"/>
      <c r="BY97"/>
      <c r="BZ97"/>
      <c r="CA97"/>
      <c r="CB97"/>
      <c r="CC97"/>
      <c r="CD97"/>
      <c r="CE97"/>
      <c r="CF97"/>
      <c r="CG97"/>
      <c r="CH97"/>
      <c r="CI97"/>
      <c r="CJ97"/>
      <c r="CK97"/>
      <c r="CL97"/>
      <c r="CM97"/>
      <c r="CN97"/>
      <c r="CO97"/>
      <c r="CP97"/>
      <c r="CQ97"/>
      <c r="CR97"/>
      <c r="CS97"/>
      <c r="CT97"/>
      <c r="CU97"/>
      <c r="CV97"/>
      <c r="CW97"/>
      <c r="CX97"/>
      <c r="CY97"/>
      <c r="CZ97"/>
      <c r="DA97"/>
      <c r="DB97"/>
      <c r="DC97"/>
      <c r="DD97"/>
      <c r="DE97"/>
      <c r="DF97"/>
      <c r="DG97"/>
      <c r="DH97"/>
      <c r="DI97"/>
      <c r="DJ97"/>
      <c r="DK97"/>
      <c r="DL97"/>
      <c r="DM97"/>
      <c r="DN97"/>
      <c r="DO97"/>
      <c r="DP97"/>
      <c r="DQ97"/>
      <c r="DR97"/>
      <c r="DS97"/>
      <c r="DT97"/>
      <c r="DU97"/>
      <c r="DV97"/>
      <c r="DW97"/>
      <c r="DX97"/>
      <c r="DY97"/>
      <c r="DZ97"/>
      <c r="EA97"/>
      <c r="EB97"/>
      <c r="EC97"/>
      <c r="ED97"/>
      <c r="EE97"/>
      <c r="EF97"/>
      <c r="EG97"/>
      <c r="EH97"/>
      <c r="EI97"/>
      <c r="EJ97"/>
      <c r="EK97"/>
      <c r="EL97"/>
      <c r="EM97"/>
      <c r="EN97"/>
      <c r="EO97"/>
      <c r="EP97"/>
      <c r="EQ97"/>
      <c r="ER97"/>
      <c r="ES97"/>
      <c r="ET97"/>
      <c r="EU97"/>
      <c r="EV97"/>
      <c r="EW97"/>
      <c r="EX97"/>
      <c r="EY97"/>
      <c r="EZ97"/>
      <c r="FA97"/>
      <c r="FB97"/>
      <c r="FC97"/>
      <c r="FD97"/>
      <c r="FE97"/>
      <c r="FF97"/>
      <c r="FG97"/>
      <c r="FH97"/>
      <c r="FI97"/>
      <c r="FJ97"/>
      <c r="FK97"/>
      <c r="FL97"/>
      <c r="FM97"/>
      <c r="FN97"/>
      <c r="FO97"/>
      <c r="FP97"/>
      <c r="FQ97"/>
      <c r="FR97"/>
      <c r="FS97"/>
      <c r="FT97"/>
      <c r="FU97"/>
      <c r="FV97"/>
      <c r="FW97"/>
      <c r="FX97"/>
      <c r="FY97"/>
      <c r="FZ97"/>
      <c r="GA97"/>
      <c r="GB97"/>
      <c r="GC97"/>
      <c r="GD97"/>
      <c r="GE97"/>
      <c r="GF97"/>
      <c r="GG97"/>
      <c r="GH97"/>
      <c r="GI97"/>
      <c r="GJ97"/>
      <c r="GK97"/>
      <c r="GL97"/>
      <c r="GM97"/>
      <c r="GN97"/>
    </row>
    <row r="98" spans="1:196" s="7" customFormat="1" x14ac:dyDescent="0.25">
      <c r="A98"/>
      <c r="B98"/>
      <c r="C98"/>
      <c r="D98"/>
      <c r="E98"/>
      <c r="F98"/>
      <c r="G98"/>
      <c r="H98"/>
      <c r="I98"/>
      <c r="J98"/>
      <c r="M98" s="21"/>
      <c r="N98" s="22"/>
      <c r="O98" s="22"/>
      <c r="P98" s="22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  <c r="AU98"/>
      <c r="AV98"/>
      <c r="AW98"/>
      <c r="AX98"/>
      <c r="AY98"/>
      <c r="AZ98"/>
      <c r="BA98"/>
      <c r="BB98"/>
      <c r="BC98"/>
      <c r="BD98"/>
      <c r="BE98"/>
      <c r="BF98"/>
      <c r="BG98"/>
      <c r="BH98"/>
      <c r="BI98"/>
      <c r="BJ98"/>
      <c r="BK98"/>
      <c r="BL98"/>
      <c r="BM98"/>
      <c r="BN98"/>
      <c r="BO98"/>
      <c r="BP98"/>
      <c r="BQ98"/>
      <c r="BR98"/>
      <c r="BS98"/>
      <c r="BT98"/>
      <c r="BU98"/>
      <c r="BV98"/>
      <c r="BW98"/>
      <c r="BX98"/>
      <c r="BY98"/>
      <c r="BZ98"/>
      <c r="CA98"/>
      <c r="CB98"/>
      <c r="CC98"/>
      <c r="CD98"/>
      <c r="CE98"/>
      <c r="CF98"/>
      <c r="CG98"/>
      <c r="CH98"/>
      <c r="CI98"/>
      <c r="CJ98"/>
      <c r="CK98"/>
      <c r="CL98"/>
      <c r="CM98"/>
      <c r="CN98"/>
      <c r="CO98"/>
      <c r="CP98"/>
      <c r="CQ98"/>
      <c r="CR98"/>
      <c r="CS98"/>
      <c r="CT98"/>
      <c r="CU98"/>
      <c r="CV98"/>
      <c r="CW98"/>
      <c r="CX98"/>
      <c r="CY98"/>
      <c r="CZ98"/>
      <c r="DA98"/>
      <c r="DB98"/>
      <c r="DC98"/>
      <c r="DD98"/>
      <c r="DE98"/>
      <c r="DF98"/>
      <c r="DG98"/>
      <c r="DH98"/>
      <c r="DI98"/>
      <c r="DJ98"/>
      <c r="DK98"/>
      <c r="DL98"/>
      <c r="DM98"/>
      <c r="DN98"/>
      <c r="DO98"/>
      <c r="DP98"/>
      <c r="DQ98"/>
      <c r="DR98"/>
      <c r="DS98"/>
      <c r="DT98"/>
      <c r="DU98"/>
      <c r="DV98"/>
      <c r="DW98"/>
      <c r="DX98"/>
      <c r="DY98"/>
      <c r="DZ98"/>
      <c r="EA98"/>
      <c r="EB98"/>
      <c r="EC98"/>
      <c r="ED98"/>
      <c r="EE98"/>
      <c r="EF98"/>
      <c r="EG98"/>
      <c r="EH98"/>
      <c r="EI98"/>
      <c r="EJ98"/>
      <c r="EK98"/>
      <c r="EL98"/>
      <c r="EM98"/>
      <c r="EN98"/>
      <c r="EO98"/>
      <c r="EP98"/>
      <c r="EQ98"/>
      <c r="ER98"/>
      <c r="ES98"/>
      <c r="ET98"/>
      <c r="EU98"/>
      <c r="EV98"/>
      <c r="EW98"/>
      <c r="EX98"/>
      <c r="EY98"/>
      <c r="EZ98"/>
      <c r="FA98"/>
      <c r="FB98"/>
      <c r="FC98"/>
      <c r="FD98"/>
      <c r="FE98"/>
      <c r="FF98"/>
      <c r="FG98"/>
      <c r="FH98"/>
      <c r="FI98"/>
      <c r="FJ98"/>
      <c r="FK98"/>
      <c r="FL98"/>
      <c r="FM98"/>
      <c r="FN98"/>
      <c r="FO98"/>
      <c r="FP98"/>
      <c r="FQ98"/>
      <c r="FR98"/>
      <c r="FS98"/>
      <c r="FT98"/>
      <c r="FU98"/>
      <c r="FV98"/>
      <c r="FW98"/>
      <c r="FX98"/>
      <c r="FY98"/>
      <c r="FZ98"/>
      <c r="GA98"/>
      <c r="GB98"/>
      <c r="GC98"/>
      <c r="GD98"/>
      <c r="GE98"/>
      <c r="GF98"/>
      <c r="GG98"/>
      <c r="GH98"/>
      <c r="GI98"/>
      <c r="GJ98"/>
      <c r="GK98"/>
      <c r="GL98"/>
      <c r="GM98"/>
      <c r="GN98"/>
    </row>
    <row r="99" spans="1:196" s="7" customFormat="1" x14ac:dyDescent="0.25">
      <c r="A99"/>
      <c r="B99"/>
      <c r="C99"/>
      <c r="D99"/>
      <c r="E99"/>
      <c r="F99"/>
      <c r="G99"/>
      <c r="H99"/>
      <c r="I99"/>
      <c r="J99"/>
      <c r="M99" s="21"/>
      <c r="N99" s="22"/>
      <c r="O99" s="22"/>
      <c r="P99" s="22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  <c r="AT99"/>
      <c r="AU99"/>
      <c r="AV99"/>
      <c r="AW99"/>
      <c r="AX99"/>
      <c r="AY99"/>
      <c r="AZ99"/>
      <c r="BA99"/>
      <c r="BB99"/>
      <c r="BC99"/>
      <c r="BD99"/>
      <c r="BE99"/>
      <c r="BF99"/>
      <c r="BG99"/>
      <c r="BH99"/>
      <c r="BI99"/>
      <c r="BJ99"/>
      <c r="BK99"/>
      <c r="BL99"/>
      <c r="BM99"/>
      <c r="BN99"/>
      <c r="BO99"/>
      <c r="BP99"/>
      <c r="BQ99"/>
      <c r="BR99"/>
      <c r="BS99"/>
      <c r="BT99"/>
      <c r="BU99"/>
      <c r="BV99"/>
      <c r="BW99"/>
      <c r="BX99"/>
      <c r="BY99"/>
      <c r="BZ99"/>
      <c r="CA99"/>
      <c r="CB99"/>
      <c r="CC99"/>
      <c r="CD99"/>
      <c r="CE99"/>
      <c r="CF99"/>
      <c r="CG99"/>
      <c r="CH99"/>
      <c r="CI99"/>
      <c r="CJ99"/>
      <c r="CK99"/>
      <c r="CL99"/>
      <c r="CM99"/>
      <c r="CN99"/>
      <c r="CO99"/>
      <c r="CP99"/>
      <c r="CQ99"/>
      <c r="CR99"/>
      <c r="CS99"/>
      <c r="CT99"/>
      <c r="CU99"/>
      <c r="CV99"/>
      <c r="CW99"/>
      <c r="CX99"/>
      <c r="CY99"/>
      <c r="CZ99"/>
      <c r="DA99"/>
      <c r="DB99"/>
      <c r="DC99"/>
      <c r="DD99"/>
      <c r="DE99"/>
      <c r="DF99"/>
      <c r="DG99"/>
      <c r="DH99"/>
      <c r="DI99"/>
      <c r="DJ99"/>
      <c r="DK99"/>
      <c r="DL99"/>
      <c r="DM99"/>
      <c r="DN99"/>
      <c r="DO99"/>
      <c r="DP99"/>
      <c r="DQ99"/>
      <c r="DR99"/>
      <c r="DS99"/>
      <c r="DT99"/>
      <c r="DU99"/>
      <c r="DV99"/>
      <c r="DW99"/>
      <c r="DX99"/>
      <c r="DY99"/>
      <c r="DZ99"/>
      <c r="EA99"/>
      <c r="EB99"/>
      <c r="EC99"/>
      <c r="ED99"/>
      <c r="EE99"/>
      <c r="EF99"/>
      <c r="EG99"/>
      <c r="EH99"/>
      <c r="EI99"/>
      <c r="EJ99"/>
      <c r="EK99"/>
      <c r="EL99"/>
      <c r="EM99"/>
      <c r="EN99"/>
      <c r="EO99"/>
      <c r="EP99"/>
      <c r="EQ99"/>
      <c r="ER99"/>
      <c r="ES99"/>
      <c r="ET99"/>
      <c r="EU99"/>
      <c r="EV99"/>
      <c r="EW99"/>
      <c r="EX99"/>
      <c r="EY99"/>
      <c r="EZ99"/>
      <c r="FA99"/>
      <c r="FB99"/>
      <c r="FC99"/>
      <c r="FD99"/>
      <c r="FE99"/>
      <c r="FF99"/>
      <c r="FG99"/>
      <c r="FH99"/>
      <c r="FI99"/>
      <c r="FJ99"/>
      <c r="FK99"/>
      <c r="FL99"/>
      <c r="FM99"/>
      <c r="FN99"/>
      <c r="FO99"/>
      <c r="FP99"/>
      <c r="FQ99"/>
      <c r="FR99"/>
      <c r="FS99"/>
      <c r="FT99"/>
      <c r="FU99"/>
      <c r="FV99"/>
      <c r="FW99"/>
      <c r="FX99"/>
      <c r="FY99"/>
      <c r="FZ99"/>
      <c r="GA99"/>
      <c r="GB99"/>
      <c r="GC99"/>
      <c r="GD99"/>
      <c r="GE99"/>
      <c r="GF99"/>
      <c r="GG99"/>
      <c r="GH99"/>
      <c r="GI99"/>
      <c r="GJ99"/>
      <c r="GK99"/>
      <c r="GL99"/>
      <c r="GM99"/>
      <c r="GN99"/>
    </row>
    <row r="100" spans="1:196" s="7" customFormat="1" x14ac:dyDescent="0.25">
      <c r="A100"/>
      <c r="B100"/>
      <c r="C100"/>
      <c r="D100"/>
      <c r="E100"/>
      <c r="F100"/>
      <c r="G100"/>
      <c r="H100"/>
      <c r="I100"/>
      <c r="J100"/>
      <c r="M100" s="21"/>
      <c r="N100" s="22"/>
      <c r="O100" s="22"/>
      <c r="P100" s="22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/>
      <c r="AQ100"/>
      <c r="AR100"/>
      <c r="AS100"/>
      <c r="AT100"/>
      <c r="AU100"/>
      <c r="AV100"/>
      <c r="AW100"/>
      <c r="AX100"/>
      <c r="AY100"/>
      <c r="AZ100"/>
      <c r="BA100"/>
      <c r="BB100"/>
      <c r="BC100"/>
      <c r="BD100"/>
      <c r="BE100"/>
      <c r="BF100"/>
      <c r="BG100"/>
      <c r="BH100"/>
      <c r="BI100"/>
      <c r="BJ100"/>
      <c r="BK100"/>
      <c r="BL100"/>
      <c r="BM100"/>
      <c r="BN100"/>
      <c r="BO100"/>
      <c r="BP100"/>
      <c r="BQ100"/>
      <c r="BR100"/>
      <c r="BS100"/>
      <c r="BT100"/>
      <c r="BU100"/>
      <c r="BV100"/>
      <c r="BW100"/>
      <c r="BX100"/>
      <c r="BY100"/>
      <c r="BZ100"/>
      <c r="CA100"/>
      <c r="CB100"/>
      <c r="CC100"/>
      <c r="CD100"/>
      <c r="CE100"/>
      <c r="CF100"/>
      <c r="CG100"/>
      <c r="CH100"/>
      <c r="CI100"/>
      <c r="CJ100"/>
      <c r="CK100"/>
      <c r="CL100"/>
      <c r="CM100"/>
      <c r="CN100"/>
      <c r="CO100"/>
      <c r="CP100"/>
      <c r="CQ100"/>
      <c r="CR100"/>
      <c r="CS100"/>
      <c r="CT100"/>
      <c r="CU100"/>
      <c r="CV100"/>
      <c r="CW100"/>
      <c r="CX100"/>
      <c r="CY100"/>
      <c r="CZ100"/>
      <c r="DA100"/>
      <c r="DB100"/>
      <c r="DC100"/>
      <c r="DD100"/>
      <c r="DE100"/>
      <c r="DF100"/>
      <c r="DG100"/>
      <c r="DH100"/>
      <c r="DI100"/>
      <c r="DJ100"/>
      <c r="DK100"/>
      <c r="DL100"/>
      <c r="DM100"/>
      <c r="DN100"/>
      <c r="DO100"/>
      <c r="DP100"/>
      <c r="DQ100"/>
      <c r="DR100"/>
      <c r="DS100"/>
      <c r="DT100"/>
      <c r="DU100"/>
      <c r="DV100"/>
      <c r="DW100"/>
      <c r="DX100"/>
      <c r="DY100"/>
      <c r="DZ100"/>
      <c r="EA100"/>
      <c r="EB100"/>
      <c r="EC100"/>
      <c r="ED100"/>
      <c r="EE100"/>
      <c r="EF100"/>
      <c r="EG100"/>
      <c r="EH100"/>
      <c r="EI100"/>
      <c r="EJ100"/>
      <c r="EK100"/>
      <c r="EL100"/>
      <c r="EM100"/>
      <c r="EN100"/>
      <c r="EO100"/>
      <c r="EP100"/>
      <c r="EQ100"/>
      <c r="ER100"/>
      <c r="ES100"/>
      <c r="ET100"/>
      <c r="EU100"/>
      <c r="EV100"/>
      <c r="EW100"/>
      <c r="EX100"/>
      <c r="EY100"/>
      <c r="EZ100"/>
      <c r="FA100"/>
      <c r="FB100"/>
      <c r="FC100"/>
      <c r="FD100"/>
      <c r="FE100"/>
      <c r="FF100"/>
      <c r="FG100"/>
      <c r="FH100"/>
      <c r="FI100"/>
      <c r="FJ100"/>
      <c r="FK100"/>
      <c r="FL100"/>
      <c r="FM100"/>
      <c r="FN100"/>
      <c r="FO100"/>
      <c r="FP100"/>
      <c r="FQ100"/>
      <c r="FR100"/>
      <c r="FS100"/>
      <c r="FT100"/>
      <c r="FU100"/>
      <c r="FV100"/>
      <c r="FW100"/>
      <c r="FX100"/>
      <c r="FY100"/>
      <c r="FZ100"/>
      <c r="GA100"/>
      <c r="GB100"/>
      <c r="GC100"/>
      <c r="GD100"/>
      <c r="GE100"/>
      <c r="GF100"/>
      <c r="GG100"/>
      <c r="GH100"/>
      <c r="GI100"/>
      <c r="GJ100"/>
      <c r="GK100"/>
      <c r="GL100"/>
      <c r="GM100"/>
      <c r="GN100"/>
    </row>
    <row r="101" spans="1:196" s="7" customFormat="1" x14ac:dyDescent="0.25">
      <c r="A101"/>
      <c r="B101"/>
      <c r="C101"/>
      <c r="D101"/>
      <c r="E101"/>
      <c r="F101"/>
      <c r="G101"/>
      <c r="H101"/>
      <c r="I101"/>
      <c r="J101"/>
      <c r="M101" s="21"/>
      <c r="N101" s="22"/>
      <c r="O101" s="22"/>
      <c r="P101" s="22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  <c r="AT101"/>
      <c r="AU101"/>
      <c r="AV101"/>
      <c r="AW101"/>
      <c r="AX101"/>
      <c r="AY101"/>
      <c r="AZ101"/>
      <c r="BA101"/>
      <c r="BB101"/>
      <c r="BC101"/>
      <c r="BD101"/>
      <c r="BE101"/>
      <c r="BF101"/>
      <c r="BG101"/>
      <c r="BH101"/>
      <c r="BI101"/>
      <c r="BJ101"/>
      <c r="BK101"/>
      <c r="BL101"/>
      <c r="BM101"/>
      <c r="BN101"/>
      <c r="BO101"/>
      <c r="BP101"/>
      <c r="BQ101"/>
      <c r="BR101"/>
      <c r="BS101"/>
      <c r="BT101"/>
      <c r="BU101"/>
      <c r="BV101"/>
      <c r="BW101"/>
      <c r="BX101"/>
      <c r="BY101"/>
      <c r="BZ101"/>
      <c r="CA101"/>
      <c r="CB101"/>
      <c r="CC101"/>
      <c r="CD101"/>
      <c r="CE101"/>
      <c r="CF101"/>
      <c r="CG101"/>
      <c r="CH101"/>
      <c r="CI101"/>
      <c r="CJ101"/>
      <c r="CK101"/>
      <c r="CL101"/>
      <c r="CM101"/>
      <c r="CN101"/>
      <c r="CO101"/>
      <c r="CP101"/>
      <c r="CQ101"/>
      <c r="CR101"/>
      <c r="CS101"/>
      <c r="CT101"/>
      <c r="CU101"/>
      <c r="CV101"/>
      <c r="CW101"/>
      <c r="CX101"/>
      <c r="CY101"/>
      <c r="CZ101"/>
      <c r="DA101"/>
      <c r="DB101"/>
      <c r="DC101"/>
      <c r="DD101"/>
      <c r="DE101"/>
      <c r="DF101"/>
      <c r="DG101"/>
      <c r="DH101"/>
      <c r="DI101"/>
      <c r="DJ101"/>
      <c r="DK101"/>
      <c r="DL101"/>
      <c r="DM101"/>
      <c r="DN101"/>
      <c r="DO101"/>
      <c r="DP101"/>
      <c r="DQ101"/>
      <c r="DR101"/>
      <c r="DS101"/>
      <c r="DT101"/>
      <c r="DU101"/>
      <c r="DV101"/>
      <c r="DW101"/>
      <c r="DX101"/>
      <c r="DY101"/>
      <c r="DZ101"/>
      <c r="EA101"/>
      <c r="EB101"/>
      <c r="EC101"/>
      <c r="ED101"/>
      <c r="EE101"/>
      <c r="EF101"/>
      <c r="EG101"/>
      <c r="EH101"/>
      <c r="EI101"/>
      <c r="EJ101"/>
      <c r="EK101"/>
      <c r="EL101"/>
      <c r="EM101"/>
      <c r="EN101"/>
      <c r="EO101"/>
      <c r="EP101"/>
      <c r="EQ101"/>
      <c r="ER101"/>
      <c r="ES101"/>
      <c r="ET101"/>
      <c r="EU101"/>
      <c r="EV101"/>
      <c r="EW101"/>
      <c r="EX101"/>
      <c r="EY101"/>
      <c r="EZ101"/>
      <c r="FA101"/>
      <c r="FB101"/>
      <c r="FC101"/>
      <c r="FD101"/>
      <c r="FE101"/>
      <c r="FF101"/>
      <c r="FG101"/>
      <c r="FH101"/>
      <c r="FI101"/>
      <c r="FJ101"/>
      <c r="FK101"/>
      <c r="FL101"/>
      <c r="FM101"/>
      <c r="FN101"/>
      <c r="FO101"/>
      <c r="FP101"/>
      <c r="FQ101"/>
      <c r="FR101"/>
      <c r="FS101"/>
      <c r="FT101"/>
      <c r="FU101"/>
      <c r="FV101"/>
      <c r="FW101"/>
      <c r="FX101"/>
      <c r="FY101"/>
      <c r="FZ101"/>
      <c r="GA101"/>
      <c r="GB101"/>
      <c r="GC101"/>
      <c r="GD101"/>
      <c r="GE101"/>
      <c r="GF101"/>
      <c r="GG101"/>
      <c r="GH101"/>
      <c r="GI101"/>
      <c r="GJ101"/>
      <c r="GK101"/>
      <c r="GL101"/>
      <c r="GM101"/>
      <c r="GN101"/>
    </row>
    <row r="102" spans="1:196" s="7" customFormat="1" x14ac:dyDescent="0.25">
      <c r="A102"/>
      <c r="B102"/>
      <c r="C102"/>
      <c r="D102"/>
      <c r="E102"/>
      <c r="F102"/>
      <c r="G102"/>
      <c r="H102"/>
      <c r="I102"/>
      <c r="J102"/>
      <c r="M102" s="21"/>
      <c r="N102" s="22"/>
      <c r="O102" s="22"/>
      <c r="P102" s="2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/>
      <c r="AQ102"/>
      <c r="AR102"/>
      <c r="AS102"/>
      <c r="AT102"/>
      <c r="AU102"/>
      <c r="AV102"/>
      <c r="AW102"/>
      <c r="AX102"/>
      <c r="AY102"/>
      <c r="AZ102"/>
      <c r="BA102"/>
      <c r="BB102"/>
      <c r="BC102"/>
      <c r="BD102"/>
      <c r="BE102"/>
      <c r="BF102"/>
      <c r="BG102"/>
      <c r="BH102"/>
      <c r="BI102"/>
      <c r="BJ102"/>
      <c r="BK102"/>
      <c r="BL102"/>
      <c r="BM102"/>
      <c r="BN102"/>
      <c r="BO102"/>
      <c r="BP102"/>
      <c r="BQ102"/>
      <c r="BR102"/>
      <c r="BS102"/>
      <c r="BT102"/>
      <c r="BU102"/>
      <c r="BV102"/>
      <c r="BW102"/>
      <c r="BX102"/>
      <c r="BY102"/>
      <c r="BZ102"/>
      <c r="CA102"/>
      <c r="CB102"/>
      <c r="CC102"/>
      <c r="CD102"/>
      <c r="CE102"/>
      <c r="CF102"/>
      <c r="CG102"/>
      <c r="CH102"/>
      <c r="CI102"/>
      <c r="CJ102"/>
      <c r="CK102"/>
      <c r="CL102"/>
      <c r="CM102"/>
      <c r="CN102"/>
      <c r="CO102"/>
      <c r="CP102"/>
      <c r="CQ102"/>
      <c r="CR102"/>
      <c r="CS102"/>
      <c r="CT102"/>
      <c r="CU102"/>
      <c r="CV102"/>
      <c r="CW102"/>
      <c r="CX102"/>
      <c r="CY102"/>
      <c r="CZ102"/>
      <c r="DA102"/>
      <c r="DB102"/>
      <c r="DC102"/>
      <c r="DD102"/>
      <c r="DE102"/>
      <c r="DF102"/>
      <c r="DG102"/>
      <c r="DH102"/>
      <c r="DI102"/>
      <c r="DJ102"/>
      <c r="DK102"/>
      <c r="DL102"/>
      <c r="DM102"/>
      <c r="DN102"/>
      <c r="DO102"/>
      <c r="DP102"/>
      <c r="DQ102"/>
      <c r="DR102"/>
      <c r="DS102"/>
      <c r="DT102"/>
      <c r="DU102"/>
      <c r="DV102"/>
      <c r="DW102"/>
      <c r="DX102"/>
      <c r="DY102"/>
      <c r="DZ102"/>
      <c r="EA102"/>
      <c r="EB102"/>
      <c r="EC102"/>
      <c r="ED102"/>
      <c r="EE102"/>
      <c r="EF102"/>
      <c r="EG102"/>
      <c r="EH102"/>
      <c r="EI102"/>
      <c r="EJ102"/>
      <c r="EK102"/>
      <c r="EL102"/>
      <c r="EM102"/>
      <c r="EN102"/>
      <c r="EO102"/>
      <c r="EP102"/>
      <c r="EQ102"/>
      <c r="ER102"/>
      <c r="ES102"/>
      <c r="ET102"/>
      <c r="EU102"/>
      <c r="EV102"/>
      <c r="EW102"/>
      <c r="EX102"/>
      <c r="EY102"/>
      <c r="EZ102"/>
      <c r="FA102"/>
      <c r="FB102"/>
      <c r="FC102"/>
      <c r="FD102"/>
      <c r="FE102"/>
      <c r="FF102"/>
      <c r="FG102"/>
      <c r="FH102"/>
      <c r="FI102"/>
      <c r="FJ102"/>
      <c r="FK102"/>
      <c r="FL102"/>
      <c r="FM102"/>
      <c r="FN102"/>
      <c r="FO102"/>
      <c r="FP102"/>
      <c r="FQ102"/>
      <c r="FR102"/>
      <c r="FS102"/>
      <c r="FT102"/>
      <c r="FU102"/>
      <c r="FV102"/>
      <c r="FW102"/>
      <c r="FX102"/>
      <c r="FY102"/>
      <c r="FZ102"/>
      <c r="GA102"/>
      <c r="GB102"/>
      <c r="GC102"/>
      <c r="GD102"/>
      <c r="GE102"/>
      <c r="GF102"/>
      <c r="GG102"/>
      <c r="GH102"/>
      <c r="GI102"/>
      <c r="GJ102"/>
      <c r="GK102"/>
      <c r="GL102"/>
      <c r="GM102"/>
      <c r="GN102"/>
    </row>
    <row r="103" spans="1:196" s="7" customFormat="1" x14ac:dyDescent="0.25">
      <c r="A103"/>
      <c r="B103"/>
      <c r="C103"/>
      <c r="D103"/>
      <c r="E103"/>
      <c r="F103"/>
      <c r="G103"/>
      <c r="H103"/>
      <c r="I103"/>
      <c r="J103"/>
      <c r="M103" s="21"/>
      <c r="N103" s="22"/>
      <c r="O103" s="22"/>
      <c r="P103" s="22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/>
      <c r="BF103"/>
      <c r="BG103"/>
      <c r="BH103"/>
      <c r="BI103"/>
      <c r="BJ103"/>
      <c r="BK103"/>
      <c r="BL103"/>
      <c r="BM103"/>
      <c r="BN103"/>
      <c r="BO103"/>
      <c r="BP103"/>
      <c r="BQ103"/>
      <c r="BR103"/>
      <c r="BS103"/>
      <c r="BT103"/>
      <c r="BU103"/>
      <c r="BV103"/>
      <c r="BW103"/>
      <c r="BX103"/>
      <c r="BY103"/>
      <c r="BZ103"/>
      <c r="CA103"/>
      <c r="CB103"/>
      <c r="CC103"/>
      <c r="CD103"/>
      <c r="CE103"/>
      <c r="CF103"/>
      <c r="CG103"/>
      <c r="CH103"/>
      <c r="CI103"/>
      <c r="CJ103"/>
      <c r="CK103"/>
      <c r="CL103"/>
      <c r="CM103"/>
      <c r="CN103"/>
      <c r="CO103"/>
      <c r="CP103"/>
      <c r="CQ103"/>
      <c r="CR103"/>
      <c r="CS103"/>
      <c r="CT103"/>
      <c r="CU103"/>
      <c r="CV103"/>
      <c r="CW103"/>
      <c r="CX103"/>
      <c r="CY103"/>
      <c r="CZ103"/>
      <c r="DA103"/>
      <c r="DB103"/>
      <c r="DC103"/>
      <c r="DD103"/>
      <c r="DE103"/>
      <c r="DF103"/>
      <c r="DG103"/>
      <c r="DH103"/>
      <c r="DI103"/>
      <c r="DJ103"/>
      <c r="DK103"/>
      <c r="DL103"/>
      <c r="DM103"/>
      <c r="DN103"/>
      <c r="DO103"/>
      <c r="DP103"/>
      <c r="DQ103"/>
      <c r="DR103"/>
      <c r="DS103"/>
      <c r="DT103"/>
      <c r="DU103"/>
      <c r="DV103"/>
      <c r="DW103"/>
      <c r="DX103"/>
      <c r="DY103"/>
      <c r="DZ103"/>
      <c r="EA103"/>
      <c r="EB103"/>
      <c r="EC103"/>
      <c r="ED103"/>
      <c r="EE103"/>
      <c r="EF103"/>
      <c r="EG103"/>
      <c r="EH103"/>
      <c r="EI103"/>
      <c r="EJ103"/>
      <c r="EK103"/>
      <c r="EL103"/>
      <c r="EM103"/>
      <c r="EN103"/>
      <c r="EO103"/>
      <c r="EP103"/>
      <c r="EQ103"/>
      <c r="ER103"/>
      <c r="ES103"/>
      <c r="ET103"/>
      <c r="EU103"/>
      <c r="EV103"/>
      <c r="EW103"/>
      <c r="EX103"/>
      <c r="EY103"/>
      <c r="EZ103"/>
      <c r="FA103"/>
      <c r="FB103"/>
      <c r="FC103"/>
      <c r="FD103"/>
      <c r="FE103"/>
      <c r="FF103"/>
      <c r="FG103"/>
      <c r="FH103"/>
      <c r="FI103"/>
      <c r="FJ103"/>
      <c r="FK103"/>
      <c r="FL103"/>
      <c r="FM103"/>
      <c r="FN103"/>
      <c r="FO103"/>
      <c r="FP103"/>
      <c r="FQ103"/>
      <c r="FR103"/>
      <c r="FS103"/>
      <c r="FT103"/>
      <c r="FU103"/>
      <c r="FV103"/>
      <c r="FW103"/>
      <c r="FX103"/>
      <c r="FY103"/>
      <c r="FZ103"/>
      <c r="GA103"/>
      <c r="GB103"/>
      <c r="GC103"/>
      <c r="GD103"/>
      <c r="GE103"/>
      <c r="GF103"/>
      <c r="GG103"/>
      <c r="GH103"/>
      <c r="GI103"/>
      <c r="GJ103"/>
      <c r="GK103"/>
      <c r="GL103"/>
      <c r="GM103"/>
      <c r="GN103"/>
    </row>
    <row r="104" spans="1:196" s="7" customFormat="1" x14ac:dyDescent="0.25">
      <c r="A104"/>
      <c r="B104"/>
      <c r="C104"/>
      <c r="D104"/>
      <c r="E104"/>
      <c r="F104"/>
      <c r="G104"/>
      <c r="H104"/>
      <c r="I104"/>
      <c r="J104"/>
      <c r="M104" s="21"/>
      <c r="N104" s="22"/>
      <c r="O104" s="22"/>
      <c r="P104" s="22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/>
      <c r="AQ104"/>
      <c r="AR104"/>
      <c r="AS104"/>
      <c r="AT104"/>
      <c r="AU104"/>
      <c r="AV104"/>
      <c r="AW104"/>
      <c r="AX104"/>
      <c r="AY104"/>
      <c r="AZ104"/>
      <c r="BA104"/>
      <c r="BB104"/>
      <c r="BC104"/>
      <c r="BD104"/>
      <c r="BE104"/>
      <c r="BF104"/>
      <c r="BG104"/>
      <c r="BH104"/>
      <c r="BI104"/>
      <c r="BJ104"/>
      <c r="BK104"/>
      <c r="BL104"/>
      <c r="BM104"/>
      <c r="BN104"/>
      <c r="BO104"/>
      <c r="BP104"/>
      <c r="BQ104"/>
      <c r="BR104"/>
      <c r="BS104"/>
      <c r="BT104"/>
      <c r="BU104"/>
      <c r="BV104"/>
      <c r="BW104"/>
      <c r="BX104"/>
      <c r="BY104"/>
      <c r="BZ104"/>
      <c r="CA104"/>
      <c r="CB104"/>
      <c r="CC104"/>
      <c r="CD104"/>
      <c r="CE104"/>
      <c r="CF104"/>
      <c r="CG104"/>
      <c r="CH104"/>
      <c r="CI104"/>
      <c r="CJ104"/>
      <c r="CK104"/>
      <c r="CL104"/>
      <c r="CM104"/>
      <c r="CN104"/>
      <c r="CO104"/>
      <c r="CP104"/>
      <c r="CQ104"/>
      <c r="CR104"/>
      <c r="CS104"/>
      <c r="CT104"/>
      <c r="CU104"/>
      <c r="CV104"/>
      <c r="CW104"/>
      <c r="CX104"/>
      <c r="CY104"/>
      <c r="CZ104"/>
      <c r="DA104"/>
      <c r="DB104"/>
      <c r="DC104"/>
      <c r="DD104"/>
      <c r="DE104"/>
      <c r="DF104"/>
      <c r="DG104"/>
      <c r="DH104"/>
      <c r="DI104"/>
      <c r="DJ104"/>
      <c r="DK104"/>
      <c r="DL104"/>
      <c r="DM104"/>
      <c r="DN104"/>
      <c r="DO104"/>
      <c r="DP104"/>
      <c r="DQ104"/>
      <c r="DR104"/>
      <c r="DS104"/>
      <c r="DT104"/>
      <c r="DU104"/>
      <c r="DV104"/>
      <c r="DW104"/>
      <c r="DX104"/>
      <c r="DY104"/>
      <c r="DZ104"/>
      <c r="EA104"/>
      <c r="EB104"/>
      <c r="EC104"/>
      <c r="ED104"/>
      <c r="EE104"/>
      <c r="EF104"/>
      <c r="EG104"/>
      <c r="EH104"/>
      <c r="EI104"/>
      <c r="EJ104"/>
      <c r="EK104"/>
      <c r="EL104"/>
      <c r="EM104"/>
      <c r="EN104"/>
      <c r="EO104"/>
      <c r="EP104"/>
      <c r="EQ104"/>
      <c r="ER104"/>
      <c r="ES104"/>
      <c r="ET104"/>
      <c r="EU104"/>
      <c r="EV104"/>
      <c r="EW104"/>
      <c r="EX104"/>
      <c r="EY104"/>
      <c r="EZ104"/>
      <c r="FA104"/>
      <c r="FB104"/>
      <c r="FC104"/>
      <c r="FD104"/>
      <c r="FE104"/>
      <c r="FF104"/>
      <c r="FG104"/>
      <c r="FH104"/>
      <c r="FI104"/>
      <c r="FJ104"/>
      <c r="FK104"/>
      <c r="FL104"/>
      <c r="FM104"/>
      <c r="FN104"/>
      <c r="FO104"/>
      <c r="FP104"/>
      <c r="FQ104"/>
      <c r="FR104"/>
      <c r="FS104"/>
      <c r="FT104"/>
      <c r="FU104"/>
      <c r="FV104"/>
      <c r="FW104"/>
      <c r="FX104"/>
      <c r="FY104"/>
      <c r="FZ104"/>
      <c r="GA104"/>
      <c r="GB104"/>
      <c r="GC104"/>
      <c r="GD104"/>
      <c r="GE104"/>
      <c r="GF104"/>
      <c r="GG104"/>
      <c r="GH104"/>
      <c r="GI104"/>
      <c r="GJ104"/>
      <c r="GK104"/>
      <c r="GL104"/>
      <c r="GM104"/>
      <c r="GN104"/>
    </row>
    <row r="105" spans="1:196" s="7" customFormat="1" x14ac:dyDescent="0.25">
      <c r="A105"/>
      <c r="B105"/>
      <c r="C105"/>
      <c r="D105"/>
      <c r="E105"/>
      <c r="F105"/>
      <c r="G105"/>
      <c r="H105"/>
      <c r="I105"/>
      <c r="J105"/>
      <c r="M105" s="21"/>
      <c r="N105" s="22"/>
      <c r="O105" s="22"/>
      <c r="P105" s="22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  <c r="BF105"/>
      <c r="BG105"/>
      <c r="BH105"/>
      <c r="BI105"/>
      <c r="BJ105"/>
      <c r="BK105"/>
      <c r="BL105"/>
      <c r="BM105"/>
      <c r="BN105"/>
      <c r="BO105"/>
      <c r="BP105"/>
      <c r="BQ105"/>
      <c r="BR105"/>
      <c r="BS105"/>
      <c r="BT105"/>
      <c r="BU105"/>
      <c r="BV105"/>
      <c r="BW105"/>
      <c r="BX105"/>
      <c r="BY105"/>
      <c r="BZ105"/>
      <c r="CA105"/>
      <c r="CB105"/>
      <c r="CC105"/>
      <c r="CD105"/>
      <c r="CE105"/>
      <c r="CF105"/>
      <c r="CG105"/>
      <c r="CH105"/>
      <c r="CI105"/>
      <c r="CJ105"/>
      <c r="CK105"/>
      <c r="CL105"/>
      <c r="CM105"/>
      <c r="CN105"/>
      <c r="CO105"/>
      <c r="CP105"/>
      <c r="CQ105"/>
      <c r="CR105"/>
      <c r="CS105"/>
      <c r="CT105"/>
      <c r="CU105"/>
      <c r="CV105"/>
      <c r="CW105"/>
      <c r="CX105"/>
      <c r="CY105"/>
      <c r="CZ105"/>
      <c r="DA105"/>
      <c r="DB105"/>
      <c r="DC105"/>
      <c r="DD105"/>
      <c r="DE105"/>
      <c r="DF105"/>
      <c r="DG105"/>
      <c r="DH105"/>
      <c r="DI105"/>
      <c r="DJ105"/>
      <c r="DK105"/>
      <c r="DL105"/>
      <c r="DM105"/>
      <c r="DN105"/>
      <c r="DO105"/>
      <c r="DP105"/>
      <c r="DQ105"/>
      <c r="DR105"/>
      <c r="DS105"/>
      <c r="DT105"/>
      <c r="DU105"/>
      <c r="DV105"/>
      <c r="DW105"/>
      <c r="DX105"/>
      <c r="DY105"/>
      <c r="DZ105"/>
      <c r="EA105"/>
      <c r="EB105"/>
      <c r="EC105"/>
      <c r="ED105"/>
      <c r="EE105"/>
      <c r="EF105"/>
      <c r="EG105"/>
      <c r="EH105"/>
      <c r="EI105"/>
      <c r="EJ105"/>
      <c r="EK105"/>
      <c r="EL105"/>
      <c r="EM105"/>
      <c r="EN105"/>
      <c r="EO105"/>
      <c r="EP105"/>
      <c r="EQ105"/>
      <c r="ER105"/>
      <c r="ES105"/>
      <c r="ET105"/>
      <c r="EU105"/>
      <c r="EV105"/>
      <c r="EW105"/>
      <c r="EX105"/>
      <c r="EY105"/>
      <c r="EZ105"/>
      <c r="FA105"/>
      <c r="FB105"/>
      <c r="FC105"/>
      <c r="FD105"/>
      <c r="FE105"/>
      <c r="FF105"/>
      <c r="FG105"/>
      <c r="FH105"/>
      <c r="FI105"/>
      <c r="FJ105"/>
      <c r="FK105"/>
      <c r="FL105"/>
      <c r="FM105"/>
      <c r="FN105"/>
      <c r="FO105"/>
      <c r="FP105"/>
      <c r="FQ105"/>
      <c r="FR105"/>
      <c r="FS105"/>
      <c r="FT105"/>
      <c r="FU105"/>
      <c r="FV105"/>
      <c r="FW105"/>
      <c r="FX105"/>
      <c r="FY105"/>
      <c r="FZ105"/>
      <c r="GA105"/>
      <c r="GB105"/>
      <c r="GC105"/>
      <c r="GD105"/>
      <c r="GE105"/>
      <c r="GF105"/>
      <c r="GG105"/>
      <c r="GH105"/>
      <c r="GI105"/>
      <c r="GJ105"/>
      <c r="GK105"/>
      <c r="GL105"/>
      <c r="GM105"/>
      <c r="GN105"/>
    </row>
    <row r="106" spans="1:196" s="7" customFormat="1" x14ac:dyDescent="0.25">
      <c r="A106"/>
      <c r="B106"/>
      <c r="C106"/>
      <c r="D106"/>
      <c r="E106"/>
      <c r="F106"/>
      <c r="G106"/>
      <c r="H106"/>
      <c r="I106"/>
      <c r="J106"/>
      <c r="M106" s="21"/>
      <c r="N106" s="22"/>
      <c r="O106" s="22"/>
      <c r="P106" s="22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  <c r="AR106"/>
      <c r="AS106"/>
      <c r="AT106"/>
      <c r="AU106"/>
      <c r="AV106"/>
      <c r="AW106"/>
      <c r="AX106"/>
      <c r="AY106"/>
      <c r="AZ106"/>
      <c r="BA106"/>
      <c r="BB106"/>
      <c r="BC106"/>
      <c r="BD106"/>
      <c r="BE106"/>
      <c r="BF106"/>
      <c r="BG106"/>
      <c r="BH106"/>
      <c r="BI106"/>
      <c r="BJ106"/>
      <c r="BK106"/>
      <c r="BL106"/>
      <c r="BM106"/>
      <c r="BN106"/>
      <c r="BO106"/>
      <c r="BP106"/>
      <c r="BQ106"/>
      <c r="BR106"/>
      <c r="BS106"/>
      <c r="BT106"/>
      <c r="BU106"/>
      <c r="BV106"/>
      <c r="BW106"/>
      <c r="BX106"/>
      <c r="BY106"/>
      <c r="BZ106"/>
      <c r="CA106"/>
      <c r="CB106"/>
      <c r="CC106"/>
      <c r="CD106"/>
      <c r="CE106"/>
      <c r="CF106"/>
      <c r="CG106"/>
      <c r="CH106"/>
      <c r="CI106"/>
      <c r="CJ106"/>
      <c r="CK106"/>
      <c r="CL106"/>
      <c r="CM106"/>
      <c r="CN106"/>
      <c r="CO106"/>
      <c r="CP106"/>
      <c r="CQ106"/>
      <c r="CR106"/>
      <c r="CS106"/>
      <c r="CT106"/>
      <c r="CU106"/>
      <c r="CV106"/>
      <c r="CW106"/>
      <c r="CX106"/>
      <c r="CY106"/>
      <c r="CZ106"/>
      <c r="DA106"/>
      <c r="DB106"/>
      <c r="DC106"/>
      <c r="DD106"/>
      <c r="DE106"/>
      <c r="DF106"/>
      <c r="DG106"/>
      <c r="DH106"/>
      <c r="DI106"/>
      <c r="DJ106"/>
      <c r="DK106"/>
      <c r="DL106"/>
      <c r="DM106"/>
      <c r="DN106"/>
      <c r="DO106"/>
      <c r="DP106"/>
      <c r="DQ106"/>
      <c r="DR106"/>
      <c r="DS106"/>
      <c r="DT106"/>
      <c r="DU106"/>
      <c r="DV106"/>
      <c r="DW106"/>
      <c r="DX106"/>
      <c r="DY106"/>
      <c r="DZ106"/>
      <c r="EA106"/>
      <c r="EB106"/>
      <c r="EC106"/>
      <c r="ED106"/>
      <c r="EE106"/>
      <c r="EF106"/>
      <c r="EG106"/>
      <c r="EH106"/>
      <c r="EI106"/>
      <c r="EJ106"/>
      <c r="EK106"/>
      <c r="EL106"/>
      <c r="EM106"/>
      <c r="EN106"/>
      <c r="EO106"/>
      <c r="EP106"/>
      <c r="EQ106"/>
      <c r="ER106"/>
      <c r="ES106"/>
      <c r="ET106"/>
      <c r="EU106"/>
      <c r="EV106"/>
      <c r="EW106"/>
      <c r="EX106"/>
      <c r="EY106"/>
      <c r="EZ106"/>
      <c r="FA106"/>
      <c r="FB106"/>
      <c r="FC106"/>
      <c r="FD106"/>
      <c r="FE106"/>
      <c r="FF106"/>
      <c r="FG106"/>
      <c r="FH106"/>
      <c r="FI106"/>
      <c r="FJ106"/>
      <c r="FK106"/>
      <c r="FL106"/>
      <c r="FM106"/>
      <c r="FN106"/>
      <c r="FO106"/>
      <c r="FP106"/>
      <c r="FQ106"/>
      <c r="FR106"/>
      <c r="FS106"/>
      <c r="FT106"/>
      <c r="FU106"/>
      <c r="FV106"/>
      <c r="FW106"/>
      <c r="FX106"/>
      <c r="FY106"/>
      <c r="FZ106"/>
      <c r="GA106"/>
      <c r="GB106"/>
      <c r="GC106"/>
      <c r="GD106"/>
      <c r="GE106"/>
      <c r="GF106"/>
      <c r="GG106"/>
      <c r="GH106"/>
      <c r="GI106"/>
      <c r="GJ106"/>
      <c r="GK106"/>
      <c r="GL106"/>
      <c r="GM106"/>
      <c r="GN106"/>
    </row>
    <row r="107" spans="1:196" s="7" customFormat="1" x14ac:dyDescent="0.25">
      <c r="A107"/>
      <c r="B107"/>
      <c r="C107"/>
      <c r="D107"/>
      <c r="E107"/>
      <c r="F107"/>
      <c r="G107"/>
      <c r="H107"/>
      <c r="I107"/>
      <c r="J107"/>
      <c r="M107" s="21"/>
      <c r="N107" s="22"/>
      <c r="O107" s="22"/>
      <c r="P107" s="22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  <c r="AV107"/>
      <c r="AW107"/>
      <c r="AX107"/>
      <c r="AY107"/>
      <c r="AZ107"/>
      <c r="BA107"/>
      <c r="BB107"/>
      <c r="BC107"/>
      <c r="BD107"/>
      <c r="BE107"/>
      <c r="BF107"/>
      <c r="BG107"/>
      <c r="BH107"/>
      <c r="BI107"/>
      <c r="BJ107"/>
      <c r="BK107"/>
      <c r="BL107"/>
      <c r="BM107"/>
      <c r="BN107"/>
      <c r="BO107"/>
      <c r="BP107"/>
      <c r="BQ107"/>
      <c r="BR107"/>
      <c r="BS107"/>
      <c r="BT107"/>
      <c r="BU107"/>
      <c r="BV107"/>
      <c r="BW107"/>
      <c r="BX107"/>
      <c r="BY107"/>
      <c r="BZ107"/>
      <c r="CA107"/>
      <c r="CB107"/>
      <c r="CC107"/>
      <c r="CD107"/>
      <c r="CE107"/>
      <c r="CF107"/>
      <c r="CG107"/>
      <c r="CH107"/>
      <c r="CI107"/>
      <c r="CJ107"/>
      <c r="CK107"/>
      <c r="CL107"/>
      <c r="CM107"/>
      <c r="CN107"/>
      <c r="CO107"/>
      <c r="CP107"/>
      <c r="CQ107"/>
      <c r="CR107"/>
      <c r="CS107"/>
      <c r="CT107"/>
      <c r="CU107"/>
      <c r="CV107"/>
      <c r="CW107"/>
      <c r="CX107"/>
      <c r="CY107"/>
      <c r="CZ107"/>
      <c r="DA107"/>
      <c r="DB107"/>
      <c r="DC107"/>
      <c r="DD107"/>
      <c r="DE107"/>
      <c r="DF107"/>
      <c r="DG107"/>
      <c r="DH107"/>
      <c r="DI107"/>
      <c r="DJ107"/>
      <c r="DK107"/>
      <c r="DL107"/>
      <c r="DM107"/>
      <c r="DN107"/>
      <c r="DO107"/>
      <c r="DP107"/>
      <c r="DQ107"/>
      <c r="DR107"/>
      <c r="DS107"/>
      <c r="DT107"/>
      <c r="DU107"/>
      <c r="DV107"/>
      <c r="DW107"/>
      <c r="DX107"/>
      <c r="DY107"/>
      <c r="DZ107"/>
      <c r="EA107"/>
      <c r="EB107"/>
      <c r="EC107"/>
      <c r="ED107"/>
      <c r="EE107"/>
      <c r="EF107"/>
      <c r="EG107"/>
      <c r="EH107"/>
      <c r="EI107"/>
      <c r="EJ107"/>
      <c r="EK107"/>
      <c r="EL107"/>
      <c r="EM107"/>
      <c r="EN107"/>
      <c r="EO107"/>
      <c r="EP107"/>
      <c r="EQ107"/>
      <c r="ER107"/>
      <c r="ES107"/>
      <c r="ET107"/>
      <c r="EU107"/>
      <c r="EV107"/>
      <c r="EW107"/>
      <c r="EX107"/>
      <c r="EY107"/>
      <c r="EZ107"/>
      <c r="FA107"/>
      <c r="FB107"/>
      <c r="FC107"/>
      <c r="FD107"/>
      <c r="FE107"/>
      <c r="FF107"/>
      <c r="FG107"/>
      <c r="FH107"/>
      <c r="FI107"/>
      <c r="FJ107"/>
      <c r="FK107"/>
      <c r="FL107"/>
      <c r="FM107"/>
      <c r="FN107"/>
      <c r="FO107"/>
      <c r="FP107"/>
      <c r="FQ107"/>
      <c r="FR107"/>
      <c r="FS107"/>
      <c r="FT107"/>
      <c r="FU107"/>
      <c r="FV107"/>
      <c r="FW107"/>
      <c r="FX107"/>
      <c r="FY107"/>
      <c r="FZ107"/>
      <c r="GA107"/>
      <c r="GB107"/>
      <c r="GC107"/>
      <c r="GD107"/>
      <c r="GE107"/>
      <c r="GF107"/>
      <c r="GG107"/>
      <c r="GH107"/>
      <c r="GI107"/>
      <c r="GJ107"/>
      <c r="GK107"/>
      <c r="GL107"/>
      <c r="GM107"/>
      <c r="GN107"/>
    </row>
    <row r="108" spans="1:196" s="7" customFormat="1" x14ac:dyDescent="0.25">
      <c r="A108"/>
      <c r="B108"/>
      <c r="C108"/>
      <c r="D108"/>
      <c r="E108"/>
      <c r="F108"/>
      <c r="G108"/>
      <c r="H108"/>
      <c r="I108"/>
      <c r="J108"/>
      <c r="M108" s="21"/>
      <c r="N108" s="22"/>
      <c r="O108" s="22"/>
      <c r="P108" s="22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  <c r="AV108"/>
      <c r="AW108"/>
      <c r="AX108"/>
      <c r="AY108"/>
      <c r="AZ108"/>
      <c r="BA108"/>
      <c r="BB108"/>
      <c r="BC108"/>
      <c r="BD108"/>
      <c r="BE108"/>
      <c r="BF108"/>
      <c r="BG108"/>
      <c r="BH108"/>
      <c r="BI108"/>
      <c r="BJ108"/>
      <c r="BK108"/>
      <c r="BL108"/>
      <c r="BM108"/>
      <c r="BN108"/>
      <c r="BO108"/>
      <c r="BP108"/>
      <c r="BQ108"/>
      <c r="BR108"/>
      <c r="BS108"/>
      <c r="BT108"/>
      <c r="BU108"/>
      <c r="BV108"/>
      <c r="BW108"/>
      <c r="BX108"/>
      <c r="BY108"/>
      <c r="BZ108"/>
      <c r="CA108"/>
      <c r="CB108"/>
      <c r="CC108"/>
      <c r="CD108"/>
      <c r="CE108"/>
      <c r="CF108"/>
      <c r="CG108"/>
      <c r="CH108"/>
      <c r="CI108"/>
      <c r="CJ108"/>
      <c r="CK108"/>
      <c r="CL108"/>
      <c r="CM108"/>
      <c r="CN108"/>
      <c r="CO108"/>
      <c r="CP108"/>
      <c r="CQ108"/>
      <c r="CR108"/>
      <c r="CS108"/>
      <c r="CT108"/>
      <c r="CU108"/>
      <c r="CV108"/>
      <c r="CW108"/>
      <c r="CX108"/>
      <c r="CY108"/>
      <c r="CZ108"/>
      <c r="DA108"/>
      <c r="DB108"/>
      <c r="DC108"/>
      <c r="DD108"/>
      <c r="DE108"/>
      <c r="DF108"/>
      <c r="DG108"/>
      <c r="DH108"/>
      <c r="DI108"/>
      <c r="DJ108"/>
      <c r="DK108"/>
      <c r="DL108"/>
      <c r="DM108"/>
      <c r="DN108"/>
      <c r="DO108"/>
      <c r="DP108"/>
      <c r="DQ108"/>
      <c r="DR108"/>
      <c r="DS108"/>
      <c r="DT108"/>
      <c r="DU108"/>
      <c r="DV108"/>
      <c r="DW108"/>
      <c r="DX108"/>
      <c r="DY108"/>
      <c r="DZ108"/>
      <c r="EA108"/>
      <c r="EB108"/>
      <c r="EC108"/>
      <c r="ED108"/>
      <c r="EE108"/>
      <c r="EF108"/>
      <c r="EG108"/>
      <c r="EH108"/>
      <c r="EI108"/>
      <c r="EJ108"/>
      <c r="EK108"/>
      <c r="EL108"/>
      <c r="EM108"/>
      <c r="EN108"/>
      <c r="EO108"/>
      <c r="EP108"/>
      <c r="EQ108"/>
      <c r="ER108"/>
      <c r="ES108"/>
      <c r="ET108"/>
      <c r="EU108"/>
      <c r="EV108"/>
      <c r="EW108"/>
      <c r="EX108"/>
      <c r="EY108"/>
      <c r="EZ108"/>
      <c r="FA108"/>
      <c r="FB108"/>
      <c r="FC108"/>
      <c r="FD108"/>
      <c r="FE108"/>
      <c r="FF108"/>
      <c r="FG108"/>
      <c r="FH108"/>
      <c r="FI108"/>
      <c r="FJ108"/>
      <c r="FK108"/>
      <c r="FL108"/>
      <c r="FM108"/>
      <c r="FN108"/>
      <c r="FO108"/>
      <c r="FP108"/>
      <c r="FQ108"/>
      <c r="FR108"/>
      <c r="FS108"/>
      <c r="FT108"/>
      <c r="FU108"/>
      <c r="FV108"/>
      <c r="FW108"/>
      <c r="FX108"/>
      <c r="FY108"/>
      <c r="FZ108"/>
      <c r="GA108"/>
      <c r="GB108"/>
      <c r="GC108"/>
      <c r="GD108"/>
      <c r="GE108"/>
      <c r="GF108"/>
      <c r="GG108"/>
      <c r="GH108"/>
      <c r="GI108"/>
      <c r="GJ108"/>
      <c r="GK108"/>
      <c r="GL108"/>
      <c r="GM108"/>
      <c r="GN108"/>
    </row>
    <row r="109" spans="1:196" s="7" customFormat="1" x14ac:dyDescent="0.25">
      <c r="A109"/>
      <c r="B109"/>
      <c r="C109"/>
      <c r="D109"/>
      <c r="E109"/>
      <c r="F109"/>
      <c r="G109"/>
      <c r="H109"/>
      <c r="I109"/>
      <c r="J109"/>
      <c r="M109" s="21"/>
      <c r="N109" s="22"/>
      <c r="O109" s="22"/>
      <c r="P109" s="22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  <c r="AV109"/>
      <c r="AW109"/>
      <c r="AX109"/>
      <c r="AY109"/>
      <c r="AZ109"/>
      <c r="BA109"/>
      <c r="BB109"/>
      <c r="BC109"/>
      <c r="BD109"/>
      <c r="BE109"/>
      <c r="BF109"/>
      <c r="BG109"/>
      <c r="BH109"/>
      <c r="BI109"/>
      <c r="BJ109"/>
      <c r="BK109"/>
      <c r="BL109"/>
      <c r="BM109"/>
      <c r="BN109"/>
      <c r="BO109"/>
      <c r="BP109"/>
      <c r="BQ109"/>
      <c r="BR109"/>
      <c r="BS109"/>
      <c r="BT109"/>
      <c r="BU109"/>
      <c r="BV109"/>
      <c r="BW109"/>
      <c r="BX109"/>
      <c r="BY109"/>
      <c r="BZ109"/>
      <c r="CA109"/>
      <c r="CB109"/>
      <c r="CC109"/>
      <c r="CD109"/>
      <c r="CE109"/>
      <c r="CF109"/>
      <c r="CG109"/>
      <c r="CH109"/>
      <c r="CI109"/>
      <c r="CJ109"/>
      <c r="CK109"/>
      <c r="CL109"/>
      <c r="CM109"/>
      <c r="CN109"/>
      <c r="CO109"/>
      <c r="CP109"/>
      <c r="CQ109"/>
      <c r="CR109"/>
      <c r="CS109"/>
      <c r="CT109"/>
      <c r="CU109"/>
      <c r="CV109"/>
      <c r="CW109"/>
      <c r="CX109"/>
      <c r="CY109"/>
      <c r="CZ109"/>
      <c r="DA109"/>
      <c r="DB109"/>
      <c r="DC109"/>
      <c r="DD109"/>
      <c r="DE109"/>
      <c r="DF109"/>
      <c r="DG109"/>
      <c r="DH109"/>
      <c r="DI109"/>
      <c r="DJ109"/>
      <c r="DK109"/>
      <c r="DL109"/>
      <c r="DM109"/>
      <c r="DN109"/>
      <c r="DO109"/>
      <c r="DP109"/>
      <c r="DQ109"/>
      <c r="DR109"/>
      <c r="DS109"/>
      <c r="DT109"/>
      <c r="DU109"/>
      <c r="DV109"/>
      <c r="DW109"/>
      <c r="DX109"/>
      <c r="DY109"/>
      <c r="DZ109"/>
      <c r="EA109"/>
      <c r="EB109"/>
      <c r="EC109"/>
      <c r="ED109"/>
      <c r="EE109"/>
      <c r="EF109"/>
      <c r="EG109"/>
      <c r="EH109"/>
      <c r="EI109"/>
      <c r="EJ109"/>
      <c r="EK109"/>
      <c r="EL109"/>
      <c r="EM109"/>
      <c r="EN109"/>
      <c r="EO109"/>
      <c r="EP109"/>
      <c r="EQ109"/>
      <c r="ER109"/>
      <c r="ES109"/>
      <c r="ET109"/>
      <c r="EU109"/>
      <c r="EV109"/>
      <c r="EW109"/>
      <c r="EX109"/>
      <c r="EY109"/>
      <c r="EZ109"/>
      <c r="FA109"/>
      <c r="FB109"/>
      <c r="FC109"/>
      <c r="FD109"/>
      <c r="FE109"/>
      <c r="FF109"/>
      <c r="FG109"/>
      <c r="FH109"/>
      <c r="FI109"/>
      <c r="FJ109"/>
      <c r="FK109"/>
      <c r="FL109"/>
      <c r="FM109"/>
      <c r="FN109"/>
      <c r="FO109"/>
      <c r="FP109"/>
      <c r="FQ109"/>
      <c r="FR109"/>
      <c r="FS109"/>
      <c r="FT109"/>
      <c r="FU109"/>
      <c r="FV109"/>
      <c r="FW109"/>
      <c r="FX109"/>
      <c r="FY109"/>
      <c r="FZ109"/>
      <c r="GA109"/>
      <c r="GB109"/>
      <c r="GC109"/>
      <c r="GD109"/>
      <c r="GE109"/>
      <c r="GF109"/>
      <c r="GG109"/>
      <c r="GH109"/>
      <c r="GI109"/>
      <c r="GJ109"/>
      <c r="GK109"/>
      <c r="GL109"/>
      <c r="GM109"/>
      <c r="GN109"/>
    </row>
    <row r="110" spans="1:196" s="7" customFormat="1" x14ac:dyDescent="0.25">
      <c r="A110"/>
      <c r="B110"/>
      <c r="C110"/>
      <c r="D110"/>
      <c r="E110"/>
      <c r="F110"/>
      <c r="G110"/>
      <c r="H110"/>
      <c r="I110"/>
      <c r="J110"/>
      <c r="M110" s="21"/>
      <c r="N110" s="22"/>
      <c r="O110" s="22"/>
      <c r="P110" s="22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  <c r="AR110"/>
      <c r="AS110"/>
      <c r="AT110"/>
      <c r="AU110"/>
      <c r="AV110"/>
      <c r="AW110"/>
      <c r="AX110"/>
      <c r="AY110"/>
      <c r="AZ110"/>
      <c r="BA110"/>
      <c r="BB110"/>
      <c r="BC110"/>
      <c r="BD110"/>
      <c r="BE110"/>
      <c r="BF110"/>
      <c r="BG110"/>
      <c r="BH110"/>
      <c r="BI110"/>
      <c r="BJ110"/>
      <c r="BK110"/>
      <c r="BL110"/>
      <c r="BM110"/>
      <c r="BN110"/>
      <c r="BO110"/>
      <c r="BP110"/>
      <c r="BQ110"/>
      <c r="BR110"/>
      <c r="BS110"/>
      <c r="BT110"/>
      <c r="BU110"/>
      <c r="BV110"/>
      <c r="BW110"/>
      <c r="BX110"/>
      <c r="BY110"/>
      <c r="BZ110"/>
      <c r="CA110"/>
      <c r="CB110"/>
      <c r="CC110"/>
      <c r="CD110"/>
      <c r="CE110"/>
      <c r="CF110"/>
      <c r="CG110"/>
      <c r="CH110"/>
      <c r="CI110"/>
      <c r="CJ110"/>
      <c r="CK110"/>
      <c r="CL110"/>
      <c r="CM110"/>
      <c r="CN110"/>
      <c r="CO110"/>
      <c r="CP110"/>
      <c r="CQ110"/>
      <c r="CR110"/>
      <c r="CS110"/>
      <c r="CT110"/>
      <c r="CU110"/>
      <c r="CV110"/>
      <c r="CW110"/>
      <c r="CX110"/>
      <c r="CY110"/>
      <c r="CZ110"/>
      <c r="DA110"/>
      <c r="DB110"/>
      <c r="DC110"/>
      <c r="DD110"/>
      <c r="DE110"/>
      <c r="DF110"/>
      <c r="DG110"/>
      <c r="DH110"/>
      <c r="DI110"/>
      <c r="DJ110"/>
      <c r="DK110"/>
      <c r="DL110"/>
      <c r="DM110"/>
      <c r="DN110"/>
      <c r="DO110"/>
      <c r="DP110"/>
      <c r="DQ110"/>
      <c r="DR110"/>
      <c r="DS110"/>
      <c r="DT110"/>
      <c r="DU110"/>
      <c r="DV110"/>
      <c r="DW110"/>
      <c r="DX110"/>
      <c r="DY110"/>
      <c r="DZ110"/>
      <c r="EA110"/>
      <c r="EB110"/>
      <c r="EC110"/>
      <c r="ED110"/>
      <c r="EE110"/>
      <c r="EF110"/>
      <c r="EG110"/>
      <c r="EH110"/>
      <c r="EI110"/>
      <c r="EJ110"/>
      <c r="EK110"/>
      <c r="EL110"/>
      <c r="EM110"/>
      <c r="EN110"/>
      <c r="EO110"/>
      <c r="EP110"/>
      <c r="EQ110"/>
      <c r="ER110"/>
      <c r="ES110"/>
      <c r="ET110"/>
      <c r="EU110"/>
      <c r="EV110"/>
      <c r="EW110"/>
      <c r="EX110"/>
      <c r="EY110"/>
      <c r="EZ110"/>
      <c r="FA110"/>
      <c r="FB110"/>
      <c r="FC110"/>
      <c r="FD110"/>
      <c r="FE110"/>
      <c r="FF110"/>
      <c r="FG110"/>
      <c r="FH110"/>
      <c r="FI110"/>
      <c r="FJ110"/>
      <c r="FK110"/>
      <c r="FL110"/>
      <c r="FM110"/>
      <c r="FN110"/>
      <c r="FO110"/>
      <c r="FP110"/>
      <c r="FQ110"/>
      <c r="FR110"/>
      <c r="FS110"/>
      <c r="FT110"/>
      <c r="FU110"/>
      <c r="FV110"/>
      <c r="FW110"/>
      <c r="FX110"/>
      <c r="FY110"/>
      <c r="FZ110"/>
      <c r="GA110"/>
      <c r="GB110"/>
      <c r="GC110"/>
      <c r="GD110"/>
      <c r="GE110"/>
      <c r="GF110"/>
      <c r="GG110"/>
      <c r="GH110"/>
      <c r="GI110"/>
      <c r="GJ110"/>
      <c r="GK110"/>
      <c r="GL110"/>
      <c r="GM110"/>
      <c r="GN110"/>
    </row>
    <row r="111" spans="1:196" s="7" customFormat="1" x14ac:dyDescent="0.25">
      <c r="A111"/>
      <c r="B111"/>
      <c r="C111"/>
      <c r="D111"/>
      <c r="E111"/>
      <c r="F111"/>
      <c r="G111"/>
      <c r="H111"/>
      <c r="I111"/>
      <c r="J111"/>
      <c r="M111" s="21"/>
      <c r="N111" s="22"/>
      <c r="O111" s="22"/>
      <c r="P111" s="22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/>
      <c r="AQ111"/>
      <c r="AR111"/>
      <c r="AS111"/>
      <c r="AT111"/>
      <c r="AU111"/>
      <c r="AV111"/>
      <c r="AW111"/>
      <c r="AX111"/>
      <c r="AY111"/>
      <c r="AZ111"/>
      <c r="BA111"/>
      <c r="BB111"/>
      <c r="BC111"/>
      <c r="BD111"/>
      <c r="BE111"/>
      <c r="BF111"/>
      <c r="BG111"/>
      <c r="BH111"/>
      <c r="BI111"/>
      <c r="BJ111"/>
      <c r="BK111"/>
      <c r="BL111"/>
      <c r="BM111"/>
      <c r="BN111"/>
      <c r="BO111"/>
      <c r="BP111"/>
      <c r="BQ111"/>
      <c r="BR111"/>
      <c r="BS111"/>
      <c r="BT111"/>
      <c r="BU111"/>
      <c r="BV111"/>
      <c r="BW111"/>
      <c r="BX111"/>
      <c r="BY111"/>
      <c r="BZ111"/>
      <c r="CA111"/>
      <c r="CB111"/>
      <c r="CC111"/>
      <c r="CD111"/>
      <c r="CE111"/>
      <c r="CF111"/>
      <c r="CG111"/>
      <c r="CH111"/>
      <c r="CI111"/>
      <c r="CJ111"/>
      <c r="CK111"/>
      <c r="CL111"/>
      <c r="CM111"/>
      <c r="CN111"/>
      <c r="CO111"/>
      <c r="CP111"/>
      <c r="CQ111"/>
      <c r="CR111"/>
      <c r="CS111"/>
      <c r="CT111"/>
      <c r="CU111"/>
      <c r="CV111"/>
      <c r="CW111"/>
      <c r="CX111"/>
      <c r="CY111"/>
      <c r="CZ111"/>
      <c r="DA111"/>
      <c r="DB111"/>
      <c r="DC111"/>
      <c r="DD111"/>
      <c r="DE111"/>
      <c r="DF111"/>
      <c r="DG111"/>
      <c r="DH111"/>
      <c r="DI111"/>
      <c r="DJ111"/>
      <c r="DK111"/>
      <c r="DL111"/>
      <c r="DM111"/>
      <c r="DN111"/>
      <c r="DO111"/>
      <c r="DP111"/>
      <c r="DQ111"/>
      <c r="DR111"/>
      <c r="DS111"/>
      <c r="DT111"/>
      <c r="DU111"/>
      <c r="DV111"/>
      <c r="DW111"/>
      <c r="DX111"/>
      <c r="DY111"/>
      <c r="DZ111"/>
      <c r="EA111"/>
      <c r="EB111"/>
      <c r="EC111"/>
      <c r="ED111"/>
      <c r="EE111"/>
      <c r="EF111"/>
      <c r="EG111"/>
      <c r="EH111"/>
      <c r="EI111"/>
      <c r="EJ111"/>
      <c r="EK111"/>
      <c r="EL111"/>
      <c r="EM111"/>
      <c r="EN111"/>
      <c r="EO111"/>
      <c r="EP111"/>
      <c r="EQ111"/>
      <c r="ER111"/>
      <c r="ES111"/>
      <c r="ET111"/>
      <c r="EU111"/>
      <c r="EV111"/>
      <c r="EW111"/>
      <c r="EX111"/>
      <c r="EY111"/>
      <c r="EZ111"/>
      <c r="FA111"/>
      <c r="FB111"/>
      <c r="FC111"/>
      <c r="FD111"/>
      <c r="FE111"/>
      <c r="FF111"/>
      <c r="FG111"/>
      <c r="FH111"/>
      <c r="FI111"/>
      <c r="FJ111"/>
      <c r="FK111"/>
      <c r="FL111"/>
      <c r="FM111"/>
      <c r="FN111"/>
      <c r="FO111"/>
      <c r="FP111"/>
      <c r="FQ111"/>
      <c r="FR111"/>
      <c r="FS111"/>
      <c r="FT111"/>
      <c r="FU111"/>
      <c r="FV111"/>
      <c r="FW111"/>
      <c r="FX111"/>
      <c r="FY111"/>
      <c r="FZ111"/>
      <c r="GA111"/>
      <c r="GB111"/>
      <c r="GC111"/>
      <c r="GD111"/>
      <c r="GE111"/>
      <c r="GF111"/>
      <c r="GG111"/>
      <c r="GH111"/>
      <c r="GI111"/>
      <c r="GJ111"/>
      <c r="GK111"/>
      <c r="GL111"/>
      <c r="GM111"/>
      <c r="GN111"/>
    </row>
  </sheetData>
  <autoFilter ref="A4:FP47" xr:uid="{BF6EE8EF-559E-4E75-A2FE-2254A89CE83E}">
    <filterColumn colId="16">
      <colorFilter dxfId="7"/>
    </filterColumn>
  </autoFilter>
  <mergeCells count="51">
    <mergeCell ref="AO3:AQ3"/>
    <mergeCell ref="AC3:AE3"/>
    <mergeCell ref="AF3:AH3"/>
    <mergeCell ref="T3:V3"/>
    <mergeCell ref="W3:Y3"/>
    <mergeCell ref="Z3:AB3"/>
    <mergeCell ref="AL3:AN3"/>
    <mergeCell ref="AI3:AK3"/>
    <mergeCell ref="BD3:BF3"/>
    <mergeCell ref="CK3:CM3"/>
    <mergeCell ref="AR3:AT3"/>
    <mergeCell ref="AU3:AW3"/>
    <mergeCell ref="BA3:BC3"/>
    <mergeCell ref="CE3:CG3"/>
    <mergeCell ref="BV3:BX3"/>
    <mergeCell ref="BG3:BI3"/>
    <mergeCell ref="BJ3:BL3"/>
    <mergeCell ref="BM3:BO3"/>
    <mergeCell ref="BP3:BR3"/>
    <mergeCell ref="BS3:BU3"/>
    <mergeCell ref="AX3:AZ3"/>
    <mergeCell ref="CZ3:DB3"/>
    <mergeCell ref="BY3:CA3"/>
    <mergeCell ref="DR3:DT3"/>
    <mergeCell ref="CT3:CV3"/>
    <mergeCell ref="CN3:CP3"/>
    <mergeCell ref="CH3:CJ3"/>
    <mergeCell ref="CW3:CY3"/>
    <mergeCell ref="DL3:DN3"/>
    <mergeCell ref="CB3:CD3"/>
    <mergeCell ref="DO3:DQ3"/>
    <mergeCell ref="DF3:DH3"/>
    <mergeCell ref="DC3:DE3"/>
    <mergeCell ref="DI3:DK3"/>
    <mergeCell ref="CQ3:CS3"/>
    <mergeCell ref="FN3:FP3"/>
    <mergeCell ref="FH3:FJ3"/>
    <mergeCell ref="FE3:FG3"/>
    <mergeCell ref="FB3:FD3"/>
    <mergeCell ref="EP3:ER3"/>
    <mergeCell ref="ES3:EU3"/>
    <mergeCell ref="EV3:EX3"/>
    <mergeCell ref="EY3:FA3"/>
    <mergeCell ref="FK3:FM3"/>
    <mergeCell ref="EM3:EO3"/>
    <mergeCell ref="DX3:DZ3"/>
    <mergeCell ref="EJ3:EL3"/>
    <mergeCell ref="ED3:EF3"/>
    <mergeCell ref="DU3:DW3"/>
    <mergeCell ref="EG3:EI3"/>
    <mergeCell ref="EA3:EC3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C15C68-96C4-44D4-BF71-3FA64E1B8340}">
  <sheetPr codeName="Sheet9" filterMode="1"/>
  <dimension ref="A1:HW75"/>
  <sheetViews>
    <sheetView showGridLines="0" topLeftCell="H1" zoomScale="110" zoomScaleNormal="110" workbookViewId="0">
      <pane xSplit="10" ySplit="4" topLeftCell="R5" activePane="bottomRight" state="frozen"/>
      <selection pane="topRight" activeCell="R1" sqref="R1"/>
      <selection pane="bottomLeft" activeCell="H5" sqref="H5"/>
      <selection pane="bottomRight" activeCell="O22" sqref="O22"/>
    </sheetView>
  </sheetViews>
  <sheetFormatPr defaultColWidth="9.140625" defaultRowHeight="15" outlineLevelCol="1" x14ac:dyDescent="0.25"/>
  <cols>
    <col min="1" max="1" width="14.85546875" hidden="1" customWidth="1" outlineLevel="1"/>
    <col min="2" max="4" width="15.28515625" hidden="1" customWidth="1" outlineLevel="1"/>
    <col min="5" max="5" width="18.7109375" hidden="1" customWidth="1" outlineLevel="1"/>
    <col min="6" max="6" width="12.42578125" hidden="1" customWidth="1" outlineLevel="1"/>
    <col min="7" max="7" width="11" hidden="1" customWidth="1" outlineLevel="1" collapsed="1"/>
    <col min="8" max="8" width="7.42578125" bestFit="1" customWidth="1" collapsed="1"/>
    <col min="9" max="9" width="12.7109375" customWidth="1"/>
    <col min="10" max="10" width="17.140625" bestFit="1" customWidth="1"/>
    <col min="11" max="11" width="18.7109375" style="7" bestFit="1" customWidth="1"/>
    <col min="12" max="12" width="13.7109375" style="7" hidden="1" customWidth="1" outlineLevel="1"/>
    <col min="13" max="13" width="14.28515625" style="21" customWidth="1" collapsed="1"/>
    <col min="14" max="14" width="11.85546875" style="21" hidden="1" customWidth="1" outlineLevel="1"/>
    <col min="15" max="15" width="12.7109375" style="7" customWidth="1" collapsed="1"/>
    <col min="16" max="16" width="12.7109375" style="7" customWidth="1"/>
    <col min="17" max="17" width="13.140625" style="7" customWidth="1"/>
  </cols>
  <sheetData>
    <row r="1" spans="1:231" ht="16.5" thickBot="1" x14ac:dyDescent="0.3">
      <c r="J1" s="1"/>
      <c r="K1" s="1"/>
      <c r="L1" s="1"/>
      <c r="M1" s="1"/>
      <c r="N1" s="1"/>
      <c r="O1" s="1"/>
      <c r="P1" s="1"/>
      <c r="Q1" s="1"/>
    </row>
    <row r="2" spans="1:231" ht="15.75" thickBot="1" x14ac:dyDescent="0.3">
      <c r="K2"/>
      <c r="L2"/>
      <c r="M2" s="5" t="s">
        <v>33</v>
      </c>
      <c r="N2" s="6">
        <f>SUBTOTAL(9,N5:N12)</f>
        <v>190.37</v>
      </c>
      <c r="O2" s="6">
        <f>SUBTOTAL(9,O5:O12)</f>
        <v>223.95</v>
      </c>
      <c r="P2" s="6">
        <f>SUBTOTAL(9,P5:P13)</f>
        <v>255.32999999999998</v>
      </c>
      <c r="Q2" s="48">
        <f>SUBTOTAL(9,Q5:Q13)</f>
        <v>243.39</v>
      </c>
      <c r="R2" s="48">
        <f>SUBTOTAL(9,R5:R12)</f>
        <v>6</v>
      </c>
      <c r="S2" s="48"/>
      <c r="T2" s="48">
        <f>SUBTOTAL(9,T5:T12)</f>
        <v>0</v>
      </c>
      <c r="U2" s="48">
        <f>SUBTOTAL(9,U5:U12)</f>
        <v>0</v>
      </c>
      <c r="V2" s="48">
        <f>SUBTOTAL(9,V5:V12)</f>
        <v>0</v>
      </c>
      <c r="W2" s="48">
        <f>SUBTOTAL(9,W5:W12)</f>
        <v>51.3</v>
      </c>
      <c r="X2" s="48">
        <f>SUBTOTAL(9,X5:X12)</f>
        <v>0</v>
      </c>
      <c r="Y2" s="48">
        <f>SUBTOTAL(9,Y5:Y12)</f>
        <v>0</v>
      </c>
      <c r="Z2" s="48">
        <f>SUBTOTAL(9,Z5:Z12)</f>
        <v>172.7</v>
      </c>
      <c r="AA2" s="48">
        <f>SUBTOTAL(9,AA5:AA12)</f>
        <v>51.3</v>
      </c>
      <c r="AB2" s="48">
        <f>SUBTOTAL(9,AB5:AB12)</f>
        <v>0</v>
      </c>
      <c r="AC2" s="48">
        <f>SUBTOTAL(9,AC5:AC12)</f>
        <v>0</v>
      </c>
      <c r="AD2" s="48">
        <f>SUBTOTAL(9,AD5:AD12)</f>
        <v>172.7</v>
      </c>
      <c r="AE2" s="48">
        <f>SUBTOTAL(9,AE5:AE12)</f>
        <v>51.3</v>
      </c>
      <c r="AF2" s="48">
        <f>SUBTOTAL(9,AF5:AF12)</f>
        <v>0</v>
      </c>
      <c r="AG2" s="48">
        <f>SUBTOTAL(9,AG5:AG12)</f>
        <v>0</v>
      </c>
      <c r="AH2" s="48">
        <f>SUBTOTAL(9,AH5:AH12)</f>
        <v>172.7</v>
      </c>
      <c r="AI2" s="48">
        <f>SUBTOTAL(9,AI5:AI12)</f>
        <v>0</v>
      </c>
      <c r="AJ2" s="48">
        <f>SUBTOTAL(9,AJ5:AJ12)</f>
        <v>0</v>
      </c>
      <c r="AK2" s="48">
        <f>SUBTOTAL(9,AK5:AK12)</f>
        <v>0</v>
      </c>
      <c r="AL2" s="48">
        <f>SUBTOTAL(9,AL5:AL12)</f>
        <v>172.7</v>
      </c>
      <c r="AM2" s="48">
        <f>SUBTOTAL(9,AM5:AM12)</f>
        <v>51.3</v>
      </c>
      <c r="AN2" s="48">
        <f>SUBTOTAL(9,AN5:AN12)</f>
        <v>0</v>
      </c>
      <c r="AO2" s="48">
        <f>SUBTOTAL(9,AO5:AO12)</f>
        <v>0</v>
      </c>
      <c r="AP2" s="48">
        <f>SUBTOTAL(9,AP5:AP12)</f>
        <v>172.7</v>
      </c>
      <c r="AQ2" s="48">
        <f>SUBTOTAL(9,AQ5:AQ12)</f>
        <v>51.3</v>
      </c>
      <c r="AR2" s="48">
        <f>SUBTOTAL(9,AR5:AR12)</f>
        <v>0</v>
      </c>
      <c r="AS2" s="48">
        <f>SUBTOTAL(9,AS5:AS12)</f>
        <v>0</v>
      </c>
      <c r="AT2" s="48">
        <f>SUBTOTAL(9,AT5:AT12)</f>
        <v>172.7</v>
      </c>
      <c r="AU2" s="48">
        <f>SUBTOTAL(9,AU5:AU12)</f>
        <v>51.3</v>
      </c>
      <c r="AV2" s="48">
        <f>SUBTOTAL(9,AV5:AV12)</f>
        <v>0</v>
      </c>
      <c r="AW2" s="48">
        <f>SUBTOTAL(9,AW5:AW12)</f>
        <v>0</v>
      </c>
      <c r="AX2" s="48">
        <f>SUBTOTAL(9,AX5:AX12)</f>
        <v>172.7</v>
      </c>
      <c r="AY2" s="48">
        <f>SUBTOTAL(9,AY5:AY12)</f>
        <v>51.3</v>
      </c>
      <c r="AZ2" s="48">
        <f>SUBTOTAL(9,AZ5:AZ12)</f>
        <v>0</v>
      </c>
      <c r="BA2" s="48">
        <f>SUBTOTAL(9,BA5:BA12)</f>
        <v>0</v>
      </c>
      <c r="BB2" s="48">
        <f>SUBTOTAL(9,BB5:BB12)</f>
        <v>172.7</v>
      </c>
      <c r="BC2" s="48">
        <f>SUBTOTAL(9,BC5:BC12)</f>
        <v>51.3</v>
      </c>
      <c r="BD2" s="48">
        <f>SUBTOTAL(9,BD5:BD12)</f>
        <v>0</v>
      </c>
      <c r="BE2" s="48">
        <f>SUBTOTAL(9,BE5:BE12)</f>
        <v>0</v>
      </c>
      <c r="BF2" s="48">
        <f>SUBTOTAL(9,BF5:BF12)</f>
        <v>172.7</v>
      </c>
      <c r="BG2" s="48">
        <f>SUBTOTAL(9,BG5:BG12)</f>
        <v>51.3</v>
      </c>
      <c r="BH2" s="48">
        <f>SUBTOTAL(9,BH5:BH12)</f>
        <v>0</v>
      </c>
      <c r="BI2" s="48">
        <f>SUBTOTAL(9,BI5:BI12)</f>
        <v>0</v>
      </c>
      <c r="BJ2" s="48">
        <f>SUBTOTAL(9,BJ5:BJ12)</f>
        <v>172.7</v>
      </c>
      <c r="BK2" s="48">
        <f>SUBTOTAL(9,BK5:BK12)</f>
        <v>51.3</v>
      </c>
      <c r="BL2" s="48">
        <f>SUBTOTAL(9,BL5:BL12)</f>
        <v>0</v>
      </c>
      <c r="BM2" s="48">
        <f>SUBTOTAL(9,BM5:BM12)</f>
        <v>0</v>
      </c>
      <c r="BN2" s="48">
        <f>SUBTOTAL(9,BN5:BN12)</f>
        <v>172.7</v>
      </c>
      <c r="BO2" s="48">
        <f>SUBTOTAL(9,BO5:BO12)</f>
        <v>51.3</v>
      </c>
      <c r="BP2" s="48">
        <f>SUBTOTAL(9,BP5:BP12)</f>
        <v>0</v>
      </c>
      <c r="BQ2" s="48">
        <f>SUBTOTAL(9,BQ5:BQ12)</f>
        <v>0</v>
      </c>
      <c r="BR2" s="48">
        <f>SUBTOTAL(9,BR5:BR12)</f>
        <v>172.7</v>
      </c>
      <c r="BS2" s="48">
        <f>SUBTOTAL(9,BS5:BS12)</f>
        <v>51.3</v>
      </c>
      <c r="BT2" s="48">
        <f>SUBTOTAL(9,BT5:BT12)</f>
        <v>0</v>
      </c>
      <c r="BU2" s="48">
        <f>SUBTOTAL(9,BU5:BU12)</f>
        <v>0</v>
      </c>
      <c r="BV2" s="48">
        <f>SUBTOTAL(9,BV5:BV12)</f>
        <v>172.7</v>
      </c>
      <c r="BW2" s="48">
        <f>SUBTOTAL(9,BW5:BW12)</f>
        <v>51.3</v>
      </c>
      <c r="BX2" s="48">
        <f>SUBTOTAL(9,BX5:BX12)</f>
        <v>0</v>
      </c>
      <c r="BY2" s="48">
        <f>SUBTOTAL(9,BY5:BY12)</f>
        <v>0</v>
      </c>
      <c r="BZ2" s="48">
        <f>SUBTOTAL(9,BZ5:BZ12)</f>
        <v>172.7</v>
      </c>
      <c r="CA2" s="48">
        <f>SUBTOTAL(9,CA5:CA12)</f>
        <v>51.3</v>
      </c>
      <c r="CB2" s="48">
        <f>SUBTOTAL(9,CB5:CB12)</f>
        <v>0</v>
      </c>
      <c r="CC2" s="48">
        <f>SUBTOTAL(9,CC5:CC12)</f>
        <v>0</v>
      </c>
      <c r="CD2" s="48">
        <f>SUBTOTAL(9,CD5:CD12)</f>
        <v>172.7</v>
      </c>
      <c r="CE2" s="48">
        <f>SUBTOTAL(9,CE5:CE12)</f>
        <v>2.78</v>
      </c>
      <c r="CF2" s="48">
        <f>SUBTOTAL(9,CF5:CF12)</f>
        <v>0</v>
      </c>
      <c r="CG2" s="48">
        <f>SUBTOTAL(9,CG5:CG12)</f>
        <v>0</v>
      </c>
      <c r="CH2" s="48">
        <f>SUBTOTAL(9,CH5:CH12)</f>
        <v>172.7</v>
      </c>
      <c r="CI2" s="48">
        <f>SUBTOTAL(9,CI5:CI12)</f>
        <v>0.5</v>
      </c>
      <c r="CJ2" s="48">
        <f>SUBTOTAL(9,CJ5:CJ12)</f>
        <v>0</v>
      </c>
      <c r="CK2" s="48">
        <f>SUBTOTAL(9,CK5:CK12)</f>
        <v>0</v>
      </c>
      <c r="CL2" s="48">
        <f>SUBTOTAL(9,CL5:CL12)</f>
        <v>172.7</v>
      </c>
      <c r="CM2" s="48">
        <f>SUBTOTAL(9,CM5:CM12)</f>
        <v>0.2</v>
      </c>
      <c r="CN2" s="48">
        <f>SUBTOTAL(9,CN5:CN12)</f>
        <v>0</v>
      </c>
      <c r="CO2" s="48">
        <f>SUBTOTAL(9,CO5:CO12)</f>
        <v>0</v>
      </c>
      <c r="CP2" s="48">
        <f>SUBTOTAL(9,CP5:CP12)</f>
        <v>172.7</v>
      </c>
      <c r="CQ2" s="48">
        <f>SUBTOTAL(9,CQ5:CQ12)</f>
        <v>0</v>
      </c>
      <c r="CR2" s="48">
        <f>SUBTOTAL(9,CR5:CR12)</f>
        <v>0</v>
      </c>
      <c r="CS2" s="48">
        <f>SUBTOTAL(9,CS5:CS12)</f>
        <v>0</v>
      </c>
      <c r="CT2" s="48">
        <f>SUBTOTAL(9,CT5:CT12)</f>
        <v>172.7</v>
      </c>
      <c r="CU2" s="48">
        <f>SUBTOTAL(9,CU5:CU12)</f>
        <v>0</v>
      </c>
      <c r="CV2" s="48">
        <f>SUBTOTAL(9,CV5:CV12)</f>
        <v>0</v>
      </c>
      <c r="CW2" s="48">
        <f>SUBTOTAL(9,CW5:CW12)</f>
        <v>0</v>
      </c>
      <c r="CX2" s="48">
        <f>SUBTOTAL(9,CX5:CX12)</f>
        <v>172.7</v>
      </c>
      <c r="CY2" s="48">
        <f>SUBTOTAL(9,CY5:CY12)</f>
        <v>0</v>
      </c>
      <c r="CZ2" s="48">
        <f>SUBTOTAL(9,CZ5:CZ12)</f>
        <v>0</v>
      </c>
      <c r="DA2" s="48">
        <f>SUBTOTAL(9,DA5:DA12)</f>
        <v>0</v>
      </c>
      <c r="DB2" s="48">
        <f>SUBTOTAL(9,DB5:DB12)</f>
        <v>172.7</v>
      </c>
      <c r="DC2" s="48">
        <f>SUBTOTAL(9,DC5:DC12)</f>
        <v>0</v>
      </c>
      <c r="DD2" s="48">
        <f>SUBTOTAL(9,DD5:DD12)</f>
        <v>0</v>
      </c>
      <c r="DE2" s="48">
        <f>SUBTOTAL(9,DE5:DE12)</f>
        <v>0</v>
      </c>
      <c r="DF2" s="48">
        <f>SUBTOTAL(9,DF5:DF12)</f>
        <v>172.7</v>
      </c>
      <c r="DG2" s="48">
        <f>SUBTOTAL(9,DG5:DG12)</f>
        <v>0</v>
      </c>
      <c r="DH2" s="48">
        <f>SUBTOTAL(9,DH5:DH12)</f>
        <v>0</v>
      </c>
      <c r="DI2" s="48">
        <f>SUBTOTAL(9,DI5:DI12)</f>
        <v>0</v>
      </c>
      <c r="DJ2" s="48">
        <f>SUBTOTAL(9,DJ5:DJ12)</f>
        <v>172.7</v>
      </c>
      <c r="DK2" s="48">
        <f>SUBTOTAL(9,DK5:DK12)</f>
        <v>0</v>
      </c>
      <c r="DL2" s="48">
        <f>SUBTOTAL(9,DL5:DL12)</f>
        <v>0</v>
      </c>
      <c r="DM2" s="48">
        <f>SUBTOTAL(9,DM5:DM12)</f>
        <v>0</v>
      </c>
      <c r="DN2" s="48">
        <f>SUBTOTAL(9,DN5:DN12)</f>
        <v>172.7</v>
      </c>
      <c r="DO2" s="48">
        <f>SUBTOTAL(9,DO5:DO12)</f>
        <v>0</v>
      </c>
      <c r="DP2" s="48">
        <f>SUBTOTAL(9,DP5:DP12)</f>
        <v>0</v>
      </c>
      <c r="DQ2" s="48">
        <f>SUBTOTAL(9,DQ5:DQ12)</f>
        <v>0</v>
      </c>
      <c r="DR2" s="48">
        <f>SUBTOTAL(9,DR5:DR12)</f>
        <v>172.7</v>
      </c>
      <c r="DS2" s="48">
        <f>SUBTOTAL(9,DS5:DS12)</f>
        <v>0</v>
      </c>
      <c r="DT2" s="48">
        <f>SUBTOTAL(9,DT5:DT12)</f>
        <v>0</v>
      </c>
      <c r="DU2" s="48">
        <f>SUBTOTAL(9,DU5:DU12)</f>
        <v>0</v>
      </c>
      <c r="DV2" s="48">
        <f>SUBTOTAL(9,DV5:DV12)</f>
        <v>172.7</v>
      </c>
      <c r="DW2" s="48">
        <f>SUBTOTAL(9,DW5:DW12)</f>
        <v>0</v>
      </c>
      <c r="DX2" s="48">
        <f>SUBTOTAL(9,DX5:DX12)</f>
        <v>0</v>
      </c>
      <c r="DY2" s="48">
        <f>SUBTOTAL(9,DY5:DY12)</f>
        <v>0</v>
      </c>
      <c r="DZ2" s="48">
        <f>SUBTOTAL(9,DZ5:DZ12)</f>
        <v>172.7</v>
      </c>
      <c r="EA2" s="48">
        <f>SUBTOTAL(9,EA5:EA12)</f>
        <v>0</v>
      </c>
      <c r="EB2" s="48">
        <f>SUBTOTAL(9,EB5:EB12)</f>
        <v>0</v>
      </c>
      <c r="EC2" s="48">
        <f>SUBTOTAL(9,EC5:EC12)</f>
        <v>0</v>
      </c>
      <c r="ED2" s="48">
        <f>SUBTOTAL(9,ED5:ED12)</f>
        <v>172.7</v>
      </c>
      <c r="EE2" s="48">
        <f>SUBTOTAL(9,EE5:EE12)</f>
        <v>0</v>
      </c>
      <c r="EF2" s="48">
        <f>SUBTOTAL(9,EF5:EF12)</f>
        <v>0</v>
      </c>
      <c r="EG2" s="48">
        <f>SUBTOTAL(9,EG5:EG12)</f>
        <v>0</v>
      </c>
      <c r="EH2" s="48">
        <f>SUBTOTAL(9,EH5:EH12)</f>
        <v>171.1</v>
      </c>
      <c r="EI2" s="48">
        <f>SUBTOTAL(9,EI5:EI12)</f>
        <v>0</v>
      </c>
      <c r="EJ2" s="48">
        <f>SUBTOTAL(9,EJ5:EJ12)</f>
        <v>0</v>
      </c>
      <c r="EK2" s="48">
        <f>SUBTOTAL(9,EK5:EK12)</f>
        <v>0</v>
      </c>
      <c r="EL2" s="48">
        <f>SUBTOTAL(9,EL5:EL12)</f>
        <v>141.1</v>
      </c>
      <c r="EM2" s="48">
        <f>SUBTOTAL(9,EM5:EM12)</f>
        <v>0</v>
      </c>
      <c r="EN2" s="48">
        <f>SUBTOTAL(9,EN5:EN12)</f>
        <v>0</v>
      </c>
      <c r="EO2" s="48">
        <f>SUBTOTAL(9,EO5:EO12)</f>
        <v>0</v>
      </c>
      <c r="EP2" s="48">
        <f>SUBTOTAL(9,EP5:EP12)</f>
        <v>141.1</v>
      </c>
      <c r="EQ2" s="48">
        <f>SUBTOTAL(9,EQ5:EQ12)</f>
        <v>0</v>
      </c>
      <c r="ER2" s="48">
        <f>SUBTOTAL(9,ER5:ER12)</f>
        <v>0</v>
      </c>
      <c r="ES2" s="48">
        <f>SUBTOTAL(9,ES5:ES12)</f>
        <v>0</v>
      </c>
      <c r="ET2" s="48">
        <f>SUBTOTAL(9,ET5:ET12)</f>
        <v>128.1</v>
      </c>
      <c r="EU2" s="48">
        <f>SUBTOTAL(9,EU5:EU12)</f>
        <v>0</v>
      </c>
      <c r="EV2" s="48">
        <f>SUBTOTAL(9,EV5:EV12)</f>
        <v>0</v>
      </c>
      <c r="EW2" s="48">
        <f>SUBTOTAL(9,EW5:EW12)</f>
        <v>0</v>
      </c>
      <c r="EX2" s="48">
        <f>SUBTOTAL(9,EX5:EX12)</f>
        <v>118.10000000000001</v>
      </c>
      <c r="EY2" s="48">
        <f>SUBTOTAL(9,EY5:EY12)</f>
        <v>0</v>
      </c>
      <c r="EZ2" s="48">
        <f>SUBTOTAL(9,EZ5:EZ12)</f>
        <v>0</v>
      </c>
      <c r="FA2" s="48">
        <f>SUBTOTAL(9,FA5:FA12)</f>
        <v>0</v>
      </c>
      <c r="FB2" s="48">
        <f>SUBTOTAL(9,FB5:FB12)</f>
        <v>118.10000000000001</v>
      </c>
      <c r="FC2" s="48">
        <f>SUBTOTAL(9,FC5:FC12)</f>
        <v>0</v>
      </c>
      <c r="FD2" s="48">
        <f>SUBTOTAL(9,FD5:FD12)</f>
        <v>0</v>
      </c>
      <c r="FE2" s="48">
        <f>SUBTOTAL(9,FE5:FE12)</f>
        <v>0</v>
      </c>
      <c r="FF2" s="48">
        <f>SUBTOTAL(9,FF5:FF12)</f>
        <v>118.10000000000001</v>
      </c>
      <c r="FG2" s="48">
        <f>SUBTOTAL(9,FG5:FG12)</f>
        <v>0</v>
      </c>
      <c r="FH2" s="48">
        <f>SUBTOTAL(9,FH5:FH12)</f>
        <v>0</v>
      </c>
      <c r="FI2" s="48">
        <f>SUBTOTAL(9,FI5:FI12)</f>
        <v>0</v>
      </c>
      <c r="FJ2" s="48">
        <f>SUBTOTAL(9,FJ5:FJ12)</f>
        <v>118.10000000000001</v>
      </c>
      <c r="FK2" s="48">
        <f>SUBTOTAL(9,FK5:FK12)</f>
        <v>0</v>
      </c>
      <c r="FL2" s="48">
        <f>SUBTOTAL(9,FL5:FL12)</f>
        <v>0</v>
      </c>
      <c r="FM2" s="48">
        <f>SUBTOTAL(9,FM5:FM12)</f>
        <v>0</v>
      </c>
      <c r="FN2" s="48">
        <f>SUBTOTAL(9,FN5:FN12)</f>
        <v>118.10000000000001</v>
      </c>
      <c r="FO2" s="48">
        <f>SUBTOTAL(9,FO5:FO12)</f>
        <v>0</v>
      </c>
      <c r="FP2" s="48">
        <f>SUBTOTAL(9,FP5:FP12)</f>
        <v>0</v>
      </c>
      <c r="FQ2" s="48">
        <f>SUBTOTAL(9,FQ5:FQ12)</f>
        <v>0</v>
      </c>
      <c r="FR2" s="48">
        <f>SUBTOTAL(9,FR5:FR12)</f>
        <v>118.10000000000001</v>
      </c>
      <c r="FS2" s="48">
        <f>SUBTOTAL(9,FS5:FS12)</f>
        <v>0</v>
      </c>
      <c r="FT2" s="48">
        <f>SUBTOTAL(9,FT5:FT12)</f>
        <v>0</v>
      </c>
      <c r="FU2" s="48">
        <f>SUBTOTAL(9,FU5:FU12)</f>
        <v>0</v>
      </c>
      <c r="FV2" s="48">
        <f>SUBTOTAL(9,FV5:FV12)</f>
        <v>108.37</v>
      </c>
      <c r="FW2" s="48">
        <f>SUBTOTAL(9,FW5:FW12)</f>
        <v>0</v>
      </c>
      <c r="FX2" s="48">
        <f>SUBTOTAL(9,FX5:FX12)</f>
        <v>0</v>
      </c>
      <c r="FY2" s="48">
        <f>SUBTOTAL(9,FY5:FY12)</f>
        <v>0</v>
      </c>
      <c r="FZ2" s="48">
        <f>SUBTOTAL(9,FZ5:FZ12)</f>
        <v>63.2</v>
      </c>
      <c r="GA2" s="48">
        <f>SUBTOTAL(9,GA5:GA12)</f>
        <v>0</v>
      </c>
      <c r="GB2" s="48">
        <f>SUBTOTAL(9,GB5:GB12)</f>
        <v>0</v>
      </c>
      <c r="GC2" s="48">
        <f>SUBTOTAL(9,GC5:GC12)</f>
        <v>0</v>
      </c>
      <c r="GD2" s="48">
        <f>SUBTOTAL(9,GD5:GD12)</f>
        <v>58.2</v>
      </c>
      <c r="GE2" s="48">
        <f>SUBTOTAL(9,GE5:GE12)</f>
        <v>0</v>
      </c>
      <c r="GF2" s="48">
        <f>SUBTOTAL(9,GF5:GF12)</f>
        <v>0</v>
      </c>
      <c r="GG2" s="48">
        <f>SUBTOTAL(9,GG5:GG12)</f>
        <v>0</v>
      </c>
      <c r="GH2" s="48">
        <f>SUBTOTAL(9,GH5:GH12)</f>
        <v>58.2</v>
      </c>
      <c r="GI2" s="48">
        <f>SUBTOTAL(9,GI5:GI12)</f>
        <v>0</v>
      </c>
      <c r="GJ2" s="48">
        <f>SUBTOTAL(9,GJ5:GJ12)</f>
        <v>0</v>
      </c>
      <c r="GK2" s="48">
        <f>SUBTOTAL(9,GK5:GK12)</f>
        <v>0</v>
      </c>
      <c r="GL2" s="48">
        <f>SUBTOTAL(9,GL5:GL12)</f>
        <v>58.2</v>
      </c>
      <c r="GM2" s="48">
        <f>SUBTOTAL(9,GM5:GM12)</f>
        <v>0</v>
      </c>
      <c r="GN2" s="48">
        <f>SUBTOTAL(9,GN5:GN12)</f>
        <v>0</v>
      </c>
      <c r="GO2" s="48">
        <f>SUBTOTAL(9,GO5:GO12)</f>
        <v>0</v>
      </c>
      <c r="GP2" s="48">
        <f>SUBTOTAL(9,GP5:GP12)</f>
        <v>51.2</v>
      </c>
      <c r="GQ2" s="48">
        <f>SUBTOTAL(9,GQ5:GQ12)</f>
        <v>0</v>
      </c>
      <c r="GR2" s="48">
        <f>SUBTOTAL(9,GR5:GR12)</f>
        <v>0</v>
      </c>
      <c r="GS2" s="48">
        <f>SUBTOTAL(9,GS5:GS12)</f>
        <v>0</v>
      </c>
      <c r="GT2" s="48">
        <f>SUBTOTAL(9,GT5:GT12)</f>
        <v>41.2</v>
      </c>
      <c r="GU2" s="48">
        <f>SUBTOTAL(9,GU5:GU12)</f>
        <v>0</v>
      </c>
      <c r="GV2" s="48">
        <f>SUBTOTAL(9,GV5:GV12)</f>
        <v>0</v>
      </c>
      <c r="GW2" s="48">
        <f>SUBTOTAL(9,GW5:GW12)</f>
        <v>0</v>
      </c>
      <c r="GX2" s="48">
        <f>SUBTOTAL(9,GX5:GX12)</f>
        <v>37.200000000000003</v>
      </c>
      <c r="GY2" s="48">
        <f>SUBTOTAL(9,GY5:GY12)</f>
        <v>0</v>
      </c>
      <c r="GZ2" s="48">
        <f>SUBTOTAL(9,GZ5:GZ12)</f>
        <v>0</v>
      </c>
      <c r="HA2" s="48">
        <f>SUBTOTAL(9,HA5:HA12)</f>
        <v>0</v>
      </c>
      <c r="HB2" s="48">
        <f>SUBTOTAL(9,HB5:HB12)</f>
        <v>23.200000000000003</v>
      </c>
      <c r="HC2" s="48">
        <f>SUBTOTAL(9,HC5:HC12)</f>
        <v>0</v>
      </c>
      <c r="HD2" s="48">
        <f>SUBTOTAL(9,HD5:HD12)</f>
        <v>0</v>
      </c>
      <c r="HE2" s="48">
        <f>SUBTOTAL(9,HE5:HE12)</f>
        <v>0</v>
      </c>
      <c r="HF2" s="48">
        <f>SUBTOTAL(9,HF5:HF12)</f>
        <v>7.9</v>
      </c>
      <c r="HG2" s="48">
        <f>SUBTOTAL(9,HG5:HG12)</f>
        <v>0</v>
      </c>
      <c r="HH2" s="48">
        <f>SUBTOTAL(9,HH5:HH12)</f>
        <v>0</v>
      </c>
      <c r="HI2" s="48">
        <f>SUBTOTAL(9,HI5:HI12)</f>
        <v>0</v>
      </c>
      <c r="HJ2" s="48">
        <f>SUBTOTAL(9,HJ5:HJ12)</f>
        <v>7.9</v>
      </c>
      <c r="HK2" s="48">
        <f>SUBTOTAL(9,HK5:HK12)</f>
        <v>0</v>
      </c>
      <c r="HL2" s="48">
        <f>SUBTOTAL(9,HL5:HL12)</f>
        <v>0</v>
      </c>
      <c r="HM2" s="48">
        <f>SUBTOTAL(9,HM5:HM12)</f>
        <v>0</v>
      </c>
      <c r="HN2" s="48">
        <f>SUBTOTAL(9,HN5:HN12)</f>
        <v>7.9</v>
      </c>
      <c r="HO2" s="48">
        <f>SUBTOTAL(9,HO5:HO12)</f>
        <v>0</v>
      </c>
      <c r="HP2" s="48">
        <f>SUBTOTAL(9,HP5:HP12)</f>
        <v>0</v>
      </c>
      <c r="HQ2" s="48">
        <f>SUBTOTAL(9,HQ5:HQ12)</f>
        <v>0</v>
      </c>
      <c r="HR2" s="48">
        <f>SUBTOTAL(9,HR5:HR12)</f>
        <v>5.53</v>
      </c>
      <c r="HS2" s="48">
        <f>SUBTOTAL(9,HS5:HS12)</f>
        <v>0</v>
      </c>
      <c r="HT2" s="48">
        <f>SUBTOTAL(9,HT5:HT12)</f>
        <v>0</v>
      </c>
      <c r="HU2" s="48">
        <f>SUBTOTAL(9,HU5:HU12)</f>
        <v>0</v>
      </c>
      <c r="HV2" s="48">
        <f>SUBTOTAL(9,HV5:HV12)</f>
        <v>0</v>
      </c>
      <c r="HW2" s="48">
        <f>SUBTOTAL(9,HW5:HW12)</f>
        <v>0</v>
      </c>
    </row>
    <row r="3" spans="1:231" ht="15.75" thickBot="1" x14ac:dyDescent="0.3">
      <c r="K3"/>
      <c r="L3"/>
      <c r="M3" s="88"/>
      <c r="N3" s="89"/>
      <c r="O3" s="89"/>
      <c r="P3" s="89"/>
      <c r="Q3" s="73"/>
      <c r="T3" s="161" t="s">
        <v>32</v>
      </c>
      <c r="U3" s="161"/>
      <c r="V3" s="161"/>
      <c r="W3" s="161"/>
      <c r="X3" s="161" t="s">
        <v>268</v>
      </c>
      <c r="Y3" s="161"/>
      <c r="Z3" s="161"/>
      <c r="AA3" s="161"/>
      <c r="AB3" s="161" t="s">
        <v>269</v>
      </c>
      <c r="AC3" s="161"/>
      <c r="AD3" s="161"/>
      <c r="AE3" s="161"/>
      <c r="AF3" s="161" t="s">
        <v>270</v>
      </c>
      <c r="AG3" s="161"/>
      <c r="AH3" s="161"/>
      <c r="AI3" s="161"/>
      <c r="AJ3" s="161" t="s">
        <v>271</v>
      </c>
      <c r="AK3" s="161"/>
      <c r="AL3" s="161"/>
      <c r="AM3" s="161"/>
      <c r="AN3" s="161" t="s">
        <v>272</v>
      </c>
      <c r="AO3" s="161"/>
      <c r="AP3" s="161"/>
      <c r="AQ3" s="161"/>
      <c r="AR3" s="161" t="s">
        <v>273</v>
      </c>
      <c r="AS3" s="161"/>
      <c r="AT3" s="161"/>
      <c r="AU3" s="161"/>
      <c r="AV3" s="161" t="s">
        <v>274</v>
      </c>
      <c r="AW3" s="161"/>
      <c r="AX3" s="161"/>
      <c r="AY3" s="161"/>
      <c r="AZ3" s="161" t="s">
        <v>275</v>
      </c>
      <c r="BA3" s="161"/>
      <c r="BB3" s="161"/>
      <c r="BC3" s="161"/>
      <c r="BD3" s="161" t="s">
        <v>276</v>
      </c>
      <c r="BE3" s="161"/>
      <c r="BF3" s="161"/>
      <c r="BG3" s="161"/>
      <c r="BH3" s="161" t="s">
        <v>278</v>
      </c>
      <c r="BI3" s="161"/>
      <c r="BJ3" s="161"/>
      <c r="BK3" s="161"/>
      <c r="BL3" s="161" t="s">
        <v>278</v>
      </c>
      <c r="BM3" s="161"/>
      <c r="BN3" s="161"/>
      <c r="BO3" s="161"/>
      <c r="BP3" s="161" t="s">
        <v>279</v>
      </c>
      <c r="BQ3" s="161"/>
      <c r="BR3" s="161"/>
      <c r="BS3" s="161"/>
      <c r="BT3" s="161" t="s">
        <v>280</v>
      </c>
      <c r="BU3" s="161"/>
      <c r="BV3" s="161"/>
      <c r="BW3" s="161"/>
      <c r="BX3" s="161" t="s">
        <v>281</v>
      </c>
      <c r="BY3" s="161"/>
      <c r="BZ3" s="161"/>
      <c r="CA3" s="161"/>
      <c r="CB3" s="161" t="s">
        <v>282</v>
      </c>
      <c r="CC3" s="161"/>
      <c r="CD3" s="161"/>
      <c r="CE3" s="161"/>
      <c r="CF3" s="161" t="s">
        <v>283</v>
      </c>
      <c r="CG3" s="161"/>
      <c r="CH3" s="161"/>
      <c r="CI3" s="161"/>
      <c r="CJ3" s="161" t="s">
        <v>284</v>
      </c>
      <c r="CK3" s="161"/>
      <c r="CL3" s="161"/>
      <c r="CM3" s="161"/>
      <c r="CN3" s="161" t="s">
        <v>285</v>
      </c>
      <c r="CO3" s="161"/>
      <c r="CP3" s="161"/>
      <c r="CQ3" s="161"/>
      <c r="CR3" s="161" t="s">
        <v>286</v>
      </c>
      <c r="CS3" s="161"/>
      <c r="CT3" s="161"/>
      <c r="CU3" s="161"/>
      <c r="CV3" s="161" t="s">
        <v>287</v>
      </c>
      <c r="CW3" s="161"/>
      <c r="CX3" s="161"/>
      <c r="CY3" s="161"/>
      <c r="CZ3" s="161" t="s">
        <v>288</v>
      </c>
      <c r="DA3" s="161"/>
      <c r="DB3" s="161"/>
      <c r="DC3" s="161"/>
      <c r="DD3" s="161" t="s">
        <v>289</v>
      </c>
      <c r="DE3" s="161"/>
      <c r="DF3" s="161"/>
      <c r="DG3" s="161"/>
      <c r="DH3" s="161" t="s">
        <v>290</v>
      </c>
      <c r="DI3" s="161"/>
      <c r="DJ3" s="161"/>
      <c r="DK3" s="161"/>
      <c r="DL3" s="161" t="s">
        <v>291</v>
      </c>
      <c r="DM3" s="161"/>
      <c r="DN3" s="161"/>
      <c r="DO3" s="161"/>
      <c r="DP3" s="161" t="s">
        <v>292</v>
      </c>
      <c r="DQ3" s="161"/>
      <c r="DR3" s="161"/>
      <c r="DS3" s="161"/>
      <c r="DT3" s="161" t="s">
        <v>293</v>
      </c>
      <c r="DU3" s="161"/>
      <c r="DV3" s="161"/>
      <c r="DW3" s="161"/>
      <c r="DX3" s="161" t="s">
        <v>294</v>
      </c>
      <c r="DY3" s="161"/>
      <c r="DZ3" s="161"/>
      <c r="EA3" s="161"/>
      <c r="EB3" s="161" t="s">
        <v>295</v>
      </c>
      <c r="EC3" s="161"/>
      <c r="ED3" s="161"/>
      <c r="EE3" s="161"/>
      <c r="EF3" s="161" t="s">
        <v>296</v>
      </c>
      <c r="EG3" s="161"/>
      <c r="EH3" s="161"/>
      <c r="EI3" s="161"/>
      <c r="EJ3" s="161" t="s">
        <v>297</v>
      </c>
      <c r="EK3" s="161"/>
      <c r="EL3" s="161"/>
      <c r="EM3" s="161"/>
      <c r="EN3" s="161" t="s">
        <v>298</v>
      </c>
      <c r="EO3" s="161"/>
      <c r="EP3" s="161"/>
      <c r="EQ3" s="161"/>
      <c r="ER3" s="161" t="s">
        <v>329</v>
      </c>
      <c r="ES3" s="161"/>
      <c r="ET3" s="161"/>
      <c r="EU3" s="161"/>
      <c r="EV3" s="161" t="s">
        <v>300</v>
      </c>
      <c r="EW3" s="161"/>
      <c r="EX3" s="161"/>
      <c r="EY3" s="161"/>
      <c r="EZ3" s="161" t="s">
        <v>301</v>
      </c>
      <c r="FA3" s="161"/>
      <c r="FB3" s="161"/>
      <c r="FC3" s="161"/>
      <c r="FD3" s="161" t="s">
        <v>302</v>
      </c>
      <c r="FE3" s="161"/>
      <c r="FF3" s="161"/>
      <c r="FG3" s="161"/>
      <c r="FH3" s="161" t="s">
        <v>303</v>
      </c>
      <c r="FI3" s="161"/>
      <c r="FJ3" s="161"/>
      <c r="FK3" s="161"/>
      <c r="FL3" s="161" t="s">
        <v>304</v>
      </c>
      <c r="FM3" s="161"/>
      <c r="FN3" s="161"/>
      <c r="FO3" s="161"/>
      <c r="FP3" s="161" t="s">
        <v>305</v>
      </c>
      <c r="FQ3" s="161"/>
      <c r="FR3" s="161"/>
      <c r="FS3" s="161"/>
      <c r="FT3" s="161" t="s">
        <v>306</v>
      </c>
      <c r="FU3" s="161"/>
      <c r="FV3" s="161"/>
      <c r="FW3" s="161"/>
      <c r="FX3" s="161" t="s">
        <v>307</v>
      </c>
      <c r="FY3" s="161"/>
      <c r="FZ3" s="161"/>
      <c r="GA3" s="161"/>
      <c r="GB3" s="161" t="s">
        <v>308</v>
      </c>
      <c r="GC3" s="161"/>
      <c r="GD3" s="161"/>
      <c r="GE3" s="161"/>
      <c r="GF3" s="161" t="s">
        <v>309</v>
      </c>
      <c r="GG3" s="161"/>
      <c r="GH3" s="161"/>
      <c r="GI3" s="161"/>
      <c r="GJ3" s="161" t="s">
        <v>310</v>
      </c>
      <c r="GK3" s="161"/>
      <c r="GL3" s="161"/>
      <c r="GM3" s="161"/>
      <c r="GN3" s="161" t="s">
        <v>311</v>
      </c>
      <c r="GO3" s="161"/>
      <c r="GP3" s="161"/>
      <c r="GQ3" s="161"/>
      <c r="GR3" s="161" t="s">
        <v>312</v>
      </c>
      <c r="GS3" s="161"/>
      <c r="GT3" s="161"/>
      <c r="GU3" s="161"/>
      <c r="GV3" s="161" t="s">
        <v>313</v>
      </c>
      <c r="GW3" s="161"/>
      <c r="GX3" s="161"/>
      <c r="GY3" s="161"/>
      <c r="GZ3" s="161" t="s">
        <v>314</v>
      </c>
      <c r="HA3" s="161"/>
      <c r="HB3" s="161"/>
      <c r="HC3" s="161"/>
      <c r="HD3" s="161" t="s">
        <v>315</v>
      </c>
      <c r="HE3" s="161"/>
      <c r="HF3" s="161"/>
      <c r="HG3" s="161"/>
      <c r="HH3" s="161" t="s">
        <v>315</v>
      </c>
      <c r="HI3" s="161"/>
      <c r="HJ3" s="161"/>
      <c r="HK3" s="161"/>
      <c r="HL3" s="161" t="s">
        <v>316</v>
      </c>
      <c r="HM3" s="161"/>
      <c r="HN3" s="161"/>
      <c r="HO3" s="161"/>
      <c r="HP3" s="161" t="s">
        <v>317</v>
      </c>
      <c r="HQ3" s="161"/>
      <c r="HR3" s="161"/>
      <c r="HS3" s="161"/>
      <c r="HT3" s="155" t="s">
        <v>318</v>
      </c>
      <c r="HU3" s="155"/>
      <c r="HV3" s="155"/>
      <c r="HW3" s="155"/>
    </row>
    <row r="4" spans="1:231" s="27" customFormat="1" ht="22.7" customHeight="1" thickBot="1" x14ac:dyDescent="0.3">
      <c r="A4" s="28" t="s">
        <v>34</v>
      </c>
      <c r="B4" s="29" t="s">
        <v>35</v>
      </c>
      <c r="C4" s="29" t="s">
        <v>36</v>
      </c>
      <c r="D4" s="29" t="s">
        <v>37</v>
      </c>
      <c r="E4" s="29" t="s">
        <v>38</v>
      </c>
      <c r="F4" s="50" t="s">
        <v>39</v>
      </c>
      <c r="G4" s="51" t="s">
        <v>40</v>
      </c>
      <c r="H4" s="50" t="s">
        <v>8</v>
      </c>
      <c r="I4" s="50" t="s">
        <v>9</v>
      </c>
      <c r="J4" s="50" t="s">
        <v>41</v>
      </c>
      <c r="K4" s="50" t="s">
        <v>10</v>
      </c>
      <c r="L4" s="51" t="s">
        <v>42</v>
      </c>
      <c r="M4" s="52" t="s">
        <v>43</v>
      </c>
      <c r="N4" s="52" t="s">
        <v>44</v>
      </c>
      <c r="O4" s="53" t="s">
        <v>45</v>
      </c>
      <c r="P4" s="54" t="s">
        <v>46</v>
      </c>
      <c r="Q4" s="90" t="s">
        <v>100</v>
      </c>
      <c r="R4" s="61" t="s">
        <v>12</v>
      </c>
      <c r="S4" s="134"/>
      <c r="T4" s="66" t="s">
        <v>319</v>
      </c>
      <c r="U4" s="65" t="s">
        <v>323</v>
      </c>
      <c r="V4" s="65" t="s">
        <v>324</v>
      </c>
      <c r="W4" s="65" t="s">
        <v>325</v>
      </c>
      <c r="X4" s="66" t="s">
        <v>319</v>
      </c>
      <c r="Y4" s="65" t="s">
        <v>323</v>
      </c>
      <c r="Z4" s="65" t="s">
        <v>324</v>
      </c>
      <c r="AA4" s="65" t="s">
        <v>325</v>
      </c>
      <c r="AB4" s="66" t="s">
        <v>319</v>
      </c>
      <c r="AC4" s="65" t="s">
        <v>323</v>
      </c>
      <c r="AD4" s="65" t="s">
        <v>324</v>
      </c>
      <c r="AE4" s="65" t="s">
        <v>325</v>
      </c>
      <c r="AF4" s="66" t="s">
        <v>319</v>
      </c>
      <c r="AG4" s="65" t="s">
        <v>323</v>
      </c>
      <c r="AH4" s="65" t="s">
        <v>324</v>
      </c>
      <c r="AI4" s="65" t="s">
        <v>325</v>
      </c>
      <c r="AJ4" s="66" t="s">
        <v>319</v>
      </c>
      <c r="AK4" s="65" t="s">
        <v>323</v>
      </c>
      <c r="AL4" s="65" t="s">
        <v>324</v>
      </c>
      <c r="AM4" s="65" t="s">
        <v>325</v>
      </c>
      <c r="AN4" s="66" t="s">
        <v>319</v>
      </c>
      <c r="AO4" s="65" t="s">
        <v>323</v>
      </c>
      <c r="AP4" s="65" t="s">
        <v>324</v>
      </c>
      <c r="AQ4" s="65" t="s">
        <v>325</v>
      </c>
      <c r="AR4" s="66" t="s">
        <v>319</v>
      </c>
      <c r="AS4" s="65" t="s">
        <v>323</v>
      </c>
      <c r="AT4" s="65" t="s">
        <v>324</v>
      </c>
      <c r="AU4" s="65" t="s">
        <v>325</v>
      </c>
      <c r="AV4" s="66" t="s">
        <v>319</v>
      </c>
      <c r="AW4" s="65" t="s">
        <v>323</v>
      </c>
      <c r="AX4" s="65" t="s">
        <v>324</v>
      </c>
      <c r="AY4" s="65" t="s">
        <v>325</v>
      </c>
      <c r="AZ4" s="66" t="s">
        <v>319</v>
      </c>
      <c r="BA4" s="65" t="s">
        <v>323</v>
      </c>
      <c r="BB4" s="65" t="s">
        <v>324</v>
      </c>
      <c r="BC4" s="65" t="s">
        <v>325</v>
      </c>
      <c r="BD4" s="66" t="s">
        <v>319</v>
      </c>
      <c r="BE4" s="65" t="s">
        <v>323</v>
      </c>
      <c r="BF4" s="65" t="s">
        <v>324</v>
      </c>
      <c r="BG4" s="65" t="s">
        <v>325</v>
      </c>
      <c r="BH4" s="66" t="s">
        <v>319</v>
      </c>
      <c r="BI4" s="65" t="s">
        <v>323</v>
      </c>
      <c r="BJ4" s="65" t="s">
        <v>324</v>
      </c>
      <c r="BK4" s="65" t="s">
        <v>325</v>
      </c>
      <c r="BL4" s="66" t="s">
        <v>319</v>
      </c>
      <c r="BM4" s="65" t="s">
        <v>323</v>
      </c>
      <c r="BN4" s="65" t="s">
        <v>324</v>
      </c>
      <c r="BO4" s="65" t="s">
        <v>325</v>
      </c>
      <c r="BP4" s="66" t="s">
        <v>319</v>
      </c>
      <c r="BQ4" s="65" t="s">
        <v>323</v>
      </c>
      <c r="BR4" s="65" t="s">
        <v>324</v>
      </c>
      <c r="BS4" s="65" t="s">
        <v>325</v>
      </c>
      <c r="BT4" s="66" t="s">
        <v>319</v>
      </c>
      <c r="BU4" s="65" t="s">
        <v>323</v>
      </c>
      <c r="BV4" s="65" t="s">
        <v>324</v>
      </c>
      <c r="BW4" s="65" t="s">
        <v>325</v>
      </c>
      <c r="BX4" s="66" t="s">
        <v>319</v>
      </c>
      <c r="BY4" s="65" t="s">
        <v>323</v>
      </c>
      <c r="BZ4" s="65" t="s">
        <v>324</v>
      </c>
      <c r="CA4" s="65" t="s">
        <v>325</v>
      </c>
      <c r="CB4" s="66" t="s">
        <v>319</v>
      </c>
      <c r="CC4" s="65" t="s">
        <v>323</v>
      </c>
      <c r="CD4" s="65" t="s">
        <v>324</v>
      </c>
      <c r="CE4" s="65" t="s">
        <v>325</v>
      </c>
      <c r="CF4" s="66" t="s">
        <v>319</v>
      </c>
      <c r="CG4" s="65" t="s">
        <v>323</v>
      </c>
      <c r="CH4" s="65" t="s">
        <v>324</v>
      </c>
      <c r="CI4" s="65" t="s">
        <v>325</v>
      </c>
      <c r="CJ4" s="66" t="s">
        <v>319</v>
      </c>
      <c r="CK4" s="65" t="s">
        <v>323</v>
      </c>
      <c r="CL4" s="65" t="s">
        <v>324</v>
      </c>
      <c r="CM4" s="65" t="s">
        <v>325</v>
      </c>
      <c r="CN4" s="66" t="s">
        <v>319</v>
      </c>
      <c r="CO4" s="65" t="s">
        <v>323</v>
      </c>
      <c r="CP4" s="65" t="s">
        <v>324</v>
      </c>
      <c r="CQ4" s="65" t="s">
        <v>325</v>
      </c>
      <c r="CR4" s="66" t="s">
        <v>319</v>
      </c>
      <c r="CS4" s="65" t="s">
        <v>323</v>
      </c>
      <c r="CT4" s="65" t="s">
        <v>324</v>
      </c>
      <c r="CU4" s="65" t="s">
        <v>325</v>
      </c>
      <c r="CV4" s="66" t="s">
        <v>319</v>
      </c>
      <c r="CW4" s="65" t="s">
        <v>323</v>
      </c>
      <c r="CX4" s="65" t="s">
        <v>324</v>
      </c>
      <c r="CY4" s="65" t="s">
        <v>325</v>
      </c>
      <c r="CZ4" s="66" t="s">
        <v>319</v>
      </c>
      <c r="DA4" s="65" t="s">
        <v>323</v>
      </c>
      <c r="DB4" s="65" t="s">
        <v>324</v>
      </c>
      <c r="DC4" s="65" t="s">
        <v>325</v>
      </c>
      <c r="DD4" s="66" t="s">
        <v>319</v>
      </c>
      <c r="DE4" s="65" t="s">
        <v>323</v>
      </c>
      <c r="DF4" s="65" t="s">
        <v>324</v>
      </c>
      <c r="DG4" s="65" t="s">
        <v>325</v>
      </c>
      <c r="DH4" s="66" t="s">
        <v>319</v>
      </c>
      <c r="DI4" s="65" t="s">
        <v>323</v>
      </c>
      <c r="DJ4" s="65" t="s">
        <v>324</v>
      </c>
      <c r="DK4" s="65" t="s">
        <v>325</v>
      </c>
      <c r="DL4" s="66" t="s">
        <v>319</v>
      </c>
      <c r="DM4" s="65" t="s">
        <v>323</v>
      </c>
      <c r="DN4" s="65" t="s">
        <v>324</v>
      </c>
      <c r="DO4" s="65" t="s">
        <v>325</v>
      </c>
      <c r="DP4" s="66" t="s">
        <v>319</v>
      </c>
      <c r="DQ4" s="65" t="s">
        <v>323</v>
      </c>
      <c r="DR4" s="65" t="s">
        <v>324</v>
      </c>
      <c r="DS4" s="65" t="s">
        <v>325</v>
      </c>
      <c r="DT4" s="66" t="s">
        <v>319</v>
      </c>
      <c r="DU4" s="65" t="s">
        <v>323</v>
      </c>
      <c r="DV4" s="65" t="s">
        <v>324</v>
      </c>
      <c r="DW4" s="65" t="s">
        <v>325</v>
      </c>
      <c r="DX4" s="66" t="s">
        <v>319</v>
      </c>
      <c r="DY4" s="65" t="s">
        <v>323</v>
      </c>
      <c r="DZ4" s="65" t="s">
        <v>324</v>
      </c>
      <c r="EA4" s="65" t="s">
        <v>325</v>
      </c>
      <c r="EB4" s="66" t="s">
        <v>319</v>
      </c>
      <c r="EC4" s="65" t="s">
        <v>323</v>
      </c>
      <c r="ED4" s="65" t="s">
        <v>324</v>
      </c>
      <c r="EE4" s="65" t="s">
        <v>325</v>
      </c>
      <c r="EF4" s="66" t="s">
        <v>319</v>
      </c>
      <c r="EG4" s="65" t="s">
        <v>323</v>
      </c>
      <c r="EH4" s="65" t="s">
        <v>324</v>
      </c>
      <c r="EI4" s="65" t="s">
        <v>325</v>
      </c>
      <c r="EJ4" s="66" t="s">
        <v>319</v>
      </c>
      <c r="EK4" s="65" t="s">
        <v>323</v>
      </c>
      <c r="EL4" s="65" t="s">
        <v>324</v>
      </c>
      <c r="EM4" s="65" t="s">
        <v>325</v>
      </c>
      <c r="EN4" s="66" t="s">
        <v>319</v>
      </c>
      <c r="EO4" s="65" t="s">
        <v>323</v>
      </c>
      <c r="EP4" s="65" t="s">
        <v>324</v>
      </c>
      <c r="EQ4" s="65" t="s">
        <v>325</v>
      </c>
      <c r="ER4" s="66" t="s">
        <v>319</v>
      </c>
      <c r="ES4" s="65" t="s">
        <v>323</v>
      </c>
      <c r="ET4" s="65" t="s">
        <v>324</v>
      </c>
      <c r="EU4" s="65" t="s">
        <v>325</v>
      </c>
      <c r="EV4" s="66" t="s">
        <v>319</v>
      </c>
      <c r="EW4" s="65" t="s">
        <v>323</v>
      </c>
      <c r="EX4" s="65" t="s">
        <v>324</v>
      </c>
      <c r="EY4" s="65" t="s">
        <v>325</v>
      </c>
      <c r="EZ4" s="66" t="s">
        <v>319</v>
      </c>
      <c r="FA4" s="65" t="s">
        <v>323</v>
      </c>
      <c r="FB4" s="65" t="s">
        <v>324</v>
      </c>
      <c r="FC4" s="65" t="s">
        <v>325</v>
      </c>
      <c r="FD4" s="66" t="s">
        <v>319</v>
      </c>
      <c r="FE4" s="65" t="s">
        <v>323</v>
      </c>
      <c r="FF4" s="65" t="s">
        <v>324</v>
      </c>
      <c r="FG4" s="65" t="s">
        <v>325</v>
      </c>
      <c r="FH4" s="66" t="s">
        <v>319</v>
      </c>
      <c r="FI4" s="65" t="s">
        <v>323</v>
      </c>
      <c r="FJ4" s="65" t="s">
        <v>324</v>
      </c>
      <c r="FK4" s="65" t="s">
        <v>325</v>
      </c>
      <c r="FL4" s="66" t="s">
        <v>319</v>
      </c>
      <c r="FM4" s="65" t="s">
        <v>323</v>
      </c>
      <c r="FN4" s="65" t="s">
        <v>324</v>
      </c>
      <c r="FO4" s="65" t="s">
        <v>325</v>
      </c>
      <c r="FP4" s="66" t="s">
        <v>319</v>
      </c>
      <c r="FQ4" s="65" t="s">
        <v>323</v>
      </c>
      <c r="FR4" s="65" t="s">
        <v>324</v>
      </c>
      <c r="FS4" s="65" t="s">
        <v>325</v>
      </c>
      <c r="FT4" s="66" t="s">
        <v>319</v>
      </c>
      <c r="FU4" s="65" t="s">
        <v>323</v>
      </c>
      <c r="FV4" s="65" t="s">
        <v>324</v>
      </c>
      <c r="FW4" s="65" t="s">
        <v>325</v>
      </c>
      <c r="FX4" s="66" t="s">
        <v>319</v>
      </c>
      <c r="FY4" s="65" t="s">
        <v>323</v>
      </c>
      <c r="FZ4" s="65" t="s">
        <v>324</v>
      </c>
      <c r="GA4" s="65" t="s">
        <v>325</v>
      </c>
      <c r="GB4" s="66" t="s">
        <v>319</v>
      </c>
      <c r="GC4" s="65" t="s">
        <v>323</v>
      </c>
      <c r="GD4" s="65" t="s">
        <v>324</v>
      </c>
      <c r="GE4" s="65" t="s">
        <v>325</v>
      </c>
      <c r="GF4" s="66" t="s">
        <v>319</v>
      </c>
      <c r="GG4" s="65" t="s">
        <v>323</v>
      </c>
      <c r="GH4" s="65" t="s">
        <v>324</v>
      </c>
      <c r="GI4" s="65" t="s">
        <v>325</v>
      </c>
      <c r="GJ4" s="66" t="s">
        <v>319</v>
      </c>
      <c r="GK4" s="65" t="s">
        <v>323</v>
      </c>
      <c r="GL4" s="65" t="s">
        <v>324</v>
      </c>
      <c r="GM4" s="65" t="s">
        <v>325</v>
      </c>
      <c r="GN4" s="66" t="s">
        <v>319</v>
      </c>
      <c r="GO4" s="65" t="s">
        <v>323</v>
      </c>
      <c r="GP4" s="65" t="s">
        <v>324</v>
      </c>
      <c r="GQ4" s="65" t="s">
        <v>325</v>
      </c>
      <c r="GR4" s="66" t="s">
        <v>319</v>
      </c>
      <c r="GS4" s="65" t="s">
        <v>323</v>
      </c>
      <c r="GT4" s="65" t="s">
        <v>324</v>
      </c>
      <c r="GU4" s="65" t="s">
        <v>325</v>
      </c>
      <c r="GV4" s="66" t="s">
        <v>319</v>
      </c>
      <c r="GW4" s="65" t="s">
        <v>323</v>
      </c>
      <c r="GX4" s="65" t="s">
        <v>324</v>
      </c>
      <c r="GY4" s="65" t="s">
        <v>325</v>
      </c>
      <c r="GZ4" s="66" t="s">
        <v>319</v>
      </c>
      <c r="HA4" s="65" t="s">
        <v>323</v>
      </c>
      <c r="HB4" s="65" t="s">
        <v>324</v>
      </c>
      <c r="HC4" s="65" t="s">
        <v>325</v>
      </c>
      <c r="HD4" s="66" t="s">
        <v>319</v>
      </c>
      <c r="HE4" s="65" t="s">
        <v>323</v>
      </c>
      <c r="HF4" s="65" t="s">
        <v>324</v>
      </c>
      <c r="HG4" s="65" t="s">
        <v>325</v>
      </c>
      <c r="HH4" s="66" t="s">
        <v>319</v>
      </c>
      <c r="HI4" s="65" t="s">
        <v>323</v>
      </c>
      <c r="HJ4" s="65" t="s">
        <v>324</v>
      </c>
      <c r="HK4" s="65" t="s">
        <v>325</v>
      </c>
      <c r="HL4" s="66" t="s">
        <v>319</v>
      </c>
      <c r="HM4" s="65" t="s">
        <v>323</v>
      </c>
      <c r="HN4" s="65" t="s">
        <v>324</v>
      </c>
      <c r="HO4" s="65" t="s">
        <v>325</v>
      </c>
      <c r="HP4" s="66" t="s">
        <v>319</v>
      </c>
      <c r="HQ4" s="65" t="s">
        <v>323</v>
      </c>
      <c r="HR4" s="65" t="s">
        <v>324</v>
      </c>
      <c r="HS4" s="65" t="s">
        <v>325</v>
      </c>
      <c r="HT4" s="66" t="s">
        <v>319</v>
      </c>
      <c r="HU4" s="65" t="s">
        <v>323</v>
      </c>
      <c r="HV4" s="65" t="s">
        <v>324</v>
      </c>
      <c r="HW4" s="65" t="s">
        <v>325</v>
      </c>
    </row>
    <row r="5" spans="1:231" hidden="1" x14ac:dyDescent="0.25">
      <c r="A5" t="str">
        <f t="shared" ref="A5:A8" si="0">+M5&amp;Q$4</f>
        <v>KFC668059TNT</v>
      </c>
      <c r="B5" t="e">
        <f>+M5&amp;#REF!</f>
        <v>#REF!</v>
      </c>
      <c r="C5" t="e">
        <f>+M5&amp;#REF!</f>
        <v>#REF!</v>
      </c>
      <c r="D5" t="e">
        <f>+M5&amp;#REF!</f>
        <v>#REF!</v>
      </c>
      <c r="E5" t="str">
        <f t="shared" ref="E5:E8" si="1">M5&amp;G5</f>
        <v>KFC668059MHS</v>
      </c>
      <c r="F5" s="10"/>
      <c r="G5" t="s">
        <v>4</v>
      </c>
      <c r="H5" t="s">
        <v>15</v>
      </c>
      <c r="I5" t="s">
        <v>114</v>
      </c>
      <c r="J5" t="s">
        <v>53</v>
      </c>
      <c r="K5" t="s">
        <v>133</v>
      </c>
      <c r="L5" t="s">
        <v>55</v>
      </c>
      <c r="M5" t="s">
        <v>134</v>
      </c>
      <c r="N5" s="12">
        <v>4.9800000000000004</v>
      </c>
      <c r="O5" s="12">
        <v>4.99</v>
      </c>
      <c r="P5" s="24">
        <f t="shared" ref="P5:P8" si="2">+O5</f>
        <v>4.99</v>
      </c>
      <c r="Q5" s="91">
        <v>0</v>
      </c>
      <c r="T5" s="72">
        <v>0</v>
      </c>
      <c r="U5" s="60">
        <v>0</v>
      </c>
      <c r="V5" s="60">
        <v>0</v>
      </c>
      <c r="W5" s="60">
        <v>0</v>
      </c>
      <c r="X5" s="72">
        <v>0</v>
      </c>
      <c r="Y5" s="60">
        <v>0</v>
      </c>
      <c r="Z5" s="60">
        <v>0</v>
      </c>
      <c r="AA5" s="60">
        <v>0</v>
      </c>
      <c r="AB5" s="72">
        <v>0</v>
      </c>
      <c r="AC5" s="60">
        <v>0</v>
      </c>
      <c r="AD5" s="60">
        <v>0</v>
      </c>
      <c r="AE5" s="60">
        <v>0</v>
      </c>
      <c r="AF5" s="72">
        <v>0</v>
      </c>
      <c r="AG5" s="60">
        <v>0</v>
      </c>
      <c r="AH5" s="60">
        <v>0</v>
      </c>
      <c r="AI5" s="60">
        <v>0</v>
      </c>
      <c r="AJ5" s="72">
        <v>0</v>
      </c>
      <c r="AK5" s="60">
        <v>0</v>
      </c>
      <c r="AL5" s="60">
        <v>0</v>
      </c>
      <c r="AM5" s="60">
        <v>0</v>
      </c>
      <c r="AN5" s="72">
        <v>0</v>
      </c>
      <c r="AO5" s="60">
        <v>0</v>
      </c>
      <c r="AP5" s="60">
        <v>0</v>
      </c>
      <c r="AQ5" s="60">
        <v>0</v>
      </c>
      <c r="AR5" s="72">
        <v>0</v>
      </c>
      <c r="AS5" s="60">
        <v>0</v>
      </c>
      <c r="AT5" s="60">
        <v>0</v>
      </c>
      <c r="AU5" s="60">
        <v>0</v>
      </c>
      <c r="AV5" s="72">
        <v>0</v>
      </c>
      <c r="AW5" s="60">
        <v>0</v>
      </c>
      <c r="AX5" s="60">
        <v>0</v>
      </c>
      <c r="AY5" s="60">
        <v>0</v>
      </c>
      <c r="AZ5" s="72">
        <v>0</v>
      </c>
      <c r="BA5" s="60">
        <v>0</v>
      </c>
      <c r="BB5" s="60">
        <v>0</v>
      </c>
      <c r="BC5" s="60">
        <v>0</v>
      </c>
      <c r="BD5" s="72">
        <v>0</v>
      </c>
      <c r="BE5" s="60">
        <v>0</v>
      </c>
      <c r="BF5" s="60">
        <v>0</v>
      </c>
      <c r="BG5" s="60">
        <v>0</v>
      </c>
      <c r="BH5" s="72">
        <v>0</v>
      </c>
      <c r="BI5" s="60">
        <v>0</v>
      </c>
      <c r="BJ5" s="60">
        <v>0</v>
      </c>
      <c r="BK5" s="60">
        <v>0</v>
      </c>
      <c r="BL5" s="72">
        <v>0</v>
      </c>
      <c r="BM5" s="60">
        <v>0</v>
      </c>
      <c r="BN5" s="60">
        <v>0</v>
      </c>
      <c r="BO5" s="60">
        <v>0</v>
      </c>
      <c r="BP5" s="72">
        <v>0</v>
      </c>
      <c r="BQ5" s="60">
        <v>0</v>
      </c>
      <c r="BR5" s="60">
        <v>0</v>
      </c>
      <c r="BS5" s="60">
        <v>0</v>
      </c>
      <c r="BT5" s="72">
        <v>0</v>
      </c>
      <c r="BU5" s="60">
        <v>0</v>
      </c>
      <c r="BV5" s="60">
        <v>0</v>
      </c>
      <c r="BW5" s="60">
        <v>0</v>
      </c>
      <c r="BX5" s="72">
        <v>0</v>
      </c>
      <c r="BY5" s="60">
        <v>0</v>
      </c>
      <c r="BZ5" s="60">
        <v>0</v>
      </c>
      <c r="CA5" s="60">
        <v>0</v>
      </c>
      <c r="CB5" s="72">
        <v>0</v>
      </c>
      <c r="CC5" s="60">
        <v>0</v>
      </c>
      <c r="CD5" s="60">
        <v>0</v>
      </c>
      <c r="CE5" s="60">
        <v>0</v>
      </c>
      <c r="CF5" s="72">
        <v>0</v>
      </c>
      <c r="CG5" s="60">
        <v>0</v>
      </c>
      <c r="CH5" s="60">
        <v>0</v>
      </c>
      <c r="CI5" s="60">
        <v>0</v>
      </c>
      <c r="CJ5" s="72">
        <v>0</v>
      </c>
      <c r="CK5" s="60">
        <v>0</v>
      </c>
      <c r="CL5" s="60">
        <v>0</v>
      </c>
      <c r="CM5" s="60">
        <v>0</v>
      </c>
      <c r="CN5" s="72">
        <v>0</v>
      </c>
      <c r="CO5" s="60">
        <v>0</v>
      </c>
      <c r="CP5" s="60">
        <v>0</v>
      </c>
      <c r="CQ5" s="60">
        <v>0</v>
      </c>
      <c r="CR5" s="72">
        <v>0</v>
      </c>
      <c r="CS5" s="60">
        <v>0</v>
      </c>
      <c r="CT5" s="60">
        <v>0</v>
      </c>
      <c r="CU5" s="60">
        <v>0</v>
      </c>
      <c r="CV5" s="72">
        <v>0</v>
      </c>
      <c r="CW5" s="60">
        <v>0</v>
      </c>
      <c r="CX5" s="60">
        <v>0</v>
      </c>
      <c r="CY5" s="60">
        <v>0</v>
      </c>
      <c r="CZ5" s="72">
        <v>0</v>
      </c>
      <c r="DA5" s="60">
        <v>0</v>
      </c>
      <c r="DB5" s="60">
        <v>0</v>
      </c>
      <c r="DC5" s="60">
        <v>0</v>
      </c>
      <c r="DD5" s="72">
        <v>0</v>
      </c>
      <c r="DE5" s="60">
        <v>0</v>
      </c>
      <c r="DF5" s="60">
        <v>0</v>
      </c>
      <c r="DG5" s="60">
        <v>0</v>
      </c>
      <c r="DH5" s="72">
        <v>0</v>
      </c>
      <c r="DI5" s="60">
        <v>0</v>
      </c>
      <c r="DJ5" s="60">
        <v>0</v>
      </c>
      <c r="DK5" s="60">
        <v>0</v>
      </c>
      <c r="DL5" s="72">
        <v>0</v>
      </c>
      <c r="DM5" s="60">
        <v>0</v>
      </c>
      <c r="DN5" s="60">
        <v>0</v>
      </c>
      <c r="DO5" s="60">
        <v>0</v>
      </c>
      <c r="DP5" s="72">
        <v>0</v>
      </c>
      <c r="DQ5" s="60">
        <v>0</v>
      </c>
      <c r="DR5" s="60">
        <v>0</v>
      </c>
      <c r="DS5" s="60">
        <v>0</v>
      </c>
      <c r="DT5" s="72">
        <v>0</v>
      </c>
      <c r="DU5" s="60">
        <v>0</v>
      </c>
      <c r="DV5" s="60">
        <v>0</v>
      </c>
      <c r="DW5" s="60">
        <v>0</v>
      </c>
      <c r="DX5" s="72">
        <v>0</v>
      </c>
      <c r="DY5" s="60">
        <v>0</v>
      </c>
      <c r="DZ5" s="60">
        <v>0</v>
      </c>
      <c r="EA5" s="60">
        <v>0</v>
      </c>
      <c r="EB5" s="72">
        <v>0</v>
      </c>
      <c r="EC5" s="60">
        <v>0</v>
      </c>
      <c r="ED5" s="60">
        <v>0</v>
      </c>
      <c r="EE5" s="60">
        <v>0</v>
      </c>
      <c r="EF5" s="72">
        <v>0</v>
      </c>
      <c r="EG5" s="60">
        <v>0</v>
      </c>
      <c r="EH5" s="60">
        <v>0</v>
      </c>
      <c r="EI5" s="60">
        <v>0</v>
      </c>
      <c r="EJ5" s="72">
        <v>0</v>
      </c>
      <c r="EK5" s="60">
        <f>IFERROR(VLOOKUP(M5,#REF!,5,0),0)</f>
        <v>0</v>
      </c>
      <c r="EL5" s="60">
        <v>0</v>
      </c>
      <c r="EM5" s="60">
        <v>0</v>
      </c>
      <c r="EN5" s="72">
        <v>0</v>
      </c>
      <c r="EO5" s="60">
        <v>0</v>
      </c>
      <c r="EP5" s="60">
        <v>0</v>
      </c>
      <c r="EQ5" s="60">
        <v>0</v>
      </c>
      <c r="ER5" s="72">
        <v>0</v>
      </c>
      <c r="ES5" s="60">
        <v>0</v>
      </c>
      <c r="ET5" s="60">
        <v>0</v>
      </c>
      <c r="EU5" s="60">
        <v>0</v>
      </c>
      <c r="EV5" s="72">
        <v>0</v>
      </c>
      <c r="EW5" s="60">
        <v>0</v>
      </c>
      <c r="EX5" s="60">
        <v>0</v>
      </c>
      <c r="EY5" s="60">
        <v>0</v>
      </c>
      <c r="EZ5" s="72">
        <v>0</v>
      </c>
      <c r="FA5" s="60">
        <v>0</v>
      </c>
      <c r="FB5" s="60">
        <v>0</v>
      </c>
      <c r="FC5" s="60">
        <v>0</v>
      </c>
      <c r="FD5" s="72">
        <v>0</v>
      </c>
      <c r="FE5" s="60">
        <v>0</v>
      </c>
      <c r="FF5" s="60">
        <v>0</v>
      </c>
      <c r="FG5" s="60">
        <v>0</v>
      </c>
      <c r="FH5" s="72">
        <v>0</v>
      </c>
      <c r="FI5" s="60">
        <v>0</v>
      </c>
      <c r="FJ5" s="60">
        <v>0</v>
      </c>
      <c r="FK5" s="60">
        <v>0</v>
      </c>
      <c r="FL5" s="72">
        <v>0</v>
      </c>
      <c r="FM5" s="60">
        <v>0</v>
      </c>
      <c r="FN5" s="60">
        <v>0</v>
      </c>
      <c r="FO5" s="60">
        <v>0</v>
      </c>
      <c r="FP5" s="72">
        <v>0</v>
      </c>
      <c r="FQ5" s="60">
        <v>0</v>
      </c>
      <c r="FR5" s="60">
        <v>0</v>
      </c>
      <c r="FS5" s="60">
        <v>0</v>
      </c>
      <c r="FT5" s="72">
        <v>0</v>
      </c>
      <c r="FU5" s="60">
        <v>0</v>
      </c>
      <c r="FV5" s="60">
        <v>0</v>
      </c>
      <c r="FW5" s="60">
        <v>0</v>
      </c>
      <c r="FX5" s="72">
        <v>0</v>
      </c>
      <c r="FY5" s="60">
        <v>0</v>
      </c>
      <c r="FZ5" s="60">
        <v>0</v>
      </c>
      <c r="GA5" s="60">
        <v>0</v>
      </c>
      <c r="GB5" s="72">
        <v>0</v>
      </c>
      <c r="GC5" s="60">
        <v>0</v>
      </c>
      <c r="GD5" s="60">
        <v>0</v>
      </c>
      <c r="GE5" s="60">
        <v>0</v>
      </c>
      <c r="GF5" s="72">
        <v>0</v>
      </c>
      <c r="GG5" s="60">
        <v>0</v>
      </c>
      <c r="GH5" s="60">
        <v>0</v>
      </c>
      <c r="GI5" s="60">
        <v>0</v>
      </c>
      <c r="GJ5" s="72">
        <v>0</v>
      </c>
      <c r="GK5" s="60">
        <v>0</v>
      </c>
      <c r="GL5" s="60">
        <v>0</v>
      </c>
      <c r="GM5" s="60">
        <v>0</v>
      </c>
      <c r="GN5" s="72">
        <v>0</v>
      </c>
      <c r="GO5" s="60">
        <v>0</v>
      </c>
      <c r="GP5" s="60">
        <v>0</v>
      </c>
      <c r="GQ5" s="60">
        <v>0</v>
      </c>
      <c r="GR5" s="72">
        <v>0</v>
      </c>
      <c r="GS5" s="60">
        <v>0</v>
      </c>
      <c r="GT5" s="60">
        <v>0</v>
      </c>
      <c r="GU5" s="60">
        <v>0</v>
      </c>
      <c r="GV5" s="72">
        <v>0</v>
      </c>
      <c r="GW5" s="60">
        <v>0</v>
      </c>
      <c r="GX5" s="60">
        <v>0</v>
      </c>
      <c r="GY5" s="60">
        <v>0</v>
      </c>
      <c r="GZ5" s="72">
        <v>0</v>
      </c>
      <c r="HA5" s="60">
        <v>0</v>
      </c>
      <c r="HB5" s="60">
        <v>0</v>
      </c>
      <c r="HC5" s="60">
        <v>0</v>
      </c>
      <c r="HD5" s="72">
        <v>0</v>
      </c>
      <c r="HE5" s="60">
        <v>0</v>
      </c>
      <c r="HF5" s="60">
        <v>0</v>
      </c>
      <c r="HG5" s="60">
        <v>0</v>
      </c>
      <c r="HH5" s="72">
        <v>0</v>
      </c>
      <c r="HI5" s="60">
        <v>0</v>
      </c>
      <c r="HJ5" s="60">
        <v>0</v>
      </c>
      <c r="HK5" s="60">
        <v>0</v>
      </c>
      <c r="HL5" s="72">
        <v>0</v>
      </c>
      <c r="HM5" s="60">
        <v>0</v>
      </c>
      <c r="HN5" s="60">
        <v>0</v>
      </c>
      <c r="HO5" s="60">
        <v>0</v>
      </c>
      <c r="HP5" s="72">
        <v>0</v>
      </c>
      <c r="HQ5" s="60">
        <v>0</v>
      </c>
      <c r="HR5" s="60">
        <v>0</v>
      </c>
      <c r="HS5" s="60">
        <v>0</v>
      </c>
      <c r="HT5" s="72">
        <v>0</v>
      </c>
      <c r="HU5" s="60">
        <v>0</v>
      </c>
      <c r="HV5" s="60">
        <v>0</v>
      </c>
      <c r="HW5" s="60">
        <v>0</v>
      </c>
    </row>
    <row r="6" spans="1:231" hidden="1" x14ac:dyDescent="0.25">
      <c r="A6" t="str">
        <f t="shared" si="0"/>
        <v>YRE668014TNT</v>
      </c>
      <c r="B6" t="e">
        <f>+M6&amp;#REF!</f>
        <v>#REF!</v>
      </c>
      <c r="C6" t="e">
        <f>+M6&amp;#REF!</f>
        <v>#REF!</v>
      </c>
      <c r="D6" t="e">
        <f>+M6&amp;#REF!</f>
        <v>#REF!</v>
      </c>
      <c r="E6" t="str">
        <f t="shared" si="1"/>
        <v>YRE668014MHS</v>
      </c>
      <c r="F6" s="10"/>
      <c r="G6" t="s">
        <v>4</v>
      </c>
      <c r="H6" t="s">
        <v>15</v>
      </c>
      <c r="I6" t="s">
        <v>23</v>
      </c>
      <c r="J6" t="s">
        <v>53</v>
      </c>
      <c r="K6" t="s">
        <v>30</v>
      </c>
      <c r="L6" t="s">
        <v>108</v>
      </c>
      <c r="M6" t="s">
        <v>237</v>
      </c>
      <c r="N6" s="12">
        <v>54.66</v>
      </c>
      <c r="O6" s="12">
        <v>78.290000000000006</v>
      </c>
      <c r="P6" s="24">
        <f t="shared" si="2"/>
        <v>78.290000000000006</v>
      </c>
      <c r="Q6" s="91">
        <v>0</v>
      </c>
      <c r="T6" s="72">
        <v>0</v>
      </c>
      <c r="U6" s="60">
        <v>0</v>
      </c>
      <c r="V6" s="60">
        <v>0</v>
      </c>
      <c r="W6" s="60">
        <v>0</v>
      </c>
      <c r="X6" s="72">
        <v>0</v>
      </c>
      <c r="Y6" s="60">
        <v>0</v>
      </c>
      <c r="Z6" s="60">
        <v>0</v>
      </c>
      <c r="AA6" s="60">
        <v>0</v>
      </c>
      <c r="AB6" s="72">
        <v>0</v>
      </c>
      <c r="AC6" s="60">
        <v>0</v>
      </c>
      <c r="AD6" s="60">
        <v>0</v>
      </c>
      <c r="AE6" s="60">
        <v>0</v>
      </c>
      <c r="AF6" s="72">
        <v>0</v>
      </c>
      <c r="AG6" s="60">
        <v>0</v>
      </c>
      <c r="AH6" s="60">
        <v>0</v>
      </c>
      <c r="AI6" s="60">
        <v>0</v>
      </c>
      <c r="AJ6" s="72">
        <v>0</v>
      </c>
      <c r="AK6" s="60">
        <v>0</v>
      </c>
      <c r="AL6" s="60">
        <v>0</v>
      </c>
      <c r="AM6" s="60">
        <v>0</v>
      </c>
      <c r="AN6" s="72">
        <v>0</v>
      </c>
      <c r="AO6" s="60">
        <v>0</v>
      </c>
      <c r="AP6" s="60">
        <v>0</v>
      </c>
      <c r="AQ6" s="60">
        <v>0</v>
      </c>
      <c r="AR6" s="72">
        <v>0</v>
      </c>
      <c r="AS6" s="60">
        <v>0</v>
      </c>
      <c r="AT6" s="60">
        <v>0</v>
      </c>
      <c r="AU6" s="60">
        <v>0</v>
      </c>
      <c r="AV6" s="72">
        <v>0</v>
      </c>
      <c r="AW6" s="60">
        <v>0</v>
      </c>
      <c r="AX6" s="60">
        <v>0</v>
      </c>
      <c r="AY6" s="60">
        <v>0</v>
      </c>
      <c r="AZ6" s="72">
        <v>0</v>
      </c>
      <c r="BA6" s="60">
        <v>0</v>
      </c>
      <c r="BB6" s="60">
        <v>0</v>
      </c>
      <c r="BC6" s="60">
        <v>0</v>
      </c>
      <c r="BD6" s="72">
        <v>0</v>
      </c>
      <c r="BE6" s="60">
        <v>0</v>
      </c>
      <c r="BF6" s="60">
        <v>0</v>
      </c>
      <c r="BG6" s="60">
        <v>0</v>
      </c>
      <c r="BH6" s="72">
        <v>0</v>
      </c>
      <c r="BI6" s="60">
        <v>0</v>
      </c>
      <c r="BJ6" s="60">
        <v>0</v>
      </c>
      <c r="BK6" s="60">
        <v>0</v>
      </c>
      <c r="BL6" s="72">
        <v>0</v>
      </c>
      <c r="BM6" s="60">
        <v>0</v>
      </c>
      <c r="BN6" s="60">
        <v>0</v>
      </c>
      <c r="BO6" s="60">
        <v>0</v>
      </c>
      <c r="BP6" s="72">
        <v>0</v>
      </c>
      <c r="BQ6" s="60">
        <v>0</v>
      </c>
      <c r="BR6" s="60">
        <v>0</v>
      </c>
      <c r="BS6" s="60">
        <v>0</v>
      </c>
      <c r="BT6" s="72">
        <v>0</v>
      </c>
      <c r="BU6" s="60">
        <v>0</v>
      </c>
      <c r="BV6" s="60">
        <v>0</v>
      </c>
      <c r="BW6" s="60">
        <v>0</v>
      </c>
      <c r="BX6" s="72">
        <v>0</v>
      </c>
      <c r="BY6" s="60">
        <v>0</v>
      </c>
      <c r="BZ6" s="60">
        <v>0</v>
      </c>
      <c r="CA6" s="60">
        <v>0</v>
      </c>
      <c r="CB6" s="72">
        <v>0</v>
      </c>
      <c r="CC6" s="60">
        <v>0</v>
      </c>
      <c r="CD6" s="60">
        <v>0</v>
      </c>
      <c r="CE6" s="60">
        <v>0</v>
      </c>
      <c r="CF6" s="72">
        <v>0</v>
      </c>
      <c r="CG6" s="60">
        <v>0</v>
      </c>
      <c r="CH6" s="60">
        <v>0</v>
      </c>
      <c r="CI6" s="60">
        <v>0</v>
      </c>
      <c r="CJ6" s="72">
        <v>0</v>
      </c>
      <c r="CK6" s="60">
        <v>0</v>
      </c>
      <c r="CL6" s="60">
        <v>0</v>
      </c>
      <c r="CM6" s="60">
        <v>0</v>
      </c>
      <c r="CN6" s="72">
        <v>0</v>
      </c>
      <c r="CO6" s="60">
        <v>0</v>
      </c>
      <c r="CP6" s="60">
        <v>0</v>
      </c>
      <c r="CQ6" s="60">
        <v>0</v>
      </c>
      <c r="CR6" s="72">
        <v>0</v>
      </c>
      <c r="CS6" s="60">
        <v>0</v>
      </c>
      <c r="CT6" s="60">
        <v>0</v>
      </c>
      <c r="CU6" s="60">
        <v>0</v>
      </c>
      <c r="CV6" s="72">
        <v>0</v>
      </c>
      <c r="CW6" s="60">
        <v>0</v>
      </c>
      <c r="CX6" s="60">
        <v>0</v>
      </c>
      <c r="CY6" s="60">
        <v>0</v>
      </c>
      <c r="CZ6" s="72">
        <v>0</v>
      </c>
      <c r="DA6" s="60">
        <v>0</v>
      </c>
      <c r="DB6" s="60">
        <v>0</v>
      </c>
      <c r="DC6" s="60">
        <v>0</v>
      </c>
      <c r="DD6" s="72">
        <v>0</v>
      </c>
      <c r="DE6" s="60">
        <v>0</v>
      </c>
      <c r="DF6" s="60">
        <v>0</v>
      </c>
      <c r="DG6" s="60">
        <v>0</v>
      </c>
      <c r="DH6" s="72">
        <v>0</v>
      </c>
      <c r="DI6" s="60">
        <v>0</v>
      </c>
      <c r="DJ6" s="60">
        <v>0</v>
      </c>
      <c r="DK6" s="60">
        <v>0</v>
      </c>
      <c r="DL6" s="72">
        <v>0</v>
      </c>
      <c r="DM6" s="60">
        <v>0</v>
      </c>
      <c r="DN6" s="60">
        <v>0</v>
      </c>
      <c r="DO6" s="60">
        <v>0</v>
      </c>
      <c r="DP6" s="72">
        <v>0</v>
      </c>
      <c r="DQ6" s="60">
        <v>0</v>
      </c>
      <c r="DR6" s="60">
        <v>0</v>
      </c>
      <c r="DS6" s="60">
        <v>0</v>
      </c>
      <c r="DT6" s="72">
        <v>0</v>
      </c>
      <c r="DU6" s="60">
        <v>0</v>
      </c>
      <c r="DV6" s="60">
        <v>0</v>
      </c>
      <c r="DW6" s="60">
        <v>0</v>
      </c>
      <c r="DX6" s="72">
        <v>0</v>
      </c>
      <c r="DY6" s="60">
        <v>0</v>
      </c>
      <c r="DZ6" s="60">
        <v>0</v>
      </c>
      <c r="EA6" s="60">
        <v>0</v>
      </c>
      <c r="EB6" s="72">
        <v>0</v>
      </c>
      <c r="EC6" s="60">
        <v>0</v>
      </c>
      <c r="ED6" s="60">
        <v>0</v>
      </c>
      <c r="EE6" s="60">
        <v>0</v>
      </c>
      <c r="EF6" s="72">
        <v>0</v>
      </c>
      <c r="EG6" s="60">
        <v>0</v>
      </c>
      <c r="EH6" s="60">
        <v>0</v>
      </c>
      <c r="EI6" s="60">
        <v>0</v>
      </c>
      <c r="EJ6" s="72">
        <v>0</v>
      </c>
      <c r="EK6" s="60">
        <f>IFERROR(VLOOKUP(M6,#REF!,5,0),0)</f>
        <v>0</v>
      </c>
      <c r="EL6" s="60">
        <v>0</v>
      </c>
      <c r="EM6" s="60">
        <v>0</v>
      </c>
      <c r="EN6" s="72">
        <v>0</v>
      </c>
      <c r="EO6" s="60">
        <v>0</v>
      </c>
      <c r="EP6" s="60">
        <v>0</v>
      </c>
      <c r="EQ6" s="60">
        <v>0</v>
      </c>
      <c r="ER6" s="72">
        <v>0</v>
      </c>
      <c r="ES6" s="60">
        <v>0</v>
      </c>
      <c r="ET6" s="60">
        <v>0</v>
      </c>
      <c r="EU6" s="60">
        <v>0</v>
      </c>
      <c r="EV6" s="72">
        <v>0</v>
      </c>
      <c r="EW6" s="60">
        <v>0</v>
      </c>
      <c r="EX6" s="60">
        <v>0</v>
      </c>
      <c r="EY6" s="60">
        <v>0</v>
      </c>
      <c r="EZ6" s="72">
        <v>0</v>
      </c>
      <c r="FA6" s="60">
        <v>0</v>
      </c>
      <c r="FB6" s="60">
        <v>0</v>
      </c>
      <c r="FC6" s="60">
        <v>0</v>
      </c>
      <c r="FD6" s="72">
        <v>0</v>
      </c>
      <c r="FE6" s="60">
        <v>0</v>
      </c>
      <c r="FF6" s="60">
        <v>0</v>
      </c>
      <c r="FG6" s="60">
        <v>0</v>
      </c>
      <c r="FH6" s="72">
        <v>0</v>
      </c>
      <c r="FI6" s="60">
        <v>0</v>
      </c>
      <c r="FJ6" s="60">
        <v>0</v>
      </c>
      <c r="FK6" s="60">
        <v>0</v>
      </c>
      <c r="FL6" s="72">
        <v>0</v>
      </c>
      <c r="FM6" s="60">
        <v>0</v>
      </c>
      <c r="FN6" s="60">
        <v>0</v>
      </c>
      <c r="FO6" s="60">
        <v>0</v>
      </c>
      <c r="FP6" s="72">
        <v>0</v>
      </c>
      <c r="FQ6" s="60">
        <v>0</v>
      </c>
      <c r="FR6" s="60">
        <v>0</v>
      </c>
      <c r="FS6" s="60">
        <v>0</v>
      </c>
      <c r="FT6" s="72">
        <v>0</v>
      </c>
      <c r="FU6" s="60">
        <v>0</v>
      </c>
      <c r="FV6" s="60">
        <v>0</v>
      </c>
      <c r="FW6" s="60">
        <v>0</v>
      </c>
      <c r="FX6" s="72">
        <v>0</v>
      </c>
      <c r="FY6" s="60">
        <v>0</v>
      </c>
      <c r="FZ6" s="60">
        <v>0</v>
      </c>
      <c r="GA6" s="60">
        <v>0</v>
      </c>
      <c r="GB6" s="72">
        <v>0</v>
      </c>
      <c r="GC6" s="60">
        <v>0</v>
      </c>
      <c r="GD6" s="60">
        <v>0</v>
      </c>
      <c r="GE6" s="60">
        <v>0</v>
      </c>
      <c r="GF6" s="72">
        <v>0</v>
      </c>
      <c r="GG6" s="60">
        <v>0</v>
      </c>
      <c r="GH6" s="60">
        <v>0</v>
      </c>
      <c r="GI6" s="60">
        <v>0</v>
      </c>
      <c r="GJ6" s="72">
        <v>0</v>
      </c>
      <c r="GK6" s="60">
        <v>0</v>
      </c>
      <c r="GL6" s="60">
        <v>0</v>
      </c>
      <c r="GM6" s="60">
        <v>0</v>
      </c>
      <c r="GN6" s="72">
        <v>0</v>
      </c>
      <c r="GO6" s="60">
        <v>0</v>
      </c>
      <c r="GP6" s="60">
        <v>0</v>
      </c>
      <c r="GQ6" s="60">
        <v>0</v>
      </c>
      <c r="GR6" s="72">
        <v>0</v>
      </c>
      <c r="GS6" s="60">
        <v>0</v>
      </c>
      <c r="GT6" s="60">
        <v>0</v>
      </c>
      <c r="GU6" s="60">
        <v>0</v>
      </c>
      <c r="GV6" s="72">
        <v>0</v>
      </c>
      <c r="GW6" s="60">
        <v>0</v>
      </c>
      <c r="GX6" s="60">
        <v>0</v>
      </c>
      <c r="GY6" s="60">
        <v>0</v>
      </c>
      <c r="GZ6" s="72">
        <v>0</v>
      </c>
      <c r="HA6" s="60">
        <v>0</v>
      </c>
      <c r="HB6" s="60">
        <v>0</v>
      </c>
      <c r="HC6" s="60">
        <v>0</v>
      </c>
      <c r="HD6" s="72">
        <v>0</v>
      </c>
      <c r="HE6" s="60">
        <v>0</v>
      </c>
      <c r="HF6" s="60">
        <v>0</v>
      </c>
      <c r="HG6" s="60">
        <v>0</v>
      </c>
      <c r="HH6" s="72">
        <v>0</v>
      </c>
      <c r="HI6" s="60">
        <v>0</v>
      </c>
      <c r="HJ6" s="60">
        <v>0</v>
      </c>
      <c r="HK6" s="60">
        <v>0</v>
      </c>
      <c r="HL6" s="72">
        <v>0</v>
      </c>
      <c r="HM6" s="60">
        <v>0</v>
      </c>
      <c r="HN6" s="60">
        <v>0</v>
      </c>
      <c r="HO6" s="60">
        <v>0</v>
      </c>
      <c r="HP6" s="72">
        <v>0</v>
      </c>
      <c r="HQ6" s="60">
        <v>0</v>
      </c>
      <c r="HR6" s="60">
        <v>0</v>
      </c>
      <c r="HS6" s="60">
        <v>0</v>
      </c>
      <c r="HT6" s="72">
        <v>0</v>
      </c>
      <c r="HU6" s="60">
        <v>0</v>
      </c>
      <c r="HV6" s="60">
        <v>0</v>
      </c>
      <c r="HW6" s="60">
        <v>0</v>
      </c>
    </row>
    <row r="7" spans="1:231" x14ac:dyDescent="0.25">
      <c r="A7" t="str">
        <f t="shared" si="0"/>
        <v>CRE668038TNT</v>
      </c>
      <c r="B7" t="e">
        <f>+M7&amp;#REF!</f>
        <v>#REF!</v>
      </c>
      <c r="C7" t="e">
        <f>+M7&amp;#REF!</f>
        <v>#REF!</v>
      </c>
      <c r="D7" t="e">
        <f>+M7&amp;#REF!</f>
        <v>#REF!</v>
      </c>
      <c r="E7" t="str">
        <f t="shared" si="1"/>
        <v>CRE668038THS</v>
      </c>
      <c r="F7" s="10"/>
      <c r="G7" t="s">
        <v>3</v>
      </c>
      <c r="H7" t="s">
        <v>15</v>
      </c>
      <c r="I7" t="s">
        <v>126</v>
      </c>
      <c r="J7" t="s">
        <v>49</v>
      </c>
      <c r="K7" t="s">
        <v>211</v>
      </c>
      <c r="L7" t="s">
        <v>55</v>
      </c>
      <c r="M7" t="s">
        <v>213</v>
      </c>
      <c r="N7" s="12">
        <v>24.14</v>
      </c>
      <c r="O7" s="123">
        <v>25.66</v>
      </c>
      <c r="P7" s="105">
        <f t="shared" si="2"/>
        <v>25.66</v>
      </c>
      <c r="Q7" s="42">
        <v>25.66</v>
      </c>
      <c r="R7" s="133">
        <f t="shared" ref="R7:R8" si="3">Q7/P7</f>
        <v>1</v>
      </c>
      <c r="S7" s="132">
        <f t="shared" ref="S7:S8" si="4">Q7-P7</f>
        <v>0</v>
      </c>
      <c r="T7" s="71">
        <v>0</v>
      </c>
      <c r="U7" s="68">
        <v>0</v>
      </c>
      <c r="V7" s="68">
        <v>0</v>
      </c>
      <c r="W7" s="68">
        <v>25.7</v>
      </c>
      <c r="X7" s="71">
        <v>0</v>
      </c>
      <c r="Y7" s="68">
        <v>0</v>
      </c>
      <c r="Z7" s="68">
        <v>0</v>
      </c>
      <c r="AA7" s="68">
        <v>25.7</v>
      </c>
      <c r="AB7" s="71">
        <v>0</v>
      </c>
      <c r="AC7" s="68">
        <v>0</v>
      </c>
      <c r="AD7" s="68">
        <v>0</v>
      </c>
      <c r="AE7" s="68">
        <v>25.7</v>
      </c>
      <c r="AF7" s="71">
        <v>0</v>
      </c>
      <c r="AG7" s="68">
        <v>0</v>
      </c>
      <c r="AH7" s="68">
        <v>0</v>
      </c>
      <c r="AI7" s="68">
        <v>0</v>
      </c>
      <c r="AJ7" s="71">
        <v>0</v>
      </c>
      <c r="AK7" s="68">
        <v>0</v>
      </c>
      <c r="AL7" s="68">
        <v>0</v>
      </c>
      <c r="AM7" s="68">
        <v>25.7</v>
      </c>
      <c r="AN7" s="71">
        <v>0</v>
      </c>
      <c r="AO7" s="68">
        <v>0</v>
      </c>
      <c r="AP7" s="68">
        <v>0</v>
      </c>
      <c r="AQ7" s="68">
        <v>25.7</v>
      </c>
      <c r="AR7" s="71">
        <v>0</v>
      </c>
      <c r="AS7" s="68">
        <v>0</v>
      </c>
      <c r="AT7" s="68">
        <v>0</v>
      </c>
      <c r="AU7" s="68">
        <v>25.7</v>
      </c>
      <c r="AV7" s="71">
        <v>0</v>
      </c>
      <c r="AW7" s="68">
        <v>0</v>
      </c>
      <c r="AX7" s="68">
        <v>0</v>
      </c>
      <c r="AY7" s="68">
        <v>25.7</v>
      </c>
      <c r="AZ7" s="71">
        <v>0</v>
      </c>
      <c r="BA7" s="68">
        <v>0</v>
      </c>
      <c r="BB7" s="68">
        <v>0</v>
      </c>
      <c r="BC7" s="68">
        <v>25.7</v>
      </c>
      <c r="BD7" s="71">
        <v>0</v>
      </c>
      <c r="BE7" s="68">
        <v>0</v>
      </c>
      <c r="BF7" s="68">
        <v>0</v>
      </c>
      <c r="BG7" s="68">
        <v>25.7</v>
      </c>
      <c r="BH7" s="71">
        <v>0</v>
      </c>
      <c r="BI7" s="68">
        <v>0</v>
      </c>
      <c r="BJ7" s="68">
        <v>0</v>
      </c>
      <c r="BK7" s="68">
        <v>25.7</v>
      </c>
      <c r="BL7" s="71">
        <v>0</v>
      </c>
      <c r="BM7" s="68">
        <v>0</v>
      </c>
      <c r="BN7" s="68">
        <v>0</v>
      </c>
      <c r="BO7" s="68">
        <v>25.7</v>
      </c>
      <c r="BP7" s="71">
        <v>0</v>
      </c>
      <c r="BQ7" s="68">
        <v>0</v>
      </c>
      <c r="BR7" s="68">
        <v>0</v>
      </c>
      <c r="BS7" s="68">
        <v>25.7</v>
      </c>
      <c r="BT7" s="71">
        <v>0</v>
      </c>
      <c r="BU7" s="68">
        <v>0</v>
      </c>
      <c r="BV7" s="68">
        <v>0</v>
      </c>
      <c r="BW7" s="68">
        <v>25.7</v>
      </c>
      <c r="BX7" s="71">
        <v>0</v>
      </c>
      <c r="BY7" s="68">
        <v>0</v>
      </c>
      <c r="BZ7" s="68">
        <v>0</v>
      </c>
      <c r="CA7" s="68">
        <v>25.7</v>
      </c>
      <c r="CB7" s="71">
        <v>0</v>
      </c>
      <c r="CC7" s="68">
        <v>0</v>
      </c>
      <c r="CD7" s="68">
        <v>0</v>
      </c>
      <c r="CE7" s="68">
        <v>0.25</v>
      </c>
      <c r="CF7" s="71">
        <v>0</v>
      </c>
      <c r="CG7" s="68">
        <v>0</v>
      </c>
      <c r="CH7" s="68">
        <v>0</v>
      </c>
      <c r="CI7" s="68">
        <v>0.25</v>
      </c>
      <c r="CJ7" s="71">
        <v>0</v>
      </c>
      <c r="CK7" s="68">
        <v>0</v>
      </c>
      <c r="CL7" s="68">
        <v>0</v>
      </c>
      <c r="CM7" s="68">
        <v>0.1</v>
      </c>
      <c r="CN7" s="71">
        <v>0</v>
      </c>
      <c r="CO7" s="68">
        <v>0</v>
      </c>
      <c r="CP7" s="68">
        <v>0</v>
      </c>
      <c r="CQ7" s="68">
        <v>0</v>
      </c>
      <c r="CR7" s="71">
        <v>0</v>
      </c>
      <c r="CS7" s="68">
        <v>0</v>
      </c>
      <c r="CT7" s="68">
        <v>0</v>
      </c>
      <c r="CU7" s="68">
        <v>0</v>
      </c>
      <c r="CV7" s="71">
        <v>0</v>
      </c>
      <c r="CW7" s="68">
        <v>0</v>
      </c>
      <c r="CX7" s="68">
        <v>0</v>
      </c>
      <c r="CY7" s="68">
        <v>0</v>
      </c>
      <c r="CZ7" s="71">
        <v>0</v>
      </c>
      <c r="DA7" s="68">
        <v>0</v>
      </c>
      <c r="DB7" s="68">
        <v>0</v>
      </c>
      <c r="DC7" s="68">
        <v>0</v>
      </c>
      <c r="DD7" s="71">
        <v>0</v>
      </c>
      <c r="DE7" s="68">
        <v>0</v>
      </c>
      <c r="DF7" s="68">
        <v>0</v>
      </c>
      <c r="DG7" s="68">
        <v>0</v>
      </c>
      <c r="DH7" s="71">
        <v>0</v>
      </c>
      <c r="DI7" s="68">
        <v>0</v>
      </c>
      <c r="DJ7" s="68">
        <v>0</v>
      </c>
      <c r="DK7" s="68">
        <v>0</v>
      </c>
      <c r="DL7" s="71">
        <v>0</v>
      </c>
      <c r="DM7" s="68">
        <v>0</v>
      </c>
      <c r="DN7" s="68">
        <v>0</v>
      </c>
      <c r="DO7" s="68">
        <v>0</v>
      </c>
      <c r="DP7" s="71">
        <v>0</v>
      </c>
      <c r="DQ7" s="68">
        <v>0</v>
      </c>
      <c r="DR7" s="68">
        <v>0</v>
      </c>
      <c r="DS7" s="68">
        <v>0</v>
      </c>
      <c r="DT7" s="71">
        <v>0</v>
      </c>
      <c r="DU7" s="68">
        <v>0</v>
      </c>
      <c r="DV7" s="68">
        <v>0</v>
      </c>
      <c r="DW7" s="68">
        <v>0</v>
      </c>
      <c r="DX7" s="71">
        <v>0</v>
      </c>
      <c r="DY7" s="68">
        <v>0</v>
      </c>
      <c r="DZ7" s="68">
        <v>0</v>
      </c>
      <c r="EA7" s="68">
        <v>0</v>
      </c>
      <c r="EB7" s="71">
        <v>0</v>
      </c>
      <c r="EC7" s="68">
        <v>0</v>
      </c>
      <c r="ED7" s="68">
        <v>0</v>
      </c>
      <c r="EE7" s="68">
        <v>0</v>
      </c>
      <c r="EF7" s="71">
        <v>0</v>
      </c>
      <c r="EG7" s="68">
        <v>0</v>
      </c>
      <c r="EH7" s="68">
        <v>0</v>
      </c>
      <c r="EI7" s="68">
        <v>0</v>
      </c>
      <c r="EJ7" s="71">
        <v>0</v>
      </c>
      <c r="EK7" s="68">
        <f>IFERROR(VLOOKUP(M7,#REF!,5,0),0)</f>
        <v>0</v>
      </c>
      <c r="EL7" s="68">
        <v>0</v>
      </c>
      <c r="EM7" s="68">
        <v>0</v>
      </c>
      <c r="EN7" s="71">
        <v>0</v>
      </c>
      <c r="EO7" s="68">
        <v>0</v>
      </c>
      <c r="EP7" s="68">
        <v>0</v>
      </c>
      <c r="EQ7" s="68">
        <v>0</v>
      </c>
      <c r="ER7" s="71">
        <v>0</v>
      </c>
      <c r="ES7" s="68">
        <v>0</v>
      </c>
      <c r="ET7" s="68">
        <v>0</v>
      </c>
      <c r="EU7" s="68">
        <v>0</v>
      </c>
      <c r="EV7" s="71">
        <v>0</v>
      </c>
      <c r="EW7" s="68">
        <v>0</v>
      </c>
      <c r="EX7" s="68">
        <v>0</v>
      </c>
      <c r="EY7" s="68">
        <v>0</v>
      </c>
      <c r="EZ7" s="71">
        <v>0</v>
      </c>
      <c r="FA7" s="68">
        <v>0</v>
      </c>
      <c r="FB7" s="68">
        <v>0</v>
      </c>
      <c r="FC7" s="68">
        <v>0</v>
      </c>
      <c r="FD7" s="71">
        <v>0</v>
      </c>
      <c r="FE7" s="68">
        <v>0</v>
      </c>
      <c r="FF7" s="68">
        <v>0</v>
      </c>
      <c r="FG7" s="68">
        <v>0</v>
      </c>
      <c r="FH7" s="71">
        <v>0</v>
      </c>
      <c r="FI7" s="68">
        <v>0</v>
      </c>
      <c r="FJ7" s="68">
        <v>0</v>
      </c>
      <c r="FK7" s="68">
        <v>0</v>
      </c>
      <c r="FL7" s="71">
        <v>0</v>
      </c>
      <c r="FM7" s="68">
        <v>0</v>
      </c>
      <c r="FN7" s="68">
        <v>0</v>
      </c>
      <c r="FO7" s="68">
        <v>0</v>
      </c>
      <c r="FP7" s="71">
        <v>0</v>
      </c>
      <c r="FQ7" s="68">
        <v>0</v>
      </c>
      <c r="FR7" s="68">
        <v>0</v>
      </c>
      <c r="FS7" s="68">
        <v>0</v>
      </c>
      <c r="FT7" s="71">
        <v>0</v>
      </c>
      <c r="FU7" s="68">
        <v>0</v>
      </c>
      <c r="FV7" s="68">
        <v>0</v>
      </c>
      <c r="FW7" s="68">
        <v>0</v>
      </c>
      <c r="FX7" s="71">
        <v>0</v>
      </c>
      <c r="FY7" s="68">
        <v>0</v>
      </c>
      <c r="FZ7" s="68">
        <v>0</v>
      </c>
      <c r="GA7" s="68">
        <v>0</v>
      </c>
      <c r="GB7" s="71">
        <v>0</v>
      </c>
      <c r="GC7" s="68">
        <v>0</v>
      </c>
      <c r="GD7" s="68">
        <v>0</v>
      </c>
      <c r="GE7" s="68">
        <v>0</v>
      </c>
      <c r="GF7" s="71">
        <v>0</v>
      </c>
      <c r="GG7" s="68">
        <v>0</v>
      </c>
      <c r="GH7" s="68">
        <v>0</v>
      </c>
      <c r="GI7" s="68">
        <v>0</v>
      </c>
      <c r="GJ7" s="71">
        <v>0</v>
      </c>
      <c r="GK7" s="68">
        <v>0</v>
      </c>
      <c r="GL7" s="68">
        <v>0</v>
      </c>
      <c r="GM7" s="68">
        <v>0</v>
      </c>
      <c r="GN7" s="71">
        <v>0</v>
      </c>
      <c r="GO7" s="68">
        <v>0</v>
      </c>
      <c r="GP7" s="68">
        <v>0</v>
      </c>
      <c r="GQ7" s="68">
        <v>0</v>
      </c>
      <c r="GR7" s="71">
        <v>0</v>
      </c>
      <c r="GS7" s="68">
        <v>0</v>
      </c>
      <c r="GT7" s="68">
        <v>0</v>
      </c>
      <c r="GU7" s="68">
        <v>0</v>
      </c>
      <c r="GV7" s="71">
        <v>0</v>
      </c>
      <c r="GW7" s="68">
        <v>0</v>
      </c>
      <c r="GX7" s="68">
        <v>0</v>
      </c>
      <c r="GY7" s="68">
        <v>0</v>
      </c>
      <c r="GZ7" s="71">
        <v>0</v>
      </c>
      <c r="HA7" s="68">
        <v>0</v>
      </c>
      <c r="HB7" s="68">
        <v>0</v>
      </c>
      <c r="HC7" s="68">
        <v>0</v>
      </c>
      <c r="HD7" s="71">
        <v>0</v>
      </c>
      <c r="HE7" s="68">
        <v>0</v>
      </c>
      <c r="HF7" s="68">
        <v>0</v>
      </c>
      <c r="HG7" s="68">
        <v>0</v>
      </c>
      <c r="HH7" s="71">
        <v>0</v>
      </c>
      <c r="HI7" s="68">
        <v>0</v>
      </c>
      <c r="HJ7" s="68">
        <v>0</v>
      </c>
      <c r="HK7" s="68">
        <v>0</v>
      </c>
      <c r="HL7" s="71">
        <v>0</v>
      </c>
      <c r="HM7" s="68">
        <v>0</v>
      </c>
      <c r="HN7" s="68">
        <v>0</v>
      </c>
      <c r="HO7" s="68">
        <v>0</v>
      </c>
      <c r="HP7" s="71">
        <v>0</v>
      </c>
      <c r="HQ7" s="68">
        <v>0</v>
      </c>
      <c r="HR7" s="68">
        <v>0</v>
      </c>
      <c r="HS7" s="68">
        <v>0</v>
      </c>
      <c r="HT7" s="71">
        <v>0</v>
      </c>
      <c r="HU7" s="68">
        <v>0</v>
      </c>
      <c r="HV7" s="68">
        <v>0</v>
      </c>
      <c r="HW7" s="68">
        <v>0</v>
      </c>
    </row>
    <row r="8" spans="1:231" x14ac:dyDescent="0.25">
      <c r="A8" t="str">
        <f t="shared" si="0"/>
        <v>CRE668044TNT</v>
      </c>
      <c r="B8" t="e">
        <f>+M8&amp;#REF!</f>
        <v>#REF!</v>
      </c>
      <c r="C8" t="e">
        <f>+M8&amp;#REF!</f>
        <v>#REF!</v>
      </c>
      <c r="D8" t="e">
        <f>+M8&amp;#REF!</f>
        <v>#REF!</v>
      </c>
      <c r="E8" t="str">
        <f t="shared" si="1"/>
        <v>CRE668044THS</v>
      </c>
      <c r="F8" s="10"/>
      <c r="G8" t="s">
        <v>3</v>
      </c>
      <c r="H8" t="s">
        <v>15</v>
      </c>
      <c r="I8" t="s">
        <v>126</v>
      </c>
      <c r="J8" t="s">
        <v>49</v>
      </c>
      <c r="K8" t="s">
        <v>211</v>
      </c>
      <c r="L8" t="s">
        <v>55</v>
      </c>
      <c r="M8" t="s">
        <v>212</v>
      </c>
      <c r="N8" s="12">
        <v>24.36</v>
      </c>
      <c r="O8" s="123">
        <v>25.56</v>
      </c>
      <c r="P8" s="105">
        <f t="shared" si="2"/>
        <v>25.56</v>
      </c>
      <c r="Q8" s="42">
        <v>25.56</v>
      </c>
      <c r="R8" s="133">
        <f t="shared" si="3"/>
        <v>1</v>
      </c>
      <c r="S8" s="132">
        <f t="shared" si="4"/>
        <v>0</v>
      </c>
      <c r="T8" s="71">
        <v>0</v>
      </c>
      <c r="U8" s="68">
        <v>0</v>
      </c>
      <c r="V8" s="68">
        <v>0</v>
      </c>
      <c r="W8" s="68">
        <v>25.6</v>
      </c>
      <c r="X8" s="71">
        <v>0</v>
      </c>
      <c r="Y8" s="68">
        <v>0</v>
      </c>
      <c r="Z8" s="68">
        <v>0</v>
      </c>
      <c r="AA8" s="68">
        <v>25.6</v>
      </c>
      <c r="AB8" s="71">
        <v>0</v>
      </c>
      <c r="AC8" s="68">
        <v>0</v>
      </c>
      <c r="AD8" s="68">
        <v>0</v>
      </c>
      <c r="AE8" s="68">
        <v>25.6</v>
      </c>
      <c r="AF8" s="71">
        <v>0</v>
      </c>
      <c r="AG8" s="68">
        <v>0</v>
      </c>
      <c r="AH8" s="68">
        <v>0</v>
      </c>
      <c r="AI8" s="68">
        <v>0</v>
      </c>
      <c r="AJ8" s="71">
        <v>0</v>
      </c>
      <c r="AK8" s="68">
        <v>0</v>
      </c>
      <c r="AL8" s="68">
        <v>0</v>
      </c>
      <c r="AM8" s="68">
        <v>25.6</v>
      </c>
      <c r="AN8" s="71">
        <v>0</v>
      </c>
      <c r="AO8" s="68">
        <v>0</v>
      </c>
      <c r="AP8" s="68">
        <v>0</v>
      </c>
      <c r="AQ8" s="68">
        <v>25.6</v>
      </c>
      <c r="AR8" s="71">
        <v>0</v>
      </c>
      <c r="AS8" s="68">
        <v>0</v>
      </c>
      <c r="AT8" s="68">
        <v>0</v>
      </c>
      <c r="AU8" s="68">
        <v>25.6</v>
      </c>
      <c r="AV8" s="71">
        <v>0</v>
      </c>
      <c r="AW8" s="68">
        <v>0</v>
      </c>
      <c r="AX8" s="68">
        <v>0</v>
      </c>
      <c r="AY8" s="68">
        <v>25.6</v>
      </c>
      <c r="AZ8" s="71">
        <v>0</v>
      </c>
      <c r="BA8" s="68">
        <v>0</v>
      </c>
      <c r="BB8" s="68">
        <v>0</v>
      </c>
      <c r="BC8" s="68">
        <v>25.6</v>
      </c>
      <c r="BD8" s="71">
        <v>0</v>
      </c>
      <c r="BE8" s="68">
        <v>0</v>
      </c>
      <c r="BF8" s="68">
        <v>0</v>
      </c>
      <c r="BG8" s="68">
        <v>25.6</v>
      </c>
      <c r="BH8" s="71">
        <v>0</v>
      </c>
      <c r="BI8" s="68">
        <v>0</v>
      </c>
      <c r="BJ8" s="68">
        <v>0</v>
      </c>
      <c r="BK8" s="68">
        <v>25.6</v>
      </c>
      <c r="BL8" s="71">
        <v>0</v>
      </c>
      <c r="BM8" s="68">
        <v>0</v>
      </c>
      <c r="BN8" s="68">
        <v>0</v>
      </c>
      <c r="BO8" s="68">
        <v>25.6</v>
      </c>
      <c r="BP8" s="71">
        <v>0</v>
      </c>
      <c r="BQ8" s="68">
        <v>0</v>
      </c>
      <c r="BR8" s="68">
        <v>0</v>
      </c>
      <c r="BS8" s="68">
        <v>25.6</v>
      </c>
      <c r="BT8" s="71">
        <v>0</v>
      </c>
      <c r="BU8" s="68">
        <v>0</v>
      </c>
      <c r="BV8" s="68">
        <v>0</v>
      </c>
      <c r="BW8" s="68">
        <v>25.6</v>
      </c>
      <c r="BX8" s="71">
        <v>0</v>
      </c>
      <c r="BY8" s="68">
        <v>0</v>
      </c>
      <c r="BZ8" s="68">
        <v>0</v>
      </c>
      <c r="CA8" s="68">
        <v>25.6</v>
      </c>
      <c r="CB8" s="71">
        <v>0</v>
      </c>
      <c r="CC8" s="68">
        <v>0</v>
      </c>
      <c r="CD8" s="68">
        <v>0</v>
      </c>
      <c r="CE8" s="68">
        <v>2.5299999999999998</v>
      </c>
      <c r="CF8" s="71">
        <v>0</v>
      </c>
      <c r="CG8" s="68">
        <v>0</v>
      </c>
      <c r="CH8" s="68">
        <v>0</v>
      </c>
      <c r="CI8" s="68">
        <v>0.25</v>
      </c>
      <c r="CJ8" s="71">
        <v>0</v>
      </c>
      <c r="CK8" s="68">
        <v>0</v>
      </c>
      <c r="CL8" s="68">
        <v>0</v>
      </c>
      <c r="CM8" s="68">
        <v>0.1</v>
      </c>
      <c r="CN8" s="71">
        <v>0</v>
      </c>
      <c r="CO8" s="68">
        <v>0</v>
      </c>
      <c r="CP8" s="68">
        <v>0</v>
      </c>
      <c r="CQ8" s="68">
        <v>0</v>
      </c>
      <c r="CR8" s="71">
        <v>0</v>
      </c>
      <c r="CS8" s="68">
        <v>0</v>
      </c>
      <c r="CT8" s="68">
        <v>0</v>
      </c>
      <c r="CU8" s="68">
        <v>0</v>
      </c>
      <c r="CV8" s="71">
        <v>0</v>
      </c>
      <c r="CW8" s="68">
        <v>0</v>
      </c>
      <c r="CX8" s="68">
        <v>0</v>
      </c>
      <c r="CY8" s="68">
        <v>0</v>
      </c>
      <c r="CZ8" s="71">
        <v>0</v>
      </c>
      <c r="DA8" s="68">
        <v>0</v>
      </c>
      <c r="DB8" s="68">
        <v>0</v>
      </c>
      <c r="DC8" s="68">
        <v>0</v>
      </c>
      <c r="DD8" s="71">
        <v>0</v>
      </c>
      <c r="DE8" s="68">
        <v>0</v>
      </c>
      <c r="DF8" s="68">
        <v>0</v>
      </c>
      <c r="DG8" s="68">
        <v>0</v>
      </c>
      <c r="DH8" s="71">
        <v>0</v>
      </c>
      <c r="DI8" s="68">
        <v>0</v>
      </c>
      <c r="DJ8" s="68">
        <v>0</v>
      </c>
      <c r="DK8" s="68">
        <v>0</v>
      </c>
      <c r="DL8" s="71">
        <v>0</v>
      </c>
      <c r="DM8" s="68">
        <v>0</v>
      </c>
      <c r="DN8" s="68">
        <v>0</v>
      </c>
      <c r="DO8" s="68">
        <v>0</v>
      </c>
      <c r="DP8" s="71">
        <v>0</v>
      </c>
      <c r="DQ8" s="68">
        <v>0</v>
      </c>
      <c r="DR8" s="68">
        <v>0</v>
      </c>
      <c r="DS8" s="68">
        <v>0</v>
      </c>
      <c r="DT8" s="71">
        <v>0</v>
      </c>
      <c r="DU8" s="68">
        <v>0</v>
      </c>
      <c r="DV8" s="68">
        <v>0</v>
      </c>
      <c r="DW8" s="68">
        <v>0</v>
      </c>
      <c r="DX8" s="71">
        <v>0</v>
      </c>
      <c r="DY8" s="68">
        <v>0</v>
      </c>
      <c r="DZ8" s="68">
        <v>0</v>
      </c>
      <c r="EA8" s="68">
        <v>0</v>
      </c>
      <c r="EB8" s="71">
        <v>0</v>
      </c>
      <c r="EC8" s="68">
        <v>0</v>
      </c>
      <c r="ED8" s="68">
        <v>0</v>
      </c>
      <c r="EE8" s="68">
        <v>0</v>
      </c>
      <c r="EF8" s="71">
        <v>0</v>
      </c>
      <c r="EG8" s="68">
        <v>0</v>
      </c>
      <c r="EH8" s="68">
        <v>0</v>
      </c>
      <c r="EI8" s="68">
        <v>0</v>
      </c>
      <c r="EJ8" s="71">
        <v>0</v>
      </c>
      <c r="EK8" s="68">
        <f>IFERROR(VLOOKUP(M8,#REF!,5,0),0)</f>
        <v>0</v>
      </c>
      <c r="EL8" s="68">
        <v>0</v>
      </c>
      <c r="EM8" s="68">
        <v>0</v>
      </c>
      <c r="EN8" s="71">
        <v>0</v>
      </c>
      <c r="EO8" s="68">
        <v>0</v>
      </c>
      <c r="EP8" s="68">
        <v>0</v>
      </c>
      <c r="EQ8" s="68">
        <v>0</v>
      </c>
      <c r="ER8" s="71">
        <v>0</v>
      </c>
      <c r="ES8" s="68">
        <v>0</v>
      </c>
      <c r="ET8" s="68">
        <v>0</v>
      </c>
      <c r="EU8" s="68">
        <v>0</v>
      </c>
      <c r="EV8" s="71">
        <v>0</v>
      </c>
      <c r="EW8" s="68">
        <v>0</v>
      </c>
      <c r="EX8" s="68">
        <v>0</v>
      </c>
      <c r="EY8" s="68">
        <v>0</v>
      </c>
      <c r="EZ8" s="71">
        <v>0</v>
      </c>
      <c r="FA8" s="68">
        <v>0</v>
      </c>
      <c r="FB8" s="68">
        <v>0</v>
      </c>
      <c r="FC8" s="68">
        <v>0</v>
      </c>
      <c r="FD8" s="71">
        <v>0</v>
      </c>
      <c r="FE8" s="68">
        <v>0</v>
      </c>
      <c r="FF8" s="68">
        <v>0</v>
      </c>
      <c r="FG8" s="68">
        <v>0</v>
      </c>
      <c r="FH8" s="71">
        <v>0</v>
      </c>
      <c r="FI8" s="68">
        <v>0</v>
      </c>
      <c r="FJ8" s="68">
        <v>0</v>
      </c>
      <c r="FK8" s="68">
        <v>0</v>
      </c>
      <c r="FL8" s="71">
        <v>0</v>
      </c>
      <c r="FM8" s="68">
        <v>0</v>
      </c>
      <c r="FN8" s="68">
        <v>0</v>
      </c>
      <c r="FO8" s="68">
        <v>0</v>
      </c>
      <c r="FP8" s="71">
        <v>0</v>
      </c>
      <c r="FQ8" s="68">
        <v>0</v>
      </c>
      <c r="FR8" s="68">
        <v>0</v>
      </c>
      <c r="FS8" s="68">
        <v>0</v>
      </c>
      <c r="FT8" s="71">
        <v>0</v>
      </c>
      <c r="FU8" s="68">
        <v>0</v>
      </c>
      <c r="FV8" s="68">
        <v>0</v>
      </c>
      <c r="FW8" s="68">
        <v>0</v>
      </c>
      <c r="FX8" s="71">
        <v>0</v>
      </c>
      <c r="FY8" s="68">
        <v>0</v>
      </c>
      <c r="FZ8" s="68">
        <v>0</v>
      </c>
      <c r="GA8" s="68">
        <v>0</v>
      </c>
      <c r="GB8" s="71">
        <v>0</v>
      </c>
      <c r="GC8" s="68">
        <v>0</v>
      </c>
      <c r="GD8" s="68">
        <v>0</v>
      </c>
      <c r="GE8" s="68">
        <v>0</v>
      </c>
      <c r="GF8" s="71">
        <v>0</v>
      </c>
      <c r="GG8" s="68">
        <v>0</v>
      </c>
      <c r="GH8" s="68">
        <v>0</v>
      </c>
      <c r="GI8" s="68">
        <v>0</v>
      </c>
      <c r="GJ8" s="71">
        <v>0</v>
      </c>
      <c r="GK8" s="68">
        <v>0</v>
      </c>
      <c r="GL8" s="68">
        <v>0</v>
      </c>
      <c r="GM8" s="68">
        <v>0</v>
      </c>
      <c r="GN8" s="71">
        <v>0</v>
      </c>
      <c r="GO8" s="68">
        <v>0</v>
      </c>
      <c r="GP8" s="68">
        <v>0</v>
      </c>
      <c r="GQ8" s="68">
        <v>0</v>
      </c>
      <c r="GR8" s="71">
        <v>0</v>
      </c>
      <c r="GS8" s="68">
        <v>0</v>
      </c>
      <c r="GT8" s="68">
        <v>0</v>
      </c>
      <c r="GU8" s="68">
        <v>0</v>
      </c>
      <c r="GV8" s="71">
        <v>0</v>
      </c>
      <c r="GW8" s="68">
        <v>0</v>
      </c>
      <c r="GX8" s="68">
        <v>0</v>
      </c>
      <c r="GY8" s="68">
        <v>0</v>
      </c>
      <c r="GZ8" s="71">
        <v>0</v>
      </c>
      <c r="HA8" s="68">
        <v>0</v>
      </c>
      <c r="HB8" s="68">
        <v>0</v>
      </c>
      <c r="HC8" s="68">
        <v>0</v>
      </c>
      <c r="HD8" s="71">
        <v>0</v>
      </c>
      <c r="HE8" s="68">
        <v>0</v>
      </c>
      <c r="HF8" s="68">
        <v>0</v>
      </c>
      <c r="HG8" s="68">
        <v>0</v>
      </c>
      <c r="HH8" s="71">
        <v>0</v>
      </c>
      <c r="HI8" s="68">
        <v>0</v>
      </c>
      <c r="HJ8" s="68">
        <v>0</v>
      </c>
      <c r="HK8" s="68">
        <v>0</v>
      </c>
      <c r="HL8" s="71">
        <v>0</v>
      </c>
      <c r="HM8" s="68">
        <v>0</v>
      </c>
      <c r="HN8" s="68">
        <v>0</v>
      </c>
      <c r="HO8" s="68">
        <v>0</v>
      </c>
      <c r="HP8" s="71">
        <v>0</v>
      </c>
      <c r="HQ8" s="68">
        <v>0</v>
      </c>
      <c r="HR8" s="68">
        <v>0</v>
      </c>
      <c r="HS8" s="68">
        <v>0</v>
      </c>
      <c r="HT8" s="71">
        <v>0</v>
      </c>
      <c r="HU8" s="68">
        <v>0</v>
      </c>
      <c r="HV8" s="68">
        <v>0</v>
      </c>
      <c r="HW8" s="68">
        <v>0</v>
      </c>
    </row>
    <row r="9" spans="1:231" x14ac:dyDescent="0.25">
      <c r="A9" t="str">
        <f t="shared" ref="A9:A12" si="5">+M9&amp;Q$4</f>
        <v>MTS668002TNT</v>
      </c>
      <c r="B9" t="e">
        <f>+M9&amp;#REF!</f>
        <v>#REF!</v>
      </c>
      <c r="C9" t="e">
        <f>+M9&amp;#REF!</f>
        <v>#REF!</v>
      </c>
      <c r="D9" t="e">
        <f>+M9&amp;#REF!</f>
        <v>#REF!</v>
      </c>
      <c r="E9" t="str">
        <f t="shared" ref="E9:E12" si="6">M9&amp;G9</f>
        <v>MTS668002THS</v>
      </c>
      <c r="F9" s="10"/>
      <c r="G9" t="s">
        <v>3</v>
      </c>
      <c r="H9" t="s">
        <v>15</v>
      </c>
      <c r="I9" t="s">
        <v>23</v>
      </c>
      <c r="J9" t="s">
        <v>53</v>
      </c>
      <c r="K9" t="s">
        <v>25</v>
      </c>
      <c r="L9" t="s">
        <v>108</v>
      </c>
      <c r="M9" t="s">
        <v>172</v>
      </c>
      <c r="N9" s="12">
        <v>67.75</v>
      </c>
      <c r="O9" s="123">
        <v>93.52</v>
      </c>
      <c r="P9" s="105">
        <f t="shared" ref="P9:P12" si="7">+O9</f>
        <v>93.52</v>
      </c>
      <c r="Q9" s="42">
        <v>93.52</v>
      </c>
      <c r="R9" s="133">
        <f t="shared" ref="R9" si="8">Q9/P9</f>
        <v>1</v>
      </c>
      <c r="S9" s="132">
        <f t="shared" ref="S9" si="9">Q9-P9</f>
        <v>0</v>
      </c>
      <c r="T9" s="71">
        <v>0</v>
      </c>
      <c r="U9" s="68">
        <v>0</v>
      </c>
      <c r="V9" s="68">
        <v>0</v>
      </c>
      <c r="W9" s="68">
        <v>0</v>
      </c>
      <c r="X9" s="71">
        <v>0</v>
      </c>
      <c r="Y9" s="68">
        <v>0</v>
      </c>
      <c r="Z9" s="68">
        <v>93.5</v>
      </c>
      <c r="AA9" s="68">
        <v>0</v>
      </c>
      <c r="AB9" s="71">
        <v>0</v>
      </c>
      <c r="AC9" s="68">
        <v>0</v>
      </c>
      <c r="AD9" s="68">
        <v>93.5</v>
      </c>
      <c r="AE9" s="68">
        <v>0</v>
      </c>
      <c r="AF9" s="71">
        <v>0</v>
      </c>
      <c r="AG9" s="68">
        <v>0</v>
      </c>
      <c r="AH9" s="68">
        <v>93.5</v>
      </c>
      <c r="AI9" s="68">
        <v>0</v>
      </c>
      <c r="AJ9" s="71">
        <v>0</v>
      </c>
      <c r="AK9" s="68">
        <v>0</v>
      </c>
      <c r="AL9" s="68">
        <v>93.5</v>
      </c>
      <c r="AM9" s="68">
        <v>0</v>
      </c>
      <c r="AN9" s="71">
        <v>0</v>
      </c>
      <c r="AO9" s="68">
        <v>0</v>
      </c>
      <c r="AP9" s="68">
        <v>93.5</v>
      </c>
      <c r="AQ9" s="68">
        <v>0</v>
      </c>
      <c r="AR9" s="71">
        <v>0</v>
      </c>
      <c r="AS9" s="68">
        <v>0</v>
      </c>
      <c r="AT9" s="68">
        <v>93.5</v>
      </c>
      <c r="AU9" s="68">
        <v>0</v>
      </c>
      <c r="AV9" s="71">
        <v>0</v>
      </c>
      <c r="AW9" s="68">
        <v>0</v>
      </c>
      <c r="AX9" s="68">
        <v>93.5</v>
      </c>
      <c r="AY9" s="68">
        <v>0</v>
      </c>
      <c r="AZ9" s="71">
        <v>0</v>
      </c>
      <c r="BA9" s="68">
        <v>0</v>
      </c>
      <c r="BB9" s="68">
        <v>93.5</v>
      </c>
      <c r="BC9" s="68">
        <v>0</v>
      </c>
      <c r="BD9" s="71">
        <v>0</v>
      </c>
      <c r="BE9" s="68">
        <v>0</v>
      </c>
      <c r="BF9" s="68">
        <v>93.5</v>
      </c>
      <c r="BG9" s="68">
        <v>0</v>
      </c>
      <c r="BH9" s="71">
        <v>0</v>
      </c>
      <c r="BI9" s="68">
        <v>0</v>
      </c>
      <c r="BJ9" s="68">
        <v>93.5</v>
      </c>
      <c r="BK9" s="68">
        <v>0</v>
      </c>
      <c r="BL9" s="71">
        <v>0</v>
      </c>
      <c r="BM9" s="68">
        <v>0</v>
      </c>
      <c r="BN9" s="68">
        <v>93.5</v>
      </c>
      <c r="BO9" s="68">
        <v>0</v>
      </c>
      <c r="BP9" s="71">
        <v>0</v>
      </c>
      <c r="BQ9" s="68">
        <v>0</v>
      </c>
      <c r="BR9" s="68">
        <v>93.5</v>
      </c>
      <c r="BS9" s="68">
        <v>0</v>
      </c>
      <c r="BT9" s="71">
        <v>0</v>
      </c>
      <c r="BU9" s="68">
        <v>0</v>
      </c>
      <c r="BV9" s="68">
        <v>93.5</v>
      </c>
      <c r="BW9" s="68">
        <v>0</v>
      </c>
      <c r="BX9" s="71">
        <v>0</v>
      </c>
      <c r="BY9" s="68">
        <v>0</v>
      </c>
      <c r="BZ9" s="68">
        <v>93.5</v>
      </c>
      <c r="CA9" s="68">
        <v>0</v>
      </c>
      <c r="CB9" s="71">
        <v>0</v>
      </c>
      <c r="CC9" s="68">
        <v>0</v>
      </c>
      <c r="CD9" s="68">
        <v>93.5</v>
      </c>
      <c r="CE9" s="68">
        <v>0</v>
      </c>
      <c r="CF9" s="71">
        <v>0</v>
      </c>
      <c r="CG9" s="68">
        <v>0</v>
      </c>
      <c r="CH9" s="68">
        <v>93.5</v>
      </c>
      <c r="CI9" s="68">
        <v>0</v>
      </c>
      <c r="CJ9" s="71">
        <v>0</v>
      </c>
      <c r="CK9" s="68">
        <v>0</v>
      </c>
      <c r="CL9" s="68">
        <v>93.5</v>
      </c>
      <c r="CM9" s="68">
        <v>0</v>
      </c>
      <c r="CN9" s="71">
        <v>0</v>
      </c>
      <c r="CO9" s="68">
        <v>0</v>
      </c>
      <c r="CP9" s="68">
        <v>93.5</v>
      </c>
      <c r="CQ9" s="68">
        <v>0</v>
      </c>
      <c r="CR9" s="71">
        <v>0</v>
      </c>
      <c r="CS9" s="68">
        <v>0</v>
      </c>
      <c r="CT9" s="68">
        <v>93.5</v>
      </c>
      <c r="CU9" s="68">
        <v>0</v>
      </c>
      <c r="CV9" s="71">
        <v>0</v>
      </c>
      <c r="CW9" s="68">
        <v>0</v>
      </c>
      <c r="CX9" s="68">
        <v>93.5</v>
      </c>
      <c r="CY9" s="68">
        <v>0</v>
      </c>
      <c r="CZ9" s="71">
        <v>0</v>
      </c>
      <c r="DA9" s="68">
        <v>0</v>
      </c>
      <c r="DB9" s="68">
        <v>93.5</v>
      </c>
      <c r="DC9" s="68">
        <v>0</v>
      </c>
      <c r="DD9" s="71">
        <v>0</v>
      </c>
      <c r="DE9" s="68">
        <v>0</v>
      </c>
      <c r="DF9" s="68">
        <v>93.5</v>
      </c>
      <c r="DG9" s="68">
        <v>0</v>
      </c>
      <c r="DH9" s="71">
        <v>0</v>
      </c>
      <c r="DI9" s="68">
        <v>0</v>
      </c>
      <c r="DJ9" s="68">
        <v>93.5</v>
      </c>
      <c r="DK9" s="68">
        <v>0</v>
      </c>
      <c r="DL9" s="71">
        <v>0</v>
      </c>
      <c r="DM9" s="68">
        <v>0</v>
      </c>
      <c r="DN9" s="68">
        <v>93.5</v>
      </c>
      <c r="DO9" s="68">
        <v>0</v>
      </c>
      <c r="DP9" s="71">
        <v>0</v>
      </c>
      <c r="DQ9" s="68">
        <v>0</v>
      </c>
      <c r="DR9" s="68">
        <v>93.5</v>
      </c>
      <c r="DS9" s="68">
        <v>0</v>
      </c>
      <c r="DT9" s="71">
        <v>0</v>
      </c>
      <c r="DU9" s="68">
        <v>0</v>
      </c>
      <c r="DV9" s="68">
        <v>93.5</v>
      </c>
      <c r="DW9" s="68">
        <v>0</v>
      </c>
      <c r="DX9" s="71">
        <v>0</v>
      </c>
      <c r="DY9" s="68">
        <v>0</v>
      </c>
      <c r="DZ9" s="68">
        <v>93.5</v>
      </c>
      <c r="EA9" s="68">
        <v>0</v>
      </c>
      <c r="EB9" s="71">
        <v>0</v>
      </c>
      <c r="EC9" s="68">
        <v>0</v>
      </c>
      <c r="ED9" s="68">
        <v>93.5</v>
      </c>
      <c r="EE9" s="68">
        <v>0</v>
      </c>
      <c r="EF9" s="71">
        <v>0</v>
      </c>
      <c r="EG9" s="68">
        <v>0</v>
      </c>
      <c r="EH9" s="68">
        <v>93.5</v>
      </c>
      <c r="EI9" s="68">
        <v>0</v>
      </c>
      <c r="EJ9" s="71">
        <v>0</v>
      </c>
      <c r="EK9" s="68">
        <f>IFERROR(VLOOKUP(M9,#REF!,5,0),0)</f>
        <v>0</v>
      </c>
      <c r="EL9" s="68">
        <v>93.5</v>
      </c>
      <c r="EM9" s="68">
        <v>0</v>
      </c>
      <c r="EN9" s="71">
        <v>0</v>
      </c>
      <c r="EO9" s="68">
        <v>0</v>
      </c>
      <c r="EP9" s="68">
        <v>93.5</v>
      </c>
      <c r="EQ9" s="68">
        <v>0</v>
      </c>
      <c r="ER9" s="71">
        <v>0</v>
      </c>
      <c r="ES9" s="68">
        <v>0</v>
      </c>
      <c r="ET9" s="68">
        <v>93.5</v>
      </c>
      <c r="EU9" s="68">
        <v>0</v>
      </c>
      <c r="EV9" s="71">
        <v>0</v>
      </c>
      <c r="EW9" s="68">
        <v>0</v>
      </c>
      <c r="EX9" s="68">
        <v>93.5</v>
      </c>
      <c r="EY9" s="68">
        <v>0</v>
      </c>
      <c r="EZ9" s="71">
        <v>0</v>
      </c>
      <c r="FA9" s="68">
        <v>0</v>
      </c>
      <c r="FB9" s="68">
        <v>93.5</v>
      </c>
      <c r="FC9" s="68">
        <v>0</v>
      </c>
      <c r="FD9" s="71">
        <v>0</v>
      </c>
      <c r="FE9" s="68">
        <v>0</v>
      </c>
      <c r="FF9" s="68">
        <v>93.5</v>
      </c>
      <c r="FG9" s="68">
        <v>0</v>
      </c>
      <c r="FH9" s="71">
        <v>0</v>
      </c>
      <c r="FI9" s="68">
        <v>0</v>
      </c>
      <c r="FJ9" s="68">
        <v>93.5</v>
      </c>
      <c r="FK9" s="68">
        <v>0</v>
      </c>
      <c r="FL9" s="71">
        <v>0</v>
      </c>
      <c r="FM9" s="68">
        <v>0</v>
      </c>
      <c r="FN9" s="68">
        <v>93.5</v>
      </c>
      <c r="FO9" s="68">
        <v>0</v>
      </c>
      <c r="FP9" s="71">
        <v>0</v>
      </c>
      <c r="FQ9" s="68">
        <v>0</v>
      </c>
      <c r="FR9" s="68">
        <v>93.5</v>
      </c>
      <c r="FS9" s="68">
        <v>0</v>
      </c>
      <c r="FT9" s="71">
        <v>0</v>
      </c>
      <c r="FU9" s="68">
        <v>0</v>
      </c>
      <c r="FV9" s="68">
        <v>85.17</v>
      </c>
      <c r="FW9" s="68">
        <v>0</v>
      </c>
      <c r="FX9" s="71">
        <v>0</v>
      </c>
      <c r="FY9" s="68">
        <v>0</v>
      </c>
      <c r="FZ9" s="68">
        <v>40</v>
      </c>
      <c r="GA9" s="68">
        <v>0</v>
      </c>
      <c r="GB9" s="71">
        <v>0</v>
      </c>
      <c r="GC9" s="68">
        <v>0</v>
      </c>
      <c r="GD9" s="68">
        <v>35</v>
      </c>
      <c r="GE9" s="68">
        <v>0</v>
      </c>
      <c r="GF9" s="71">
        <v>0</v>
      </c>
      <c r="GG9" s="68">
        <v>0</v>
      </c>
      <c r="GH9" s="68">
        <v>35</v>
      </c>
      <c r="GI9" s="68">
        <v>0</v>
      </c>
      <c r="GJ9" s="71">
        <v>0</v>
      </c>
      <c r="GK9" s="68">
        <v>0</v>
      </c>
      <c r="GL9" s="68">
        <v>35</v>
      </c>
      <c r="GM9" s="68">
        <v>0</v>
      </c>
      <c r="GN9" s="71">
        <v>0</v>
      </c>
      <c r="GO9" s="68">
        <v>0</v>
      </c>
      <c r="GP9" s="68">
        <v>28</v>
      </c>
      <c r="GQ9" s="68">
        <v>0</v>
      </c>
      <c r="GR9" s="71">
        <v>0</v>
      </c>
      <c r="GS9" s="68">
        <v>0</v>
      </c>
      <c r="GT9" s="68">
        <v>18</v>
      </c>
      <c r="GU9" s="68">
        <v>0</v>
      </c>
      <c r="GV9" s="71">
        <v>0</v>
      </c>
      <c r="GW9" s="68">
        <v>0</v>
      </c>
      <c r="GX9" s="68">
        <v>10</v>
      </c>
      <c r="GY9" s="68">
        <v>0</v>
      </c>
      <c r="GZ9" s="71">
        <v>0</v>
      </c>
      <c r="HA9" s="68">
        <v>0</v>
      </c>
      <c r="HB9" s="68">
        <v>0</v>
      </c>
      <c r="HC9" s="68">
        <v>0</v>
      </c>
      <c r="HD9" s="71">
        <v>0</v>
      </c>
      <c r="HE9" s="68">
        <v>0</v>
      </c>
      <c r="HF9" s="68">
        <v>0</v>
      </c>
      <c r="HG9" s="68">
        <v>0</v>
      </c>
      <c r="HH9" s="71">
        <v>0</v>
      </c>
      <c r="HI9" s="68">
        <v>0</v>
      </c>
      <c r="HJ9" s="68">
        <v>0</v>
      </c>
      <c r="HK9" s="68">
        <v>0</v>
      </c>
      <c r="HL9" s="71">
        <v>0</v>
      </c>
      <c r="HM9" s="68">
        <v>0</v>
      </c>
      <c r="HN9" s="68">
        <v>0</v>
      </c>
      <c r="HO9" s="68">
        <v>0</v>
      </c>
      <c r="HP9" s="71">
        <v>0</v>
      </c>
      <c r="HQ9" s="68">
        <v>0</v>
      </c>
      <c r="HR9" s="68">
        <v>0</v>
      </c>
      <c r="HS9" s="68">
        <v>0</v>
      </c>
      <c r="HT9" s="71">
        <v>0</v>
      </c>
      <c r="HU9" s="68">
        <v>0</v>
      </c>
      <c r="HV9" s="68">
        <v>0</v>
      </c>
      <c r="HW9" s="68">
        <v>0</v>
      </c>
    </row>
    <row r="10" spans="1:231" x14ac:dyDescent="0.25">
      <c r="A10" t="str">
        <f t="shared" si="5"/>
        <v>YRE668001TNT</v>
      </c>
      <c r="B10" t="e">
        <f>+M10&amp;#REF!</f>
        <v>#REF!</v>
      </c>
      <c r="C10" t="e">
        <f>+M10&amp;#REF!</f>
        <v>#REF!</v>
      </c>
      <c r="D10" t="e">
        <f>+M10&amp;#REF!</f>
        <v>#REF!</v>
      </c>
      <c r="E10" t="str">
        <f t="shared" si="6"/>
        <v>YRE668001THS</v>
      </c>
      <c r="F10" s="10"/>
      <c r="G10" t="s">
        <v>3</v>
      </c>
      <c r="H10" t="s">
        <v>15</v>
      </c>
      <c r="I10" t="s">
        <v>23</v>
      </c>
      <c r="J10" t="s">
        <v>53</v>
      </c>
      <c r="K10" t="s">
        <v>30</v>
      </c>
      <c r="L10" t="s">
        <v>108</v>
      </c>
      <c r="M10" t="s">
        <v>109</v>
      </c>
      <c r="N10" s="12">
        <v>4.18</v>
      </c>
      <c r="O10" s="123">
        <v>7.89</v>
      </c>
      <c r="P10" s="105">
        <f t="shared" si="7"/>
        <v>7.89</v>
      </c>
      <c r="Q10" s="42">
        <v>7.89</v>
      </c>
      <c r="R10" s="133">
        <f>Q10/P10</f>
        <v>1</v>
      </c>
      <c r="S10" s="132">
        <f>Q10-P10</f>
        <v>0</v>
      </c>
      <c r="T10" s="71">
        <v>0</v>
      </c>
      <c r="U10" s="68">
        <v>0</v>
      </c>
      <c r="V10" s="68">
        <v>0</v>
      </c>
      <c r="W10" s="68">
        <v>0</v>
      </c>
      <c r="X10" s="71">
        <v>0</v>
      </c>
      <c r="Y10" s="68">
        <v>0</v>
      </c>
      <c r="Z10" s="68">
        <v>7.9</v>
      </c>
      <c r="AA10" s="68">
        <v>0</v>
      </c>
      <c r="AB10" s="71">
        <v>0</v>
      </c>
      <c r="AC10" s="68">
        <v>0</v>
      </c>
      <c r="AD10" s="68">
        <v>7.9</v>
      </c>
      <c r="AE10" s="68">
        <v>0</v>
      </c>
      <c r="AF10" s="71">
        <v>0</v>
      </c>
      <c r="AG10" s="68">
        <v>0</v>
      </c>
      <c r="AH10" s="68">
        <v>7.9</v>
      </c>
      <c r="AI10" s="68">
        <v>0</v>
      </c>
      <c r="AJ10" s="71">
        <v>0</v>
      </c>
      <c r="AK10" s="68">
        <v>0</v>
      </c>
      <c r="AL10" s="68">
        <v>7.9</v>
      </c>
      <c r="AM10" s="68">
        <v>0</v>
      </c>
      <c r="AN10" s="71">
        <v>0</v>
      </c>
      <c r="AO10" s="68">
        <v>0</v>
      </c>
      <c r="AP10" s="68">
        <v>7.9</v>
      </c>
      <c r="AQ10" s="68">
        <v>0</v>
      </c>
      <c r="AR10" s="71">
        <v>0</v>
      </c>
      <c r="AS10" s="68">
        <v>0</v>
      </c>
      <c r="AT10" s="68">
        <v>7.9</v>
      </c>
      <c r="AU10" s="68">
        <v>0</v>
      </c>
      <c r="AV10" s="71">
        <v>0</v>
      </c>
      <c r="AW10" s="68">
        <v>0</v>
      </c>
      <c r="AX10" s="68">
        <v>7.9</v>
      </c>
      <c r="AY10" s="68">
        <v>0</v>
      </c>
      <c r="AZ10" s="71">
        <v>0</v>
      </c>
      <c r="BA10" s="68">
        <v>0</v>
      </c>
      <c r="BB10" s="68">
        <v>7.9</v>
      </c>
      <c r="BC10" s="68">
        <v>0</v>
      </c>
      <c r="BD10" s="71">
        <v>0</v>
      </c>
      <c r="BE10" s="68">
        <v>0</v>
      </c>
      <c r="BF10" s="68">
        <v>7.9</v>
      </c>
      <c r="BG10" s="68">
        <v>0</v>
      </c>
      <c r="BH10" s="71">
        <v>0</v>
      </c>
      <c r="BI10" s="68">
        <v>0</v>
      </c>
      <c r="BJ10" s="68">
        <v>7.9</v>
      </c>
      <c r="BK10" s="68">
        <v>0</v>
      </c>
      <c r="BL10" s="71">
        <v>0</v>
      </c>
      <c r="BM10" s="68">
        <v>0</v>
      </c>
      <c r="BN10" s="68">
        <v>7.9</v>
      </c>
      <c r="BO10" s="68">
        <v>0</v>
      </c>
      <c r="BP10" s="71">
        <v>0</v>
      </c>
      <c r="BQ10" s="68">
        <v>0</v>
      </c>
      <c r="BR10" s="68">
        <v>7.9</v>
      </c>
      <c r="BS10" s="68">
        <v>0</v>
      </c>
      <c r="BT10" s="71">
        <v>0</v>
      </c>
      <c r="BU10" s="68">
        <v>0</v>
      </c>
      <c r="BV10" s="68">
        <v>7.9</v>
      </c>
      <c r="BW10" s="68">
        <v>0</v>
      </c>
      <c r="BX10" s="71">
        <v>0</v>
      </c>
      <c r="BY10" s="68">
        <v>0</v>
      </c>
      <c r="BZ10" s="68">
        <v>7.9</v>
      </c>
      <c r="CA10" s="68">
        <v>0</v>
      </c>
      <c r="CB10" s="71">
        <v>0</v>
      </c>
      <c r="CC10" s="68">
        <v>0</v>
      </c>
      <c r="CD10" s="68">
        <v>7.9</v>
      </c>
      <c r="CE10" s="68">
        <v>0</v>
      </c>
      <c r="CF10" s="71">
        <v>0</v>
      </c>
      <c r="CG10" s="68">
        <v>0</v>
      </c>
      <c r="CH10" s="68">
        <v>7.9</v>
      </c>
      <c r="CI10" s="68">
        <v>0</v>
      </c>
      <c r="CJ10" s="71">
        <v>0</v>
      </c>
      <c r="CK10" s="68">
        <v>0</v>
      </c>
      <c r="CL10" s="68">
        <v>7.9</v>
      </c>
      <c r="CM10" s="68">
        <v>0</v>
      </c>
      <c r="CN10" s="71">
        <v>0</v>
      </c>
      <c r="CO10" s="68">
        <v>0</v>
      </c>
      <c r="CP10" s="68">
        <v>7.9</v>
      </c>
      <c r="CQ10" s="68">
        <v>0</v>
      </c>
      <c r="CR10" s="71">
        <v>0</v>
      </c>
      <c r="CS10" s="68">
        <v>0</v>
      </c>
      <c r="CT10" s="68">
        <v>7.9</v>
      </c>
      <c r="CU10" s="68">
        <v>0</v>
      </c>
      <c r="CV10" s="71">
        <v>0</v>
      </c>
      <c r="CW10" s="68">
        <v>0</v>
      </c>
      <c r="CX10" s="68">
        <v>7.9</v>
      </c>
      <c r="CY10" s="68">
        <v>0</v>
      </c>
      <c r="CZ10" s="71">
        <v>0</v>
      </c>
      <c r="DA10" s="68">
        <v>0</v>
      </c>
      <c r="DB10" s="68">
        <v>7.9</v>
      </c>
      <c r="DC10" s="68">
        <v>0</v>
      </c>
      <c r="DD10" s="71">
        <v>0</v>
      </c>
      <c r="DE10" s="68">
        <v>0</v>
      </c>
      <c r="DF10" s="68">
        <v>7.9</v>
      </c>
      <c r="DG10" s="68">
        <v>0</v>
      </c>
      <c r="DH10" s="71">
        <v>0</v>
      </c>
      <c r="DI10" s="68">
        <v>0</v>
      </c>
      <c r="DJ10" s="68">
        <v>7.9</v>
      </c>
      <c r="DK10" s="68">
        <v>0</v>
      </c>
      <c r="DL10" s="71">
        <v>0</v>
      </c>
      <c r="DM10" s="68">
        <v>0</v>
      </c>
      <c r="DN10" s="68">
        <v>7.9</v>
      </c>
      <c r="DO10" s="68">
        <v>0</v>
      </c>
      <c r="DP10" s="71">
        <v>0</v>
      </c>
      <c r="DQ10" s="68">
        <v>0</v>
      </c>
      <c r="DR10" s="68">
        <v>7.9</v>
      </c>
      <c r="DS10" s="68">
        <v>0</v>
      </c>
      <c r="DT10" s="71">
        <v>0</v>
      </c>
      <c r="DU10" s="68">
        <v>0</v>
      </c>
      <c r="DV10" s="68">
        <v>7.9</v>
      </c>
      <c r="DW10" s="68">
        <v>0</v>
      </c>
      <c r="DX10" s="71">
        <v>0</v>
      </c>
      <c r="DY10" s="68">
        <v>0</v>
      </c>
      <c r="DZ10" s="68">
        <v>7.9</v>
      </c>
      <c r="EA10" s="68">
        <v>0</v>
      </c>
      <c r="EB10" s="71">
        <v>0</v>
      </c>
      <c r="EC10" s="68">
        <v>0</v>
      </c>
      <c r="ED10" s="68">
        <v>7.9</v>
      </c>
      <c r="EE10" s="68">
        <v>0</v>
      </c>
      <c r="EF10" s="71">
        <v>0</v>
      </c>
      <c r="EG10" s="68">
        <v>0</v>
      </c>
      <c r="EH10" s="68">
        <v>7.9</v>
      </c>
      <c r="EI10" s="68">
        <v>0</v>
      </c>
      <c r="EJ10" s="71">
        <v>0</v>
      </c>
      <c r="EK10" s="68">
        <f>IFERROR(VLOOKUP(M10,#REF!,5,0),0)</f>
        <v>0</v>
      </c>
      <c r="EL10" s="68">
        <v>7.9</v>
      </c>
      <c r="EM10" s="68">
        <v>0</v>
      </c>
      <c r="EN10" s="71">
        <v>0</v>
      </c>
      <c r="EO10" s="68">
        <v>0</v>
      </c>
      <c r="EP10" s="68">
        <v>7.9</v>
      </c>
      <c r="EQ10" s="68">
        <v>0</v>
      </c>
      <c r="ER10" s="71">
        <v>0</v>
      </c>
      <c r="ES10" s="68">
        <v>0</v>
      </c>
      <c r="ET10" s="68">
        <v>7.9</v>
      </c>
      <c r="EU10" s="68">
        <v>0</v>
      </c>
      <c r="EV10" s="71">
        <v>0</v>
      </c>
      <c r="EW10" s="68">
        <v>0</v>
      </c>
      <c r="EX10" s="68">
        <v>7.9</v>
      </c>
      <c r="EY10" s="68">
        <v>0</v>
      </c>
      <c r="EZ10" s="71">
        <v>0</v>
      </c>
      <c r="FA10" s="68">
        <v>0</v>
      </c>
      <c r="FB10" s="68">
        <v>7.9</v>
      </c>
      <c r="FC10" s="68">
        <v>0</v>
      </c>
      <c r="FD10" s="71">
        <v>0</v>
      </c>
      <c r="FE10" s="68">
        <v>0</v>
      </c>
      <c r="FF10" s="68">
        <v>7.9</v>
      </c>
      <c r="FG10" s="68">
        <v>0</v>
      </c>
      <c r="FH10" s="71">
        <v>0</v>
      </c>
      <c r="FI10" s="68">
        <v>0</v>
      </c>
      <c r="FJ10" s="68">
        <v>7.9</v>
      </c>
      <c r="FK10" s="68">
        <v>0</v>
      </c>
      <c r="FL10" s="71">
        <v>0</v>
      </c>
      <c r="FM10" s="68">
        <v>0</v>
      </c>
      <c r="FN10" s="68">
        <v>7.9</v>
      </c>
      <c r="FO10" s="68">
        <v>0</v>
      </c>
      <c r="FP10" s="71">
        <v>0</v>
      </c>
      <c r="FQ10" s="68">
        <v>0</v>
      </c>
      <c r="FR10" s="68">
        <v>7.9</v>
      </c>
      <c r="FS10" s="68">
        <v>0</v>
      </c>
      <c r="FT10" s="71">
        <v>0</v>
      </c>
      <c r="FU10" s="68">
        <v>0</v>
      </c>
      <c r="FV10" s="68">
        <v>7.9</v>
      </c>
      <c r="FW10" s="68">
        <v>0</v>
      </c>
      <c r="FX10" s="71">
        <v>0</v>
      </c>
      <c r="FY10" s="68">
        <v>0</v>
      </c>
      <c r="FZ10" s="68">
        <v>7.9</v>
      </c>
      <c r="GA10" s="68">
        <v>0</v>
      </c>
      <c r="GB10" s="71">
        <v>0</v>
      </c>
      <c r="GC10" s="68">
        <v>0</v>
      </c>
      <c r="GD10" s="68">
        <v>7.9</v>
      </c>
      <c r="GE10" s="68">
        <v>0</v>
      </c>
      <c r="GF10" s="71">
        <v>0</v>
      </c>
      <c r="GG10" s="68">
        <v>0</v>
      </c>
      <c r="GH10" s="68">
        <v>7.9</v>
      </c>
      <c r="GI10" s="68">
        <v>0</v>
      </c>
      <c r="GJ10" s="71">
        <v>0</v>
      </c>
      <c r="GK10" s="68">
        <v>0</v>
      </c>
      <c r="GL10" s="68">
        <v>7.9</v>
      </c>
      <c r="GM10" s="68">
        <v>0</v>
      </c>
      <c r="GN10" s="71">
        <v>0</v>
      </c>
      <c r="GO10" s="68">
        <v>0</v>
      </c>
      <c r="GP10" s="68">
        <v>7.9</v>
      </c>
      <c r="GQ10" s="68">
        <v>0</v>
      </c>
      <c r="GR10" s="71">
        <v>0</v>
      </c>
      <c r="GS10" s="68">
        <v>0</v>
      </c>
      <c r="GT10" s="68">
        <v>7.9</v>
      </c>
      <c r="GU10" s="68">
        <v>0</v>
      </c>
      <c r="GV10" s="71">
        <v>0</v>
      </c>
      <c r="GW10" s="68">
        <v>0</v>
      </c>
      <c r="GX10" s="68">
        <v>7.9</v>
      </c>
      <c r="GY10" s="68">
        <v>0</v>
      </c>
      <c r="GZ10" s="71">
        <v>0</v>
      </c>
      <c r="HA10" s="68">
        <v>0</v>
      </c>
      <c r="HB10" s="68">
        <v>7.9</v>
      </c>
      <c r="HC10" s="68">
        <v>0</v>
      </c>
      <c r="HD10" s="71">
        <v>0</v>
      </c>
      <c r="HE10" s="68">
        <v>0</v>
      </c>
      <c r="HF10" s="68">
        <v>7.9</v>
      </c>
      <c r="HG10" s="68">
        <v>0</v>
      </c>
      <c r="HH10" s="71">
        <v>0</v>
      </c>
      <c r="HI10" s="68">
        <v>0</v>
      </c>
      <c r="HJ10" s="68">
        <v>7.9</v>
      </c>
      <c r="HK10" s="68">
        <v>0</v>
      </c>
      <c r="HL10" s="71">
        <v>0</v>
      </c>
      <c r="HM10" s="68">
        <v>0</v>
      </c>
      <c r="HN10" s="68">
        <v>7.9</v>
      </c>
      <c r="HO10" s="68">
        <v>0</v>
      </c>
      <c r="HP10" s="71">
        <v>0</v>
      </c>
      <c r="HQ10" s="68">
        <v>0</v>
      </c>
      <c r="HR10" s="68">
        <v>5.53</v>
      </c>
      <c r="HS10" s="68">
        <v>0</v>
      </c>
      <c r="HT10" s="71">
        <v>0</v>
      </c>
      <c r="HU10" s="68">
        <v>0</v>
      </c>
      <c r="HV10" s="68">
        <v>0</v>
      </c>
      <c r="HW10" s="68">
        <v>0</v>
      </c>
    </row>
    <row r="11" spans="1:231" x14ac:dyDescent="0.25">
      <c r="A11" t="str">
        <f t="shared" si="5"/>
        <v>YRE668033TNT</v>
      </c>
      <c r="B11" t="e">
        <f>+M11&amp;#REF!</f>
        <v>#REF!</v>
      </c>
      <c r="C11" t="e">
        <f>+M11&amp;#REF!</f>
        <v>#REF!</v>
      </c>
      <c r="D11" t="e">
        <f>+M11&amp;#REF!</f>
        <v>#REF!</v>
      </c>
      <c r="E11" t="str">
        <f t="shared" si="6"/>
        <v>YRE668033THS</v>
      </c>
      <c r="F11" s="14"/>
      <c r="G11" t="s">
        <v>3</v>
      </c>
      <c r="H11" t="s">
        <v>15</v>
      </c>
      <c r="I11" t="s">
        <v>23</v>
      </c>
      <c r="J11" t="s">
        <v>53</v>
      </c>
      <c r="K11" t="s">
        <v>30</v>
      </c>
      <c r="L11" t="s">
        <v>55</v>
      </c>
      <c r="M11" t="s">
        <v>103</v>
      </c>
      <c r="N11" s="12">
        <v>54.63</v>
      </c>
      <c r="O11" s="123">
        <v>54.63</v>
      </c>
      <c r="P11" s="106">
        <f t="shared" si="7"/>
        <v>54.63</v>
      </c>
      <c r="Q11" s="42">
        <v>54.63</v>
      </c>
      <c r="R11" s="133">
        <f>Q11/P11</f>
        <v>1</v>
      </c>
      <c r="S11" s="132">
        <f>Q11-P11</f>
        <v>0</v>
      </c>
      <c r="T11" s="71">
        <v>0</v>
      </c>
      <c r="U11" s="68">
        <v>0</v>
      </c>
      <c r="V11" s="68">
        <v>0</v>
      </c>
      <c r="W11" s="68">
        <v>0</v>
      </c>
      <c r="X11" s="71">
        <v>0</v>
      </c>
      <c r="Y11" s="68">
        <v>0</v>
      </c>
      <c r="Z11" s="68">
        <v>54.6</v>
      </c>
      <c r="AA11" s="68">
        <v>0</v>
      </c>
      <c r="AB11" s="71">
        <v>0</v>
      </c>
      <c r="AC11" s="68">
        <v>0</v>
      </c>
      <c r="AD11" s="68">
        <v>54.6</v>
      </c>
      <c r="AE11" s="68">
        <v>0</v>
      </c>
      <c r="AF11" s="71">
        <v>0</v>
      </c>
      <c r="AG11" s="68">
        <v>0</v>
      </c>
      <c r="AH11" s="68">
        <v>54.6</v>
      </c>
      <c r="AI11" s="68">
        <v>0</v>
      </c>
      <c r="AJ11" s="71">
        <v>0</v>
      </c>
      <c r="AK11" s="68">
        <v>0</v>
      </c>
      <c r="AL11" s="68">
        <v>54.6</v>
      </c>
      <c r="AM11" s="68">
        <v>0</v>
      </c>
      <c r="AN11" s="71">
        <v>0</v>
      </c>
      <c r="AO11" s="68">
        <v>0</v>
      </c>
      <c r="AP11" s="68">
        <v>54.6</v>
      </c>
      <c r="AQ11" s="68">
        <v>0</v>
      </c>
      <c r="AR11" s="71">
        <v>0</v>
      </c>
      <c r="AS11" s="68">
        <v>0</v>
      </c>
      <c r="AT11" s="68">
        <v>54.6</v>
      </c>
      <c r="AU11" s="68">
        <v>0</v>
      </c>
      <c r="AV11" s="71">
        <v>0</v>
      </c>
      <c r="AW11" s="68">
        <v>0</v>
      </c>
      <c r="AX11" s="68">
        <v>54.6</v>
      </c>
      <c r="AY11" s="68">
        <v>0</v>
      </c>
      <c r="AZ11" s="71">
        <v>0</v>
      </c>
      <c r="BA11" s="68">
        <v>0</v>
      </c>
      <c r="BB11" s="68">
        <v>54.6</v>
      </c>
      <c r="BC11" s="68">
        <v>0</v>
      </c>
      <c r="BD11" s="71">
        <v>0</v>
      </c>
      <c r="BE11" s="68">
        <v>0</v>
      </c>
      <c r="BF11" s="68">
        <v>54.6</v>
      </c>
      <c r="BG11" s="68">
        <v>0</v>
      </c>
      <c r="BH11" s="71">
        <v>0</v>
      </c>
      <c r="BI11" s="68">
        <v>0</v>
      </c>
      <c r="BJ11" s="68">
        <v>54.6</v>
      </c>
      <c r="BK11" s="68">
        <v>0</v>
      </c>
      <c r="BL11" s="71">
        <v>0</v>
      </c>
      <c r="BM11" s="68">
        <v>0</v>
      </c>
      <c r="BN11" s="68">
        <v>54.6</v>
      </c>
      <c r="BO11" s="68">
        <v>0</v>
      </c>
      <c r="BP11" s="71">
        <v>0</v>
      </c>
      <c r="BQ11" s="68">
        <v>0</v>
      </c>
      <c r="BR11" s="68">
        <v>54.6</v>
      </c>
      <c r="BS11" s="68">
        <v>0</v>
      </c>
      <c r="BT11" s="71">
        <v>0</v>
      </c>
      <c r="BU11" s="68">
        <v>0</v>
      </c>
      <c r="BV11" s="68">
        <v>54.6</v>
      </c>
      <c r="BW11" s="68">
        <v>0</v>
      </c>
      <c r="BX11" s="71">
        <v>0</v>
      </c>
      <c r="BY11" s="68">
        <v>0</v>
      </c>
      <c r="BZ11" s="68">
        <v>54.6</v>
      </c>
      <c r="CA11" s="68">
        <v>0</v>
      </c>
      <c r="CB11" s="71">
        <v>0</v>
      </c>
      <c r="CC11" s="68">
        <v>0</v>
      </c>
      <c r="CD11" s="68">
        <v>54.6</v>
      </c>
      <c r="CE11" s="68">
        <v>0</v>
      </c>
      <c r="CF11" s="71">
        <v>0</v>
      </c>
      <c r="CG11" s="68">
        <v>0</v>
      </c>
      <c r="CH11" s="68">
        <v>54.6</v>
      </c>
      <c r="CI11" s="68">
        <v>0</v>
      </c>
      <c r="CJ11" s="71">
        <v>0</v>
      </c>
      <c r="CK11" s="68">
        <v>0</v>
      </c>
      <c r="CL11" s="68">
        <v>54.6</v>
      </c>
      <c r="CM11" s="68">
        <v>0</v>
      </c>
      <c r="CN11" s="71">
        <v>0</v>
      </c>
      <c r="CO11" s="68">
        <v>0</v>
      </c>
      <c r="CP11" s="68">
        <v>54.6</v>
      </c>
      <c r="CQ11" s="68">
        <v>0</v>
      </c>
      <c r="CR11" s="71">
        <v>0</v>
      </c>
      <c r="CS11" s="68">
        <v>0</v>
      </c>
      <c r="CT11" s="68">
        <v>54.6</v>
      </c>
      <c r="CU11" s="68">
        <v>0</v>
      </c>
      <c r="CV11" s="71">
        <v>0</v>
      </c>
      <c r="CW11" s="68">
        <v>0</v>
      </c>
      <c r="CX11" s="68">
        <v>54.6</v>
      </c>
      <c r="CY11" s="68">
        <v>0</v>
      </c>
      <c r="CZ11" s="71">
        <v>0</v>
      </c>
      <c r="DA11" s="68">
        <v>0</v>
      </c>
      <c r="DB11" s="68">
        <v>54.6</v>
      </c>
      <c r="DC11" s="68">
        <v>0</v>
      </c>
      <c r="DD11" s="71">
        <v>0</v>
      </c>
      <c r="DE11" s="68">
        <v>0</v>
      </c>
      <c r="DF11" s="68">
        <v>54.6</v>
      </c>
      <c r="DG11" s="68">
        <v>0</v>
      </c>
      <c r="DH11" s="71">
        <v>0</v>
      </c>
      <c r="DI11" s="68">
        <v>0</v>
      </c>
      <c r="DJ11" s="68">
        <v>54.6</v>
      </c>
      <c r="DK11" s="68">
        <v>0</v>
      </c>
      <c r="DL11" s="71">
        <v>0</v>
      </c>
      <c r="DM11" s="68">
        <v>0</v>
      </c>
      <c r="DN11" s="68">
        <v>54.6</v>
      </c>
      <c r="DO11" s="68">
        <v>0</v>
      </c>
      <c r="DP11" s="71">
        <v>0</v>
      </c>
      <c r="DQ11" s="68">
        <v>0</v>
      </c>
      <c r="DR11" s="68">
        <v>54.6</v>
      </c>
      <c r="DS11" s="68">
        <v>0</v>
      </c>
      <c r="DT11" s="71">
        <v>0</v>
      </c>
      <c r="DU11" s="68">
        <v>0</v>
      </c>
      <c r="DV11" s="68">
        <v>54.6</v>
      </c>
      <c r="DW11" s="68">
        <v>0</v>
      </c>
      <c r="DX11" s="71">
        <v>0</v>
      </c>
      <c r="DY11" s="68">
        <v>0</v>
      </c>
      <c r="DZ11" s="68">
        <v>54.6</v>
      </c>
      <c r="EA11" s="68">
        <v>0</v>
      </c>
      <c r="EB11" s="71">
        <v>0</v>
      </c>
      <c r="EC11" s="68">
        <v>0</v>
      </c>
      <c r="ED11" s="68">
        <v>54.6</v>
      </c>
      <c r="EE11" s="68">
        <v>0</v>
      </c>
      <c r="EF11" s="71">
        <v>0</v>
      </c>
      <c r="EG11" s="68">
        <v>0</v>
      </c>
      <c r="EH11" s="68">
        <v>53</v>
      </c>
      <c r="EI11" s="68">
        <v>0</v>
      </c>
      <c r="EJ11" s="71">
        <v>0</v>
      </c>
      <c r="EK11" s="68">
        <f>IFERROR(VLOOKUP(M11,#REF!,5,0),0)</f>
        <v>0</v>
      </c>
      <c r="EL11" s="68">
        <v>23</v>
      </c>
      <c r="EM11" s="68">
        <v>0</v>
      </c>
      <c r="EN11" s="71">
        <v>0</v>
      </c>
      <c r="EO11" s="68">
        <v>0</v>
      </c>
      <c r="EP11" s="68">
        <v>23</v>
      </c>
      <c r="EQ11" s="68">
        <v>0</v>
      </c>
      <c r="ER11" s="71">
        <v>0</v>
      </c>
      <c r="ES11" s="68">
        <v>0</v>
      </c>
      <c r="ET11" s="68">
        <v>10</v>
      </c>
      <c r="EU11" s="68">
        <v>0</v>
      </c>
      <c r="EV11" s="71">
        <v>0</v>
      </c>
      <c r="EW11" s="68">
        <v>0</v>
      </c>
      <c r="EX11" s="68">
        <v>0</v>
      </c>
      <c r="EY11" s="68">
        <v>0</v>
      </c>
      <c r="EZ11" s="71">
        <v>0</v>
      </c>
      <c r="FA11" s="68">
        <v>0</v>
      </c>
      <c r="FB11" s="68">
        <v>0</v>
      </c>
      <c r="FC11" s="68">
        <v>0</v>
      </c>
      <c r="FD11" s="71">
        <v>0</v>
      </c>
      <c r="FE11" s="68">
        <v>0</v>
      </c>
      <c r="FF11" s="68">
        <v>0</v>
      </c>
      <c r="FG11" s="68">
        <v>0</v>
      </c>
      <c r="FH11" s="71">
        <v>0</v>
      </c>
      <c r="FI11" s="68">
        <v>0</v>
      </c>
      <c r="FJ11" s="68">
        <v>0</v>
      </c>
      <c r="FK11" s="68">
        <v>0</v>
      </c>
      <c r="FL11" s="71">
        <v>0</v>
      </c>
      <c r="FM11" s="68">
        <v>0</v>
      </c>
      <c r="FN11" s="68">
        <v>0</v>
      </c>
      <c r="FO11" s="68">
        <v>0</v>
      </c>
      <c r="FP11" s="71">
        <v>0</v>
      </c>
      <c r="FQ11" s="68">
        <v>0</v>
      </c>
      <c r="FR11" s="68">
        <v>0</v>
      </c>
      <c r="FS11" s="68">
        <v>0</v>
      </c>
      <c r="FT11" s="71">
        <v>0</v>
      </c>
      <c r="FU11" s="68">
        <v>0</v>
      </c>
      <c r="FV11" s="68">
        <v>0</v>
      </c>
      <c r="FW11" s="68">
        <v>0</v>
      </c>
      <c r="FX11" s="71">
        <v>0</v>
      </c>
      <c r="FY11" s="68">
        <v>0</v>
      </c>
      <c r="FZ11" s="68">
        <v>0</v>
      </c>
      <c r="GA11" s="68">
        <v>0</v>
      </c>
      <c r="GB11" s="71">
        <v>0</v>
      </c>
      <c r="GC11" s="68">
        <v>0</v>
      </c>
      <c r="GD11" s="68">
        <v>0</v>
      </c>
      <c r="GE11" s="68">
        <v>0</v>
      </c>
      <c r="GF11" s="71">
        <v>0</v>
      </c>
      <c r="GG11" s="68">
        <v>0</v>
      </c>
      <c r="GH11" s="68">
        <v>0</v>
      </c>
      <c r="GI11" s="68">
        <v>0</v>
      </c>
      <c r="GJ11" s="71">
        <v>0</v>
      </c>
      <c r="GK11" s="68">
        <v>0</v>
      </c>
      <c r="GL11" s="68">
        <v>0</v>
      </c>
      <c r="GM11" s="68">
        <v>0</v>
      </c>
      <c r="GN11" s="71">
        <v>0</v>
      </c>
      <c r="GO11" s="68">
        <v>0</v>
      </c>
      <c r="GP11" s="68">
        <v>0</v>
      </c>
      <c r="GQ11" s="68">
        <v>0</v>
      </c>
      <c r="GR11" s="71">
        <v>0</v>
      </c>
      <c r="GS11" s="68">
        <v>0</v>
      </c>
      <c r="GT11" s="68">
        <v>0</v>
      </c>
      <c r="GU11" s="68">
        <v>0</v>
      </c>
      <c r="GV11" s="71">
        <v>0</v>
      </c>
      <c r="GW11" s="68">
        <v>0</v>
      </c>
      <c r="GX11" s="68">
        <v>0</v>
      </c>
      <c r="GY11" s="68">
        <v>0</v>
      </c>
      <c r="GZ11" s="71">
        <v>0</v>
      </c>
      <c r="HA11" s="68">
        <v>0</v>
      </c>
      <c r="HB11" s="68">
        <v>0</v>
      </c>
      <c r="HC11" s="68">
        <v>0</v>
      </c>
      <c r="HD11" s="71">
        <v>0</v>
      </c>
      <c r="HE11" s="68">
        <v>0</v>
      </c>
      <c r="HF11" s="68">
        <v>0</v>
      </c>
      <c r="HG11" s="68">
        <v>0</v>
      </c>
      <c r="HH11" s="71">
        <v>0</v>
      </c>
      <c r="HI11" s="68">
        <v>0</v>
      </c>
      <c r="HJ11" s="68">
        <v>0</v>
      </c>
      <c r="HK11" s="68">
        <v>0</v>
      </c>
      <c r="HL11" s="71">
        <v>0</v>
      </c>
      <c r="HM11" s="68">
        <v>0</v>
      </c>
      <c r="HN11" s="68">
        <v>0</v>
      </c>
      <c r="HO11" s="68">
        <v>0</v>
      </c>
      <c r="HP11" s="71">
        <v>0</v>
      </c>
      <c r="HQ11" s="68">
        <v>0</v>
      </c>
      <c r="HR11" s="68">
        <v>0</v>
      </c>
      <c r="HS11" s="68">
        <v>0</v>
      </c>
      <c r="HT11" s="71">
        <v>0</v>
      </c>
      <c r="HU11" s="68">
        <v>0</v>
      </c>
      <c r="HV11" s="68">
        <v>0</v>
      </c>
      <c r="HW11" s="68">
        <v>0</v>
      </c>
    </row>
    <row r="12" spans="1:231" x14ac:dyDescent="0.25">
      <c r="A12" t="str">
        <f t="shared" si="5"/>
        <v>YRE668047TNT</v>
      </c>
      <c r="B12" t="e">
        <f>+M12&amp;#REF!</f>
        <v>#REF!</v>
      </c>
      <c r="C12" t="e">
        <f>+M12&amp;#REF!</f>
        <v>#REF!</v>
      </c>
      <c r="D12" t="e">
        <f>+M12&amp;#REF!</f>
        <v>#REF!</v>
      </c>
      <c r="E12" t="str">
        <f t="shared" si="6"/>
        <v>YRE668047THS</v>
      </c>
      <c r="F12" s="14"/>
      <c r="G12" t="s">
        <v>3</v>
      </c>
      <c r="H12" t="s">
        <v>15</v>
      </c>
      <c r="I12" t="s">
        <v>23</v>
      </c>
      <c r="J12" t="s">
        <v>53</v>
      </c>
      <c r="K12" t="s">
        <v>30</v>
      </c>
      <c r="L12" t="s">
        <v>55</v>
      </c>
      <c r="M12" t="s">
        <v>102</v>
      </c>
      <c r="N12" s="12">
        <v>15.31</v>
      </c>
      <c r="O12" s="123">
        <v>16.690000000000001</v>
      </c>
      <c r="P12" s="106">
        <f t="shared" si="7"/>
        <v>16.690000000000001</v>
      </c>
      <c r="Q12" s="42">
        <v>16.690000000000001</v>
      </c>
      <c r="R12" s="133">
        <f>Q12/P12</f>
        <v>1</v>
      </c>
      <c r="S12" s="132">
        <f>Q12-P12</f>
        <v>0</v>
      </c>
      <c r="T12" s="71">
        <v>0</v>
      </c>
      <c r="U12" s="68">
        <v>0</v>
      </c>
      <c r="V12" s="68">
        <v>0</v>
      </c>
      <c r="W12" s="68">
        <v>0</v>
      </c>
      <c r="X12" s="71">
        <v>0</v>
      </c>
      <c r="Y12" s="68">
        <v>0</v>
      </c>
      <c r="Z12" s="68">
        <v>16.7</v>
      </c>
      <c r="AA12" s="68">
        <v>0</v>
      </c>
      <c r="AB12" s="71">
        <v>0</v>
      </c>
      <c r="AC12" s="68">
        <v>0</v>
      </c>
      <c r="AD12" s="68">
        <v>16.7</v>
      </c>
      <c r="AE12" s="68">
        <v>0</v>
      </c>
      <c r="AF12" s="71">
        <v>0</v>
      </c>
      <c r="AG12" s="68">
        <v>0</v>
      </c>
      <c r="AH12" s="68">
        <v>16.7</v>
      </c>
      <c r="AI12" s="68">
        <v>0</v>
      </c>
      <c r="AJ12" s="71">
        <v>0</v>
      </c>
      <c r="AK12" s="68">
        <v>0</v>
      </c>
      <c r="AL12" s="68">
        <v>16.7</v>
      </c>
      <c r="AM12" s="68">
        <v>0</v>
      </c>
      <c r="AN12" s="71">
        <v>0</v>
      </c>
      <c r="AO12" s="68">
        <v>0</v>
      </c>
      <c r="AP12" s="68">
        <v>16.7</v>
      </c>
      <c r="AQ12" s="68">
        <v>0</v>
      </c>
      <c r="AR12" s="71">
        <v>0</v>
      </c>
      <c r="AS12" s="68">
        <v>0</v>
      </c>
      <c r="AT12" s="68">
        <v>16.7</v>
      </c>
      <c r="AU12" s="68">
        <v>0</v>
      </c>
      <c r="AV12" s="71">
        <v>0</v>
      </c>
      <c r="AW12" s="68">
        <v>0</v>
      </c>
      <c r="AX12" s="68">
        <v>16.7</v>
      </c>
      <c r="AY12" s="68">
        <v>0</v>
      </c>
      <c r="AZ12" s="71">
        <v>0</v>
      </c>
      <c r="BA12" s="68">
        <v>0</v>
      </c>
      <c r="BB12" s="68">
        <v>16.7</v>
      </c>
      <c r="BC12" s="68">
        <v>0</v>
      </c>
      <c r="BD12" s="71">
        <v>0</v>
      </c>
      <c r="BE12" s="68">
        <v>0</v>
      </c>
      <c r="BF12" s="68">
        <v>16.7</v>
      </c>
      <c r="BG12" s="68">
        <v>0</v>
      </c>
      <c r="BH12" s="71">
        <v>0</v>
      </c>
      <c r="BI12" s="68">
        <v>0</v>
      </c>
      <c r="BJ12" s="68">
        <v>16.7</v>
      </c>
      <c r="BK12" s="68">
        <v>0</v>
      </c>
      <c r="BL12" s="71">
        <v>0</v>
      </c>
      <c r="BM12" s="68">
        <v>0</v>
      </c>
      <c r="BN12" s="68">
        <v>16.7</v>
      </c>
      <c r="BO12" s="68">
        <v>0</v>
      </c>
      <c r="BP12" s="71">
        <v>0</v>
      </c>
      <c r="BQ12" s="68">
        <v>0</v>
      </c>
      <c r="BR12" s="68">
        <v>16.7</v>
      </c>
      <c r="BS12" s="68">
        <v>0</v>
      </c>
      <c r="BT12" s="71">
        <v>0</v>
      </c>
      <c r="BU12" s="68">
        <v>0</v>
      </c>
      <c r="BV12" s="68">
        <v>16.7</v>
      </c>
      <c r="BW12" s="68">
        <v>0</v>
      </c>
      <c r="BX12" s="71">
        <v>0</v>
      </c>
      <c r="BY12" s="68">
        <v>0</v>
      </c>
      <c r="BZ12" s="68">
        <v>16.7</v>
      </c>
      <c r="CA12" s="68">
        <v>0</v>
      </c>
      <c r="CB12" s="71">
        <v>0</v>
      </c>
      <c r="CC12" s="68">
        <v>0</v>
      </c>
      <c r="CD12" s="68">
        <v>16.7</v>
      </c>
      <c r="CE12" s="68">
        <v>0</v>
      </c>
      <c r="CF12" s="71">
        <v>0</v>
      </c>
      <c r="CG12" s="68">
        <v>0</v>
      </c>
      <c r="CH12" s="68">
        <v>16.7</v>
      </c>
      <c r="CI12" s="68">
        <v>0</v>
      </c>
      <c r="CJ12" s="71">
        <v>0</v>
      </c>
      <c r="CK12" s="68">
        <v>0</v>
      </c>
      <c r="CL12" s="68">
        <v>16.7</v>
      </c>
      <c r="CM12" s="68">
        <v>0</v>
      </c>
      <c r="CN12" s="71">
        <v>0</v>
      </c>
      <c r="CO12" s="68">
        <v>0</v>
      </c>
      <c r="CP12" s="68">
        <v>16.7</v>
      </c>
      <c r="CQ12" s="68">
        <v>0</v>
      </c>
      <c r="CR12" s="71">
        <v>0</v>
      </c>
      <c r="CS12" s="68">
        <v>0</v>
      </c>
      <c r="CT12" s="68">
        <v>16.7</v>
      </c>
      <c r="CU12" s="68">
        <v>0</v>
      </c>
      <c r="CV12" s="71">
        <v>0</v>
      </c>
      <c r="CW12" s="68">
        <v>0</v>
      </c>
      <c r="CX12" s="68">
        <v>16.7</v>
      </c>
      <c r="CY12" s="68">
        <v>0</v>
      </c>
      <c r="CZ12" s="71">
        <v>0</v>
      </c>
      <c r="DA12" s="68">
        <v>0</v>
      </c>
      <c r="DB12" s="68">
        <v>16.7</v>
      </c>
      <c r="DC12" s="68">
        <v>0</v>
      </c>
      <c r="DD12" s="71">
        <v>0</v>
      </c>
      <c r="DE12" s="68">
        <v>0</v>
      </c>
      <c r="DF12" s="68">
        <v>16.7</v>
      </c>
      <c r="DG12" s="68">
        <v>0</v>
      </c>
      <c r="DH12" s="71">
        <v>0</v>
      </c>
      <c r="DI12" s="68">
        <v>0</v>
      </c>
      <c r="DJ12" s="68">
        <v>16.7</v>
      </c>
      <c r="DK12" s="68">
        <v>0</v>
      </c>
      <c r="DL12" s="71">
        <v>0</v>
      </c>
      <c r="DM12" s="68">
        <v>0</v>
      </c>
      <c r="DN12" s="68">
        <v>16.7</v>
      </c>
      <c r="DO12" s="68">
        <v>0</v>
      </c>
      <c r="DP12" s="71">
        <v>0</v>
      </c>
      <c r="DQ12" s="68">
        <v>0</v>
      </c>
      <c r="DR12" s="68">
        <v>16.7</v>
      </c>
      <c r="DS12" s="68">
        <v>0</v>
      </c>
      <c r="DT12" s="71">
        <v>0</v>
      </c>
      <c r="DU12" s="68">
        <v>0</v>
      </c>
      <c r="DV12" s="68">
        <v>16.7</v>
      </c>
      <c r="DW12" s="68">
        <v>0</v>
      </c>
      <c r="DX12" s="71">
        <v>0</v>
      </c>
      <c r="DY12" s="68">
        <v>0</v>
      </c>
      <c r="DZ12" s="68">
        <v>16.7</v>
      </c>
      <c r="EA12" s="68">
        <v>0</v>
      </c>
      <c r="EB12" s="71">
        <v>0</v>
      </c>
      <c r="EC12" s="68">
        <v>0</v>
      </c>
      <c r="ED12" s="68">
        <v>16.7</v>
      </c>
      <c r="EE12" s="68">
        <v>0</v>
      </c>
      <c r="EF12" s="71">
        <v>0</v>
      </c>
      <c r="EG12" s="68">
        <v>0</v>
      </c>
      <c r="EH12" s="68">
        <v>16.7</v>
      </c>
      <c r="EI12" s="68">
        <v>0</v>
      </c>
      <c r="EJ12" s="71">
        <v>0</v>
      </c>
      <c r="EK12" s="68">
        <f>IFERROR(VLOOKUP(M12,#REF!,5,0),0)</f>
        <v>0</v>
      </c>
      <c r="EL12" s="68">
        <v>16.7</v>
      </c>
      <c r="EM12" s="68">
        <v>0</v>
      </c>
      <c r="EN12" s="71">
        <v>0</v>
      </c>
      <c r="EO12" s="68">
        <v>0</v>
      </c>
      <c r="EP12" s="68">
        <v>16.7</v>
      </c>
      <c r="EQ12" s="68">
        <v>0</v>
      </c>
      <c r="ER12" s="71">
        <v>0</v>
      </c>
      <c r="ES12" s="68">
        <v>0</v>
      </c>
      <c r="ET12" s="68">
        <v>16.7</v>
      </c>
      <c r="EU12" s="68">
        <v>0</v>
      </c>
      <c r="EV12" s="71">
        <v>0</v>
      </c>
      <c r="EW12" s="68">
        <v>0</v>
      </c>
      <c r="EX12" s="68">
        <v>16.7</v>
      </c>
      <c r="EY12" s="68">
        <v>0</v>
      </c>
      <c r="EZ12" s="71">
        <v>0</v>
      </c>
      <c r="FA12" s="68">
        <v>0</v>
      </c>
      <c r="FB12" s="68">
        <v>16.7</v>
      </c>
      <c r="FC12" s="68">
        <v>0</v>
      </c>
      <c r="FD12" s="71">
        <v>0</v>
      </c>
      <c r="FE12" s="68">
        <v>0</v>
      </c>
      <c r="FF12" s="68">
        <v>16.7</v>
      </c>
      <c r="FG12" s="68">
        <v>0</v>
      </c>
      <c r="FH12" s="71">
        <v>0</v>
      </c>
      <c r="FI12" s="68">
        <v>0</v>
      </c>
      <c r="FJ12" s="68">
        <v>16.7</v>
      </c>
      <c r="FK12" s="68">
        <v>0</v>
      </c>
      <c r="FL12" s="71">
        <v>0</v>
      </c>
      <c r="FM12" s="68">
        <v>0</v>
      </c>
      <c r="FN12" s="68">
        <v>16.7</v>
      </c>
      <c r="FO12" s="68">
        <v>0</v>
      </c>
      <c r="FP12" s="71">
        <v>0</v>
      </c>
      <c r="FQ12" s="68">
        <v>0</v>
      </c>
      <c r="FR12" s="68">
        <v>16.7</v>
      </c>
      <c r="FS12" s="68">
        <v>0</v>
      </c>
      <c r="FT12" s="71">
        <v>0</v>
      </c>
      <c r="FU12" s="68">
        <v>0</v>
      </c>
      <c r="FV12" s="68">
        <v>15.3</v>
      </c>
      <c r="FW12" s="68">
        <v>0</v>
      </c>
      <c r="FX12" s="71">
        <v>0</v>
      </c>
      <c r="FY12" s="68">
        <v>0</v>
      </c>
      <c r="FZ12" s="68">
        <v>15.3</v>
      </c>
      <c r="GA12" s="68">
        <v>0</v>
      </c>
      <c r="GB12" s="71">
        <v>0</v>
      </c>
      <c r="GC12" s="68">
        <v>0</v>
      </c>
      <c r="GD12" s="68">
        <v>15.3</v>
      </c>
      <c r="GE12" s="68">
        <v>0</v>
      </c>
      <c r="GF12" s="71">
        <v>0</v>
      </c>
      <c r="GG12" s="68">
        <v>0</v>
      </c>
      <c r="GH12" s="68">
        <v>15.3</v>
      </c>
      <c r="GI12" s="68">
        <v>0</v>
      </c>
      <c r="GJ12" s="71">
        <v>0</v>
      </c>
      <c r="GK12" s="68">
        <v>0</v>
      </c>
      <c r="GL12" s="68">
        <v>15.3</v>
      </c>
      <c r="GM12" s="68">
        <v>0</v>
      </c>
      <c r="GN12" s="71">
        <v>0</v>
      </c>
      <c r="GO12" s="68">
        <v>0</v>
      </c>
      <c r="GP12" s="68">
        <v>15.3</v>
      </c>
      <c r="GQ12" s="68">
        <v>0</v>
      </c>
      <c r="GR12" s="71">
        <v>0</v>
      </c>
      <c r="GS12" s="68">
        <v>0</v>
      </c>
      <c r="GT12" s="68">
        <v>15.3</v>
      </c>
      <c r="GU12" s="68">
        <v>0</v>
      </c>
      <c r="GV12" s="71">
        <v>0</v>
      </c>
      <c r="GW12" s="68">
        <v>0</v>
      </c>
      <c r="GX12" s="68">
        <v>19.3</v>
      </c>
      <c r="GY12" s="68">
        <v>0</v>
      </c>
      <c r="GZ12" s="71">
        <v>0</v>
      </c>
      <c r="HA12" s="68">
        <v>0</v>
      </c>
      <c r="HB12" s="68">
        <v>15.3</v>
      </c>
      <c r="HC12" s="68">
        <v>0</v>
      </c>
      <c r="HD12" s="71">
        <v>0</v>
      </c>
      <c r="HE12" s="68">
        <v>0</v>
      </c>
      <c r="HF12" s="68">
        <v>0</v>
      </c>
      <c r="HG12" s="68">
        <v>0</v>
      </c>
      <c r="HH12" s="71">
        <v>0</v>
      </c>
      <c r="HI12" s="68">
        <v>0</v>
      </c>
      <c r="HJ12" s="68">
        <v>0</v>
      </c>
      <c r="HK12" s="68">
        <v>0</v>
      </c>
      <c r="HL12" s="71">
        <v>0</v>
      </c>
      <c r="HM12" s="68">
        <v>0</v>
      </c>
      <c r="HN12" s="68">
        <v>0</v>
      </c>
      <c r="HO12" s="68">
        <v>0</v>
      </c>
      <c r="HP12" s="71">
        <v>0</v>
      </c>
      <c r="HQ12" s="68">
        <v>0</v>
      </c>
      <c r="HR12" s="68">
        <v>0</v>
      </c>
      <c r="HS12" s="68">
        <v>0</v>
      </c>
      <c r="HT12" s="71">
        <v>0</v>
      </c>
      <c r="HU12" s="68">
        <v>0</v>
      </c>
      <c r="HV12" s="68">
        <v>0</v>
      </c>
      <c r="HW12" s="68">
        <v>0</v>
      </c>
    </row>
    <row r="13" spans="1:231" x14ac:dyDescent="0.25">
      <c r="H13" s="11" t="s">
        <v>15</v>
      </c>
      <c r="I13" s="11"/>
      <c r="J13" s="11"/>
      <c r="K13" s="11" t="s">
        <v>211</v>
      </c>
      <c r="M13" s="124" t="s">
        <v>236</v>
      </c>
      <c r="N13" s="22"/>
      <c r="O13" s="125">
        <v>31.38</v>
      </c>
      <c r="P13" s="125">
        <f>+O13</f>
        <v>31.38</v>
      </c>
      <c r="Q13" s="42">
        <v>19.440000000000001</v>
      </c>
      <c r="R13" s="133">
        <f>Q13/P13</f>
        <v>0.6195028680688337</v>
      </c>
      <c r="S13" s="132"/>
      <c r="T13" s="71">
        <v>0</v>
      </c>
      <c r="U13" s="68">
        <v>0</v>
      </c>
      <c r="V13" s="68">
        <v>0</v>
      </c>
      <c r="W13" s="68">
        <v>19.440000000000001</v>
      </c>
      <c r="X13" s="71">
        <v>0</v>
      </c>
      <c r="Y13" s="68">
        <v>0</v>
      </c>
      <c r="Z13" s="68">
        <v>0</v>
      </c>
      <c r="AA13" s="68">
        <v>19.440000000000001</v>
      </c>
      <c r="AB13" s="71">
        <v>0</v>
      </c>
      <c r="AC13" s="68">
        <v>0</v>
      </c>
      <c r="AD13" s="68">
        <v>0</v>
      </c>
      <c r="AE13" s="68">
        <v>19.440000000000001</v>
      </c>
      <c r="AF13" s="71">
        <v>0</v>
      </c>
      <c r="AG13" s="68">
        <v>0</v>
      </c>
      <c r="AH13" s="68">
        <v>0</v>
      </c>
      <c r="AI13" s="68">
        <v>0</v>
      </c>
      <c r="AJ13" s="71">
        <v>0</v>
      </c>
      <c r="AK13" s="68">
        <v>0</v>
      </c>
      <c r="AL13" s="68">
        <v>0</v>
      </c>
      <c r="AM13" s="68">
        <v>19.440000000000001</v>
      </c>
      <c r="AN13" s="71">
        <v>0</v>
      </c>
      <c r="AO13" s="68">
        <v>0</v>
      </c>
      <c r="AP13" s="68">
        <v>0</v>
      </c>
      <c r="AQ13" s="68">
        <v>19.440000000000001</v>
      </c>
      <c r="AR13" s="71">
        <v>0</v>
      </c>
      <c r="AS13" s="68">
        <v>0</v>
      </c>
      <c r="AT13" s="68">
        <v>0</v>
      </c>
      <c r="AU13" s="68">
        <v>19.440000000000001</v>
      </c>
      <c r="AV13" s="71">
        <v>0</v>
      </c>
      <c r="AW13" s="68">
        <v>0</v>
      </c>
      <c r="AX13" s="68">
        <v>0</v>
      </c>
      <c r="AY13" s="68">
        <v>0</v>
      </c>
      <c r="AZ13" s="71">
        <v>0</v>
      </c>
      <c r="BA13" s="68">
        <v>0</v>
      </c>
      <c r="BB13" s="68">
        <v>0</v>
      </c>
      <c r="BC13" s="68">
        <v>19.440000000000001</v>
      </c>
      <c r="BD13" s="71">
        <v>0</v>
      </c>
      <c r="BE13" s="68">
        <v>0</v>
      </c>
      <c r="BF13" s="68">
        <v>0</v>
      </c>
      <c r="BG13" s="68">
        <v>17.95</v>
      </c>
      <c r="BH13" s="71">
        <v>0</v>
      </c>
      <c r="BI13" s="68">
        <v>0</v>
      </c>
      <c r="BJ13" s="68">
        <v>0</v>
      </c>
      <c r="BK13" s="68">
        <v>17.95</v>
      </c>
      <c r="BL13" s="71">
        <v>0</v>
      </c>
      <c r="BM13" s="68">
        <v>0</v>
      </c>
      <c r="BN13" s="68">
        <v>0</v>
      </c>
      <c r="BO13" s="68">
        <v>17.95</v>
      </c>
      <c r="BP13" s="71">
        <v>0</v>
      </c>
      <c r="BQ13" s="68">
        <v>0</v>
      </c>
      <c r="BR13" s="68">
        <v>0</v>
      </c>
      <c r="BS13" s="68">
        <v>0</v>
      </c>
      <c r="BT13" s="71">
        <v>0</v>
      </c>
      <c r="BU13" s="68">
        <v>0</v>
      </c>
      <c r="BV13" s="68">
        <v>0</v>
      </c>
      <c r="BW13" s="68">
        <v>0</v>
      </c>
      <c r="BX13" s="71">
        <v>0</v>
      </c>
      <c r="BY13" s="68">
        <v>0</v>
      </c>
      <c r="BZ13" s="68">
        <v>0</v>
      </c>
      <c r="CA13" s="68">
        <v>0</v>
      </c>
      <c r="CB13" s="71">
        <v>0</v>
      </c>
      <c r="CC13" s="68">
        <v>0</v>
      </c>
      <c r="CD13" s="68">
        <v>0</v>
      </c>
      <c r="CE13" s="68">
        <v>0</v>
      </c>
      <c r="CF13" s="71">
        <v>0</v>
      </c>
      <c r="CG13" s="68">
        <v>0</v>
      </c>
      <c r="CH13" s="68">
        <v>0</v>
      </c>
      <c r="CI13" s="68">
        <v>0</v>
      </c>
      <c r="CJ13" s="71"/>
      <c r="CK13" s="68"/>
      <c r="CL13" s="68"/>
      <c r="CM13" s="68"/>
      <c r="CN13" s="71"/>
      <c r="CO13" s="68"/>
      <c r="CP13" s="68"/>
      <c r="CQ13" s="68"/>
      <c r="CR13" s="71"/>
      <c r="CS13" s="68"/>
      <c r="CT13" s="68"/>
      <c r="CU13" s="68"/>
      <c r="CV13" s="71"/>
      <c r="CW13" s="68"/>
      <c r="CX13" s="68"/>
      <c r="CY13" s="68"/>
      <c r="CZ13" s="71"/>
      <c r="DA13" s="68"/>
      <c r="DB13" s="68"/>
      <c r="DC13" s="68"/>
      <c r="DD13" s="71"/>
      <c r="DE13" s="68"/>
      <c r="DF13" s="68"/>
      <c r="DG13" s="68"/>
      <c r="DH13" s="71"/>
      <c r="DI13" s="68"/>
      <c r="DJ13" s="68"/>
      <c r="DK13" s="68"/>
      <c r="DL13" s="71"/>
      <c r="DM13" s="68"/>
      <c r="DN13" s="68"/>
      <c r="DO13" s="68"/>
      <c r="DP13" s="71"/>
      <c r="DQ13" s="68"/>
      <c r="DR13" s="68"/>
      <c r="DS13" s="68"/>
      <c r="DT13" s="71"/>
      <c r="DU13" s="68"/>
      <c r="DV13" s="68"/>
      <c r="DW13" s="68"/>
      <c r="DX13" s="71"/>
      <c r="DY13" s="68"/>
      <c r="DZ13" s="68"/>
      <c r="EA13" s="68"/>
      <c r="EB13" s="71"/>
      <c r="EC13" s="68"/>
      <c r="ED13" s="68"/>
      <c r="EE13" s="68"/>
      <c r="EF13" s="71"/>
      <c r="EG13" s="68"/>
      <c r="EH13" s="68"/>
      <c r="EI13" s="68"/>
      <c r="EJ13" s="71"/>
      <c r="EK13" s="68"/>
      <c r="EL13" s="68"/>
      <c r="EM13" s="68"/>
      <c r="EN13" s="71"/>
      <c r="EO13" s="68"/>
      <c r="EP13" s="68"/>
      <c r="EQ13" s="68"/>
      <c r="ER13" s="71"/>
      <c r="ES13" s="68"/>
      <c r="ET13" s="68"/>
      <c r="EU13" s="68"/>
      <c r="EV13" s="71"/>
      <c r="EW13" s="68"/>
    </row>
    <row r="14" spans="1:231" x14ac:dyDescent="0.25">
      <c r="N14" s="22"/>
      <c r="O14" s="22"/>
      <c r="P14" s="22"/>
    </row>
    <row r="15" spans="1:231" x14ac:dyDescent="0.25">
      <c r="N15" s="22"/>
      <c r="O15" s="22"/>
      <c r="P15" s="22"/>
    </row>
    <row r="16" spans="1:231" x14ac:dyDescent="0.25">
      <c r="N16" s="22"/>
      <c r="O16" s="22"/>
      <c r="P16" s="22"/>
    </row>
    <row r="17" spans="1:16" x14ac:dyDescent="0.25">
      <c r="N17" s="22"/>
      <c r="O17" s="22"/>
      <c r="P17" s="22"/>
    </row>
    <row r="18" spans="1:16" x14ac:dyDescent="0.25">
      <c r="N18" s="22"/>
      <c r="O18" s="22"/>
      <c r="P18" s="22"/>
    </row>
    <row r="19" spans="1:16" x14ac:dyDescent="0.25">
      <c r="N19" s="22"/>
      <c r="O19" s="22"/>
      <c r="P19" s="22"/>
    </row>
    <row r="20" spans="1:16" x14ac:dyDescent="0.25">
      <c r="N20" s="22"/>
      <c r="O20" s="22"/>
      <c r="P20" s="22"/>
    </row>
    <row r="21" spans="1:16" x14ac:dyDescent="0.25">
      <c r="N21" s="22"/>
      <c r="O21" s="22"/>
      <c r="P21" s="22"/>
    </row>
    <row r="22" spans="1:16" x14ac:dyDescent="0.25">
      <c r="N22" s="22"/>
      <c r="O22" s="22"/>
      <c r="P22" s="22"/>
    </row>
    <row r="23" spans="1:16" s="7" customFormat="1" x14ac:dyDescent="0.25">
      <c r="A23"/>
      <c r="B23"/>
      <c r="C23"/>
      <c r="D23"/>
      <c r="E23"/>
      <c r="F23"/>
      <c r="G23"/>
      <c r="H23"/>
      <c r="I23"/>
      <c r="J23"/>
      <c r="M23" s="21"/>
      <c r="N23" s="22"/>
      <c r="O23" s="22"/>
      <c r="P23" s="22"/>
    </row>
    <row r="24" spans="1:16" s="7" customFormat="1" x14ac:dyDescent="0.25">
      <c r="A24"/>
      <c r="B24"/>
      <c r="C24"/>
      <c r="D24"/>
      <c r="E24"/>
      <c r="F24"/>
      <c r="G24"/>
      <c r="H24"/>
      <c r="I24"/>
      <c r="J24"/>
      <c r="M24" s="21"/>
      <c r="N24" s="22"/>
      <c r="O24" s="22"/>
      <c r="P24" s="22"/>
    </row>
    <row r="25" spans="1:16" s="7" customFormat="1" x14ac:dyDescent="0.25">
      <c r="A25"/>
      <c r="B25"/>
      <c r="C25"/>
      <c r="D25"/>
      <c r="E25"/>
      <c r="F25"/>
      <c r="G25"/>
      <c r="H25"/>
      <c r="I25"/>
      <c r="J25"/>
      <c r="M25" s="21"/>
      <c r="N25" s="22"/>
      <c r="O25" s="22"/>
      <c r="P25" s="22"/>
    </row>
    <row r="26" spans="1:16" s="7" customFormat="1" x14ac:dyDescent="0.25">
      <c r="A26"/>
      <c r="B26"/>
      <c r="C26"/>
      <c r="D26"/>
      <c r="E26"/>
      <c r="F26"/>
      <c r="G26"/>
      <c r="H26"/>
      <c r="I26"/>
      <c r="J26"/>
      <c r="M26" s="21"/>
      <c r="N26" s="22"/>
      <c r="O26" s="22"/>
      <c r="P26" s="22"/>
    </row>
    <row r="27" spans="1:16" s="7" customFormat="1" x14ac:dyDescent="0.25">
      <c r="A27"/>
      <c r="B27"/>
      <c r="C27"/>
      <c r="D27"/>
      <c r="E27"/>
      <c r="F27"/>
      <c r="G27"/>
      <c r="H27"/>
      <c r="I27"/>
      <c r="J27"/>
      <c r="M27" s="21"/>
      <c r="N27" s="22"/>
      <c r="O27" s="22"/>
      <c r="P27" s="22"/>
    </row>
    <row r="28" spans="1:16" s="7" customFormat="1" x14ac:dyDescent="0.25">
      <c r="A28"/>
      <c r="B28"/>
      <c r="C28"/>
      <c r="D28"/>
      <c r="E28"/>
      <c r="F28"/>
      <c r="G28"/>
      <c r="H28"/>
      <c r="I28"/>
      <c r="J28"/>
      <c r="M28" s="21"/>
      <c r="N28" s="22"/>
      <c r="O28" s="22"/>
      <c r="P28" s="22"/>
    </row>
    <row r="29" spans="1:16" s="7" customFormat="1" x14ac:dyDescent="0.25">
      <c r="A29"/>
      <c r="B29"/>
      <c r="C29"/>
      <c r="D29"/>
      <c r="E29"/>
      <c r="F29"/>
      <c r="G29"/>
      <c r="H29"/>
      <c r="I29"/>
      <c r="J29"/>
      <c r="M29" s="21"/>
      <c r="N29" s="22"/>
      <c r="O29" s="22"/>
      <c r="P29" s="22"/>
    </row>
    <row r="30" spans="1:16" s="7" customFormat="1" x14ac:dyDescent="0.25">
      <c r="A30"/>
      <c r="B30"/>
      <c r="C30"/>
      <c r="D30"/>
      <c r="E30"/>
      <c r="F30"/>
      <c r="G30"/>
      <c r="H30"/>
      <c r="I30"/>
      <c r="J30"/>
      <c r="M30" s="21"/>
      <c r="N30" s="22"/>
      <c r="O30" s="22"/>
      <c r="P30" s="22"/>
    </row>
    <row r="31" spans="1:16" s="7" customFormat="1" x14ac:dyDescent="0.25">
      <c r="A31"/>
      <c r="B31"/>
      <c r="C31"/>
      <c r="D31"/>
      <c r="E31"/>
      <c r="F31"/>
      <c r="G31"/>
      <c r="H31"/>
      <c r="I31"/>
      <c r="J31"/>
      <c r="M31" s="21"/>
      <c r="N31" s="22"/>
      <c r="O31" s="22"/>
      <c r="P31" s="22"/>
    </row>
    <row r="32" spans="1:16" s="7" customFormat="1" x14ac:dyDescent="0.25">
      <c r="A32"/>
      <c r="B32"/>
      <c r="C32"/>
      <c r="D32"/>
      <c r="E32"/>
      <c r="F32"/>
      <c r="G32"/>
      <c r="H32"/>
      <c r="I32"/>
      <c r="J32"/>
      <c r="M32" s="21"/>
      <c r="N32" s="22"/>
      <c r="O32" s="22"/>
      <c r="P32" s="22"/>
    </row>
    <row r="33" spans="1:16" s="7" customFormat="1" x14ac:dyDescent="0.25">
      <c r="A33"/>
      <c r="B33"/>
      <c r="C33"/>
      <c r="D33"/>
      <c r="E33"/>
      <c r="F33"/>
      <c r="G33"/>
      <c r="H33"/>
      <c r="I33"/>
      <c r="J33"/>
      <c r="M33" s="21"/>
      <c r="N33" s="22"/>
      <c r="O33" s="22"/>
      <c r="P33" s="22"/>
    </row>
    <row r="34" spans="1:16" s="7" customFormat="1" x14ac:dyDescent="0.25">
      <c r="A34"/>
      <c r="B34"/>
      <c r="C34"/>
      <c r="D34"/>
      <c r="E34"/>
      <c r="F34"/>
      <c r="G34"/>
      <c r="H34"/>
      <c r="I34"/>
      <c r="J34"/>
      <c r="M34" s="21"/>
      <c r="N34" s="22"/>
      <c r="O34" s="22"/>
      <c r="P34" s="22"/>
    </row>
    <row r="35" spans="1:16" s="7" customFormat="1" x14ac:dyDescent="0.25">
      <c r="A35"/>
      <c r="B35"/>
      <c r="C35"/>
      <c r="D35"/>
      <c r="E35"/>
      <c r="F35"/>
      <c r="G35"/>
      <c r="H35"/>
      <c r="I35"/>
      <c r="J35"/>
      <c r="M35" s="21"/>
      <c r="N35" s="22"/>
      <c r="O35" s="22"/>
      <c r="P35" s="22"/>
    </row>
    <row r="36" spans="1:16" s="7" customFormat="1" x14ac:dyDescent="0.25">
      <c r="A36"/>
      <c r="B36"/>
      <c r="C36"/>
      <c r="D36"/>
      <c r="E36"/>
      <c r="F36"/>
      <c r="G36"/>
      <c r="H36"/>
      <c r="I36"/>
      <c r="J36"/>
      <c r="M36" s="21"/>
      <c r="N36" s="22"/>
      <c r="O36" s="22"/>
      <c r="P36" s="22"/>
    </row>
    <row r="37" spans="1:16" s="7" customFormat="1" x14ac:dyDescent="0.25">
      <c r="A37"/>
      <c r="B37"/>
      <c r="C37"/>
      <c r="D37"/>
      <c r="E37"/>
      <c r="F37"/>
      <c r="G37"/>
      <c r="H37"/>
      <c r="I37"/>
      <c r="J37"/>
      <c r="M37" s="21"/>
      <c r="N37" s="22"/>
      <c r="O37" s="22"/>
      <c r="P37" s="22"/>
    </row>
    <row r="38" spans="1:16" s="7" customFormat="1" x14ac:dyDescent="0.25">
      <c r="A38"/>
      <c r="B38"/>
      <c r="C38"/>
      <c r="D38"/>
      <c r="E38"/>
      <c r="F38"/>
      <c r="G38"/>
      <c r="H38"/>
      <c r="I38"/>
      <c r="J38"/>
      <c r="M38" s="21"/>
      <c r="N38" s="22"/>
      <c r="O38" s="22"/>
      <c r="P38" s="22"/>
    </row>
    <row r="39" spans="1:16" s="7" customFormat="1" x14ac:dyDescent="0.25">
      <c r="A39"/>
      <c r="B39"/>
      <c r="C39"/>
      <c r="D39"/>
      <c r="E39"/>
      <c r="F39"/>
      <c r="G39"/>
      <c r="H39"/>
      <c r="I39"/>
      <c r="J39"/>
      <c r="M39" s="21"/>
      <c r="N39" s="22"/>
      <c r="O39" s="22"/>
      <c r="P39" s="22"/>
    </row>
    <row r="40" spans="1:16" s="7" customFormat="1" x14ac:dyDescent="0.25">
      <c r="A40"/>
      <c r="B40"/>
      <c r="C40"/>
      <c r="D40"/>
      <c r="E40"/>
      <c r="F40"/>
      <c r="G40"/>
      <c r="H40"/>
      <c r="I40"/>
      <c r="J40"/>
      <c r="M40" s="21"/>
      <c r="N40" s="22"/>
      <c r="O40" s="22"/>
      <c r="P40" s="22"/>
    </row>
    <row r="41" spans="1:16" s="7" customFormat="1" x14ac:dyDescent="0.25">
      <c r="A41"/>
      <c r="B41"/>
      <c r="C41"/>
      <c r="D41"/>
      <c r="E41"/>
      <c r="F41"/>
      <c r="G41"/>
      <c r="H41"/>
      <c r="I41"/>
      <c r="J41"/>
      <c r="M41" s="21"/>
      <c r="N41" s="22"/>
      <c r="O41" s="22"/>
      <c r="P41" s="22"/>
    </row>
    <row r="42" spans="1:16" s="7" customFormat="1" x14ac:dyDescent="0.25">
      <c r="A42"/>
      <c r="B42"/>
      <c r="C42"/>
      <c r="D42"/>
      <c r="E42"/>
      <c r="F42"/>
      <c r="G42"/>
      <c r="H42"/>
      <c r="I42"/>
      <c r="J42"/>
      <c r="M42" s="21"/>
      <c r="N42" s="22"/>
      <c r="O42" s="22"/>
      <c r="P42" s="22"/>
    </row>
    <row r="43" spans="1:16" s="7" customFormat="1" x14ac:dyDescent="0.25">
      <c r="A43"/>
      <c r="B43"/>
      <c r="C43"/>
      <c r="D43"/>
      <c r="E43"/>
      <c r="F43"/>
      <c r="G43"/>
      <c r="H43"/>
      <c r="I43"/>
      <c r="J43"/>
      <c r="M43" s="21"/>
      <c r="N43" s="22"/>
      <c r="O43" s="22"/>
      <c r="P43" s="22"/>
    </row>
    <row r="44" spans="1:16" s="7" customFormat="1" x14ac:dyDescent="0.25">
      <c r="A44"/>
      <c r="B44"/>
      <c r="C44"/>
      <c r="D44"/>
      <c r="E44"/>
      <c r="F44"/>
      <c r="G44"/>
      <c r="H44"/>
      <c r="I44"/>
      <c r="J44"/>
      <c r="M44" s="21"/>
      <c r="N44" s="22"/>
      <c r="O44" s="22"/>
      <c r="P44" s="22"/>
    </row>
    <row r="45" spans="1:16" s="7" customFormat="1" x14ac:dyDescent="0.25">
      <c r="A45"/>
      <c r="B45"/>
      <c r="C45"/>
      <c r="D45"/>
      <c r="E45"/>
      <c r="F45"/>
      <c r="G45"/>
      <c r="H45"/>
      <c r="I45"/>
      <c r="J45"/>
      <c r="M45" s="21"/>
      <c r="N45" s="22"/>
      <c r="O45" s="22"/>
      <c r="P45" s="22"/>
    </row>
    <row r="46" spans="1:16" s="7" customFormat="1" x14ac:dyDescent="0.25">
      <c r="A46"/>
      <c r="B46"/>
      <c r="C46"/>
      <c r="D46"/>
      <c r="E46"/>
      <c r="F46"/>
      <c r="G46"/>
      <c r="H46"/>
      <c r="I46"/>
      <c r="J46"/>
      <c r="M46" s="21"/>
      <c r="N46" s="22"/>
      <c r="O46" s="22"/>
      <c r="P46" s="22"/>
    </row>
    <row r="47" spans="1:16" s="7" customFormat="1" x14ac:dyDescent="0.25">
      <c r="A47"/>
      <c r="B47"/>
      <c r="C47"/>
      <c r="D47"/>
      <c r="E47"/>
      <c r="F47"/>
      <c r="G47"/>
      <c r="H47"/>
      <c r="I47"/>
      <c r="J47"/>
      <c r="M47" s="21"/>
      <c r="N47" s="22"/>
      <c r="O47" s="22"/>
      <c r="P47" s="22"/>
    </row>
    <row r="48" spans="1:16" s="7" customFormat="1" x14ac:dyDescent="0.25">
      <c r="A48"/>
      <c r="B48"/>
      <c r="C48"/>
      <c r="D48"/>
      <c r="E48"/>
      <c r="F48"/>
      <c r="G48"/>
      <c r="H48"/>
      <c r="I48"/>
      <c r="J48"/>
      <c r="M48" s="21"/>
      <c r="N48" s="22"/>
      <c r="O48" s="22"/>
      <c r="P48" s="22"/>
    </row>
    <row r="49" spans="1:16" s="7" customFormat="1" x14ac:dyDescent="0.25">
      <c r="A49"/>
      <c r="B49"/>
      <c r="C49"/>
      <c r="D49"/>
      <c r="E49"/>
      <c r="F49"/>
      <c r="G49"/>
      <c r="H49"/>
      <c r="I49"/>
      <c r="J49"/>
      <c r="M49" s="21"/>
      <c r="N49" s="22"/>
      <c r="O49" s="22"/>
      <c r="P49" s="22"/>
    </row>
    <row r="50" spans="1:16" s="7" customFormat="1" x14ac:dyDescent="0.25">
      <c r="A50"/>
      <c r="B50"/>
      <c r="C50"/>
      <c r="D50"/>
      <c r="E50"/>
      <c r="F50"/>
      <c r="G50"/>
      <c r="H50"/>
      <c r="I50"/>
      <c r="J50"/>
      <c r="M50" s="21"/>
      <c r="N50" s="22"/>
      <c r="O50" s="22"/>
      <c r="P50" s="22"/>
    </row>
    <row r="51" spans="1:16" s="7" customFormat="1" x14ac:dyDescent="0.25">
      <c r="A51"/>
      <c r="B51"/>
      <c r="C51"/>
      <c r="D51"/>
      <c r="E51"/>
      <c r="F51"/>
      <c r="G51"/>
      <c r="H51"/>
      <c r="I51"/>
      <c r="J51"/>
      <c r="M51" s="21"/>
      <c r="N51" s="22"/>
      <c r="O51" s="22"/>
      <c r="P51" s="22"/>
    </row>
    <row r="52" spans="1:16" s="7" customFormat="1" x14ac:dyDescent="0.25">
      <c r="A52"/>
      <c r="B52"/>
      <c r="C52"/>
      <c r="D52"/>
      <c r="E52"/>
      <c r="F52"/>
      <c r="G52"/>
      <c r="H52"/>
      <c r="I52"/>
      <c r="J52"/>
      <c r="M52" s="21"/>
      <c r="N52" s="22"/>
      <c r="O52" s="22"/>
      <c r="P52" s="22"/>
    </row>
    <row r="53" spans="1:16" s="7" customFormat="1" x14ac:dyDescent="0.25">
      <c r="A53"/>
      <c r="B53"/>
      <c r="C53"/>
      <c r="D53"/>
      <c r="E53"/>
      <c r="F53"/>
      <c r="G53"/>
      <c r="H53"/>
      <c r="I53"/>
      <c r="J53"/>
      <c r="M53" s="21"/>
      <c r="N53" s="22"/>
      <c r="O53" s="22"/>
      <c r="P53" s="22"/>
    </row>
    <row r="54" spans="1:16" s="7" customFormat="1" x14ac:dyDescent="0.25">
      <c r="A54"/>
      <c r="B54"/>
      <c r="C54"/>
      <c r="D54"/>
      <c r="E54"/>
      <c r="F54"/>
      <c r="G54"/>
      <c r="H54"/>
      <c r="I54"/>
      <c r="J54"/>
      <c r="M54" s="21"/>
      <c r="N54" s="22"/>
      <c r="O54" s="22"/>
      <c r="P54" s="22"/>
    </row>
    <row r="55" spans="1:16" s="7" customFormat="1" x14ac:dyDescent="0.25">
      <c r="A55"/>
      <c r="B55"/>
      <c r="C55"/>
      <c r="D55"/>
      <c r="E55"/>
      <c r="F55"/>
      <c r="G55"/>
      <c r="H55"/>
      <c r="I55"/>
      <c r="J55"/>
      <c r="M55" s="21"/>
      <c r="N55" s="22"/>
      <c r="O55" s="22"/>
      <c r="P55" s="22"/>
    </row>
    <row r="56" spans="1:16" s="7" customFormat="1" x14ac:dyDescent="0.25">
      <c r="A56"/>
      <c r="B56"/>
      <c r="C56"/>
      <c r="D56"/>
      <c r="E56"/>
      <c r="F56"/>
      <c r="G56"/>
      <c r="H56"/>
      <c r="I56"/>
      <c r="J56"/>
      <c r="M56" s="21"/>
      <c r="N56" s="22"/>
      <c r="O56" s="22"/>
      <c r="P56" s="22"/>
    </row>
    <row r="57" spans="1:16" s="7" customFormat="1" x14ac:dyDescent="0.25">
      <c r="A57"/>
      <c r="B57"/>
      <c r="C57"/>
      <c r="D57"/>
      <c r="E57"/>
      <c r="F57"/>
      <c r="G57"/>
      <c r="H57"/>
      <c r="I57"/>
      <c r="J57"/>
      <c r="M57" s="21"/>
      <c r="N57" s="22"/>
      <c r="O57" s="22"/>
      <c r="P57" s="22"/>
    </row>
    <row r="58" spans="1:16" s="7" customFormat="1" x14ac:dyDescent="0.25">
      <c r="A58"/>
      <c r="B58"/>
      <c r="C58"/>
      <c r="D58"/>
      <c r="E58"/>
      <c r="F58"/>
      <c r="G58"/>
      <c r="H58"/>
      <c r="I58"/>
      <c r="J58"/>
      <c r="M58" s="21"/>
      <c r="N58" s="22"/>
      <c r="O58" s="22"/>
      <c r="P58" s="22"/>
    </row>
    <row r="59" spans="1:16" s="7" customFormat="1" x14ac:dyDescent="0.25">
      <c r="A59"/>
      <c r="B59"/>
      <c r="C59"/>
      <c r="D59"/>
      <c r="E59"/>
      <c r="F59"/>
      <c r="G59"/>
      <c r="H59"/>
      <c r="I59"/>
      <c r="J59"/>
      <c r="M59" s="21"/>
      <c r="N59" s="22"/>
      <c r="O59" s="22"/>
      <c r="P59" s="22"/>
    </row>
    <row r="60" spans="1:16" s="7" customFormat="1" x14ac:dyDescent="0.25">
      <c r="A60"/>
      <c r="B60"/>
      <c r="C60"/>
      <c r="D60"/>
      <c r="E60"/>
      <c r="F60"/>
      <c r="G60"/>
      <c r="H60"/>
      <c r="I60"/>
      <c r="J60"/>
      <c r="M60" s="21"/>
      <c r="N60" s="22"/>
      <c r="O60" s="22"/>
      <c r="P60" s="22"/>
    </row>
    <row r="61" spans="1:16" s="7" customFormat="1" x14ac:dyDescent="0.25">
      <c r="A61"/>
      <c r="B61"/>
      <c r="C61"/>
      <c r="D61"/>
      <c r="E61"/>
      <c r="F61"/>
      <c r="G61"/>
      <c r="H61"/>
      <c r="I61"/>
      <c r="J61"/>
      <c r="M61" s="21"/>
      <c r="N61" s="22"/>
      <c r="O61" s="22"/>
      <c r="P61" s="22"/>
    </row>
    <row r="62" spans="1:16" s="7" customFormat="1" x14ac:dyDescent="0.25">
      <c r="A62"/>
      <c r="B62"/>
      <c r="C62"/>
      <c r="D62"/>
      <c r="E62"/>
      <c r="F62"/>
      <c r="G62"/>
      <c r="H62"/>
      <c r="I62"/>
      <c r="J62"/>
      <c r="M62" s="21"/>
      <c r="N62" s="22"/>
      <c r="O62" s="22"/>
      <c r="P62" s="22"/>
    </row>
    <row r="63" spans="1:16" s="7" customFormat="1" x14ac:dyDescent="0.25">
      <c r="A63"/>
      <c r="B63"/>
      <c r="C63"/>
      <c r="D63"/>
      <c r="E63"/>
      <c r="F63"/>
      <c r="G63"/>
      <c r="H63"/>
      <c r="I63"/>
      <c r="J63"/>
      <c r="M63" s="21"/>
      <c r="N63" s="22"/>
      <c r="O63" s="22"/>
      <c r="P63" s="22"/>
    </row>
    <row r="64" spans="1:16" s="7" customFormat="1" x14ac:dyDescent="0.25">
      <c r="A64"/>
      <c r="B64"/>
      <c r="C64"/>
      <c r="D64"/>
      <c r="E64"/>
      <c r="F64"/>
      <c r="G64"/>
      <c r="H64"/>
      <c r="I64"/>
      <c r="J64"/>
      <c r="M64" s="21"/>
      <c r="N64" s="22"/>
      <c r="O64" s="22"/>
      <c r="P64" s="22"/>
    </row>
    <row r="65" spans="1:16" s="7" customFormat="1" x14ac:dyDescent="0.25">
      <c r="A65"/>
      <c r="B65"/>
      <c r="C65"/>
      <c r="D65"/>
      <c r="E65"/>
      <c r="F65"/>
      <c r="G65"/>
      <c r="H65"/>
      <c r="I65"/>
      <c r="J65"/>
      <c r="M65" s="21"/>
      <c r="N65" s="22"/>
      <c r="O65" s="22"/>
      <c r="P65" s="22"/>
    </row>
    <row r="66" spans="1:16" s="7" customFormat="1" x14ac:dyDescent="0.25">
      <c r="A66"/>
      <c r="B66"/>
      <c r="C66"/>
      <c r="D66"/>
      <c r="E66"/>
      <c r="F66"/>
      <c r="G66"/>
      <c r="H66"/>
      <c r="I66"/>
      <c r="J66"/>
      <c r="M66" s="21"/>
      <c r="N66" s="22"/>
      <c r="O66" s="22"/>
      <c r="P66" s="22"/>
    </row>
    <row r="67" spans="1:16" s="7" customFormat="1" x14ac:dyDescent="0.25">
      <c r="A67"/>
      <c r="B67"/>
      <c r="C67"/>
      <c r="D67"/>
      <c r="E67"/>
      <c r="F67"/>
      <c r="G67"/>
      <c r="H67"/>
      <c r="I67"/>
      <c r="J67"/>
      <c r="M67" s="21"/>
      <c r="N67" s="22"/>
      <c r="O67" s="22"/>
      <c r="P67" s="22"/>
    </row>
    <row r="68" spans="1:16" s="7" customFormat="1" x14ac:dyDescent="0.25">
      <c r="A68"/>
      <c r="B68"/>
      <c r="C68"/>
      <c r="D68"/>
      <c r="E68"/>
      <c r="F68"/>
      <c r="G68"/>
      <c r="H68"/>
      <c r="I68"/>
      <c r="J68"/>
      <c r="M68" s="21"/>
      <c r="N68" s="22"/>
      <c r="O68" s="22"/>
      <c r="P68" s="22"/>
    </row>
    <row r="69" spans="1:16" s="7" customFormat="1" x14ac:dyDescent="0.25">
      <c r="A69"/>
      <c r="B69"/>
      <c r="C69"/>
      <c r="D69"/>
      <c r="E69"/>
      <c r="F69"/>
      <c r="G69"/>
      <c r="H69"/>
      <c r="I69"/>
      <c r="J69"/>
      <c r="M69" s="21"/>
      <c r="N69" s="22"/>
      <c r="O69" s="22"/>
      <c r="P69" s="22"/>
    </row>
    <row r="70" spans="1:16" s="7" customFormat="1" x14ac:dyDescent="0.25">
      <c r="A70"/>
      <c r="B70"/>
      <c r="C70"/>
      <c r="D70"/>
      <c r="E70"/>
      <c r="F70"/>
      <c r="G70"/>
      <c r="H70"/>
      <c r="I70"/>
      <c r="J70"/>
      <c r="M70" s="21"/>
      <c r="N70" s="22"/>
      <c r="O70" s="22"/>
      <c r="P70" s="22"/>
    </row>
    <row r="71" spans="1:16" s="7" customFormat="1" x14ac:dyDescent="0.25">
      <c r="A71"/>
      <c r="B71"/>
      <c r="C71"/>
      <c r="D71"/>
      <c r="E71"/>
      <c r="F71"/>
      <c r="G71"/>
      <c r="H71"/>
      <c r="I71"/>
      <c r="J71"/>
      <c r="M71" s="21"/>
      <c r="N71" s="22"/>
      <c r="O71" s="22"/>
      <c r="P71" s="22"/>
    </row>
    <row r="72" spans="1:16" s="7" customFormat="1" x14ac:dyDescent="0.25">
      <c r="A72"/>
      <c r="B72"/>
      <c r="C72"/>
      <c r="D72"/>
      <c r="E72"/>
      <c r="F72"/>
      <c r="G72"/>
      <c r="H72"/>
      <c r="I72"/>
      <c r="J72"/>
      <c r="M72" s="21"/>
      <c r="N72" s="22"/>
      <c r="O72" s="22"/>
      <c r="P72" s="22"/>
    </row>
    <row r="73" spans="1:16" s="7" customFormat="1" x14ac:dyDescent="0.25">
      <c r="A73"/>
      <c r="B73"/>
      <c r="C73"/>
      <c r="D73"/>
      <c r="E73"/>
      <c r="F73"/>
      <c r="G73"/>
      <c r="H73"/>
      <c r="I73"/>
      <c r="J73"/>
      <c r="M73" s="21"/>
      <c r="N73" s="22"/>
      <c r="O73" s="22"/>
      <c r="P73" s="22"/>
    </row>
    <row r="74" spans="1:16" s="7" customFormat="1" x14ac:dyDescent="0.25">
      <c r="A74"/>
      <c r="B74"/>
      <c r="C74"/>
      <c r="D74"/>
      <c r="E74"/>
      <c r="F74"/>
      <c r="G74"/>
      <c r="H74"/>
      <c r="I74"/>
      <c r="J74"/>
      <c r="M74" s="21"/>
      <c r="N74" s="22"/>
      <c r="O74" s="22"/>
      <c r="P74" s="22"/>
    </row>
    <row r="75" spans="1:16" s="7" customFormat="1" x14ac:dyDescent="0.25">
      <c r="A75"/>
      <c r="B75"/>
      <c r="C75"/>
      <c r="D75"/>
      <c r="E75"/>
      <c r="F75"/>
      <c r="G75"/>
      <c r="H75"/>
      <c r="I75"/>
      <c r="J75"/>
      <c r="M75" s="21"/>
      <c r="N75" s="22"/>
      <c r="O75" s="22"/>
      <c r="P75" s="22"/>
    </row>
  </sheetData>
  <autoFilter ref="A4:HW13" xr:uid="{00C15C68-96C4-44D4-BF71-3FA64E1B8340}">
    <filterColumn colId="16">
      <colorFilter dxfId="6"/>
    </filterColumn>
  </autoFilter>
  <mergeCells count="53">
    <mergeCell ref="T3:W3"/>
    <mergeCell ref="X3:AA3"/>
    <mergeCell ref="EN3:EQ3"/>
    <mergeCell ref="EF3:EI3"/>
    <mergeCell ref="FL3:FO3"/>
    <mergeCell ref="BL3:BO3"/>
    <mergeCell ref="BP3:BS3"/>
    <mergeCell ref="BT3:BW3"/>
    <mergeCell ref="AB3:AE3"/>
    <mergeCell ref="AR3:AU3"/>
    <mergeCell ref="AN3:AQ3"/>
    <mergeCell ref="AV3:AY3"/>
    <mergeCell ref="BD3:BG3"/>
    <mergeCell ref="AF3:AI3"/>
    <mergeCell ref="AJ3:AM3"/>
    <mergeCell ref="AZ3:BC3"/>
    <mergeCell ref="ER3:EU3"/>
    <mergeCell ref="EJ3:EM3"/>
    <mergeCell ref="CF3:CI3"/>
    <mergeCell ref="DT3:DW3"/>
    <mergeCell ref="CZ3:DC3"/>
    <mergeCell ref="DD3:DG3"/>
    <mergeCell ref="EB3:EE3"/>
    <mergeCell ref="DX3:EA3"/>
    <mergeCell ref="CJ3:CM3"/>
    <mergeCell ref="GJ3:GM3"/>
    <mergeCell ref="GB3:GE3"/>
    <mergeCell ref="FD3:FG3"/>
    <mergeCell ref="FH3:FK3"/>
    <mergeCell ref="EV3:EY3"/>
    <mergeCell ref="EZ3:FC3"/>
    <mergeCell ref="FX3:GA3"/>
    <mergeCell ref="FT3:FW3"/>
    <mergeCell ref="GF3:GI3"/>
    <mergeCell ref="FP3:FS3"/>
    <mergeCell ref="HT3:HW3"/>
    <mergeCell ref="HL3:HO3"/>
    <mergeCell ref="HH3:HK3"/>
    <mergeCell ref="HD3:HG3"/>
    <mergeCell ref="GN3:GQ3"/>
    <mergeCell ref="GR3:GU3"/>
    <mergeCell ref="GV3:GY3"/>
    <mergeCell ref="GZ3:HC3"/>
    <mergeCell ref="HP3:HS3"/>
    <mergeCell ref="BH3:BK3"/>
    <mergeCell ref="BX3:CA3"/>
    <mergeCell ref="CB3:CE3"/>
    <mergeCell ref="DP3:DS3"/>
    <mergeCell ref="CN3:CQ3"/>
    <mergeCell ref="CV3:CY3"/>
    <mergeCell ref="CR3:CU3"/>
    <mergeCell ref="DH3:DK3"/>
    <mergeCell ref="DL3:DO3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38D77C-5D61-4C35-9735-31B828AAB3BA}">
  <sheetPr codeName="Sheet10" filterMode="1"/>
  <dimension ref="A1:HS75"/>
  <sheetViews>
    <sheetView showGridLines="0" topLeftCell="H1" zoomScaleNormal="100" workbookViewId="0">
      <pane ySplit="4" topLeftCell="A11" activePane="bottomLeft" state="frozen"/>
      <selection activeCell="L18" sqref="L18"/>
      <selection pane="bottomLeft" activeCell="Q4" sqref="Q4"/>
    </sheetView>
  </sheetViews>
  <sheetFormatPr defaultColWidth="9.140625" defaultRowHeight="15" outlineLevelCol="1" x14ac:dyDescent="0.25"/>
  <cols>
    <col min="1" max="1" width="14.85546875" hidden="1" customWidth="1" outlineLevel="1"/>
    <col min="2" max="4" width="15.28515625" hidden="1" customWidth="1" outlineLevel="1"/>
    <col min="5" max="5" width="18.7109375" hidden="1" customWidth="1" outlineLevel="1"/>
    <col min="6" max="6" width="12.42578125" hidden="1" customWidth="1" outlineLevel="1"/>
    <col min="7" max="7" width="11" hidden="1" customWidth="1" outlineLevel="1" collapsed="1"/>
    <col min="8" max="8" width="7.42578125" bestFit="1" customWidth="1" collapsed="1"/>
    <col min="9" max="9" width="12.7109375" customWidth="1"/>
    <col min="10" max="10" width="17.140625" bestFit="1" customWidth="1"/>
    <col min="11" max="11" width="18.7109375" style="7" bestFit="1" customWidth="1"/>
    <col min="12" max="12" width="13.7109375" style="7" hidden="1" customWidth="1" outlineLevel="1"/>
    <col min="13" max="13" width="14.28515625" style="21" customWidth="1" collapsed="1"/>
    <col min="14" max="14" width="11.85546875" style="21" hidden="1" customWidth="1" outlineLevel="1"/>
    <col min="15" max="15" width="12.7109375" style="7" customWidth="1" collapsed="1"/>
    <col min="16" max="16" width="12.7109375" style="7" customWidth="1"/>
    <col min="17" max="17" width="9" style="7" bestFit="1" customWidth="1"/>
    <col min="19" max="19" width="8.28515625" bestFit="1" customWidth="1"/>
  </cols>
  <sheetData>
    <row r="1" spans="1:227" ht="16.5" thickBot="1" x14ac:dyDescent="0.3">
      <c r="J1" s="1"/>
      <c r="K1" s="1"/>
      <c r="L1" s="1"/>
      <c r="M1" s="1"/>
      <c r="N1" s="1"/>
      <c r="O1" s="1"/>
      <c r="P1" s="1"/>
      <c r="Q1" s="2"/>
    </row>
    <row r="2" spans="1:227" ht="15.75" thickBot="1" x14ac:dyDescent="0.3">
      <c r="K2"/>
      <c r="L2"/>
      <c r="M2" s="5" t="s">
        <v>33</v>
      </c>
      <c r="N2" s="6">
        <f>SUBTOTAL(9,N5:N12)</f>
        <v>59.64</v>
      </c>
      <c r="O2" s="6">
        <f>SUBTOTAL(9,O5:O12)</f>
        <v>83.28</v>
      </c>
      <c r="P2" s="6">
        <f>SUBTOTAL(9,P5:P12)</f>
        <v>83.28</v>
      </c>
      <c r="Q2" s="48">
        <f>SUBTOTAL(9,Q5:Q12)</f>
        <v>83.28</v>
      </c>
      <c r="R2" s="48">
        <f>SUBTOTAL(9,R5:R12)</f>
        <v>2</v>
      </c>
      <c r="S2" s="48"/>
      <c r="T2" s="48">
        <f>SUBTOTAL(9,T5:T12)</f>
        <v>0</v>
      </c>
      <c r="U2" s="48">
        <f>SUBTOTAL(9,U5:U12)</f>
        <v>0</v>
      </c>
      <c r="V2" s="48">
        <f>SUBTOTAL(9,V5:V12)</f>
        <v>0</v>
      </c>
      <c r="W2" s="48">
        <f>SUBTOTAL(9,W5:W12)</f>
        <v>0</v>
      </c>
      <c r="X2" s="48">
        <f>SUBTOTAL(9,X5:X12)</f>
        <v>0</v>
      </c>
      <c r="Y2" s="48">
        <f>SUBTOTAL(9,Y5:Y12)</f>
        <v>0</v>
      </c>
      <c r="Z2" s="48">
        <f>SUBTOTAL(9,Z5:Z12)</f>
        <v>83.3</v>
      </c>
      <c r="AA2" s="48">
        <f>SUBTOTAL(9,AA5:AA12)</f>
        <v>0</v>
      </c>
      <c r="AB2" s="48">
        <f>SUBTOTAL(9,AB5:AB12)</f>
        <v>0</v>
      </c>
      <c r="AC2" s="48">
        <f>SUBTOTAL(9,AC5:AC12)</f>
        <v>0</v>
      </c>
      <c r="AD2" s="48">
        <f>SUBTOTAL(9,AD5:AD12)</f>
        <v>83.3</v>
      </c>
      <c r="AE2" s="48">
        <f>SUBTOTAL(9,AE5:AE12)</f>
        <v>0</v>
      </c>
      <c r="AF2" s="48">
        <f>SUBTOTAL(9,AF5:AF12)</f>
        <v>0</v>
      </c>
      <c r="AG2" s="48">
        <f>SUBTOTAL(9,AG5:AG12)</f>
        <v>0</v>
      </c>
      <c r="AH2" s="48">
        <f>SUBTOTAL(9,AH5:AH12)</f>
        <v>83.3</v>
      </c>
      <c r="AI2" s="48">
        <f>SUBTOTAL(9,AI5:AI12)</f>
        <v>0</v>
      </c>
      <c r="AJ2" s="48">
        <f>SUBTOTAL(9,AJ5:AJ12)</f>
        <v>0</v>
      </c>
      <c r="AK2" s="48">
        <f>SUBTOTAL(9,AK5:AK12)</f>
        <v>0</v>
      </c>
      <c r="AL2" s="48">
        <f>SUBTOTAL(9,AL5:AL12)</f>
        <v>83.3</v>
      </c>
      <c r="AM2" s="48">
        <f>SUBTOTAL(9,AM5:AM12)</f>
        <v>0</v>
      </c>
      <c r="AN2" s="48">
        <f>SUBTOTAL(9,AN5:AN12)</f>
        <v>0</v>
      </c>
      <c r="AO2" s="48">
        <f>SUBTOTAL(9,AO5:AO12)</f>
        <v>0</v>
      </c>
      <c r="AP2" s="48">
        <f>SUBTOTAL(9,AP5:AP12)</f>
        <v>83.3</v>
      </c>
      <c r="AQ2" s="48">
        <f>SUBTOTAL(9,AQ5:AQ12)</f>
        <v>0</v>
      </c>
      <c r="AR2" s="48">
        <f>SUBTOTAL(9,AR5:AR12)</f>
        <v>0</v>
      </c>
      <c r="AS2" s="48">
        <f>SUBTOTAL(9,AS5:AS12)</f>
        <v>0</v>
      </c>
      <c r="AT2" s="48">
        <f>SUBTOTAL(9,AT5:AT12)</f>
        <v>83.3</v>
      </c>
      <c r="AU2" s="48">
        <f>SUBTOTAL(9,AU5:AU12)</f>
        <v>0</v>
      </c>
      <c r="AV2" s="48">
        <f>SUBTOTAL(9,AV5:AV12)</f>
        <v>0</v>
      </c>
      <c r="AW2" s="48">
        <f>SUBTOTAL(9,AW5:AW12)</f>
        <v>0</v>
      </c>
      <c r="AX2" s="48">
        <f>SUBTOTAL(9,AX5:AX12)</f>
        <v>83.3</v>
      </c>
      <c r="AY2" s="48">
        <f>SUBTOTAL(9,AY5:AY12)</f>
        <v>0</v>
      </c>
      <c r="AZ2" s="48">
        <f>SUBTOTAL(9,AZ5:AZ12)</f>
        <v>0</v>
      </c>
      <c r="BA2" s="48">
        <f>SUBTOTAL(9,BA5:BA12)</f>
        <v>0</v>
      </c>
      <c r="BB2" s="48">
        <f>SUBTOTAL(9,BB5:BB12)</f>
        <v>83.3</v>
      </c>
      <c r="BC2" s="48">
        <f>SUBTOTAL(9,BC5:BC12)</f>
        <v>0</v>
      </c>
      <c r="BD2" s="48">
        <f>SUBTOTAL(9,BD5:BD12)</f>
        <v>0</v>
      </c>
      <c r="BE2" s="48">
        <f>SUBTOTAL(9,BE5:BE12)</f>
        <v>0</v>
      </c>
      <c r="BF2" s="48">
        <f>SUBTOTAL(9,BF5:BF12)</f>
        <v>83.3</v>
      </c>
      <c r="BG2" s="48">
        <f>SUBTOTAL(9,BG5:BG12)</f>
        <v>0</v>
      </c>
      <c r="BH2" s="48">
        <f>SUBTOTAL(9,BH5:BH12)</f>
        <v>0</v>
      </c>
      <c r="BI2" s="48">
        <f>SUBTOTAL(9,BI5:BI12)</f>
        <v>0</v>
      </c>
      <c r="BJ2" s="48">
        <f>SUBTOTAL(9,BJ5:BJ12)</f>
        <v>83.3</v>
      </c>
      <c r="BK2" s="48">
        <f>SUBTOTAL(9,BK5:BK12)</f>
        <v>0</v>
      </c>
      <c r="BL2" s="48">
        <f>SUBTOTAL(9,BL5:BL12)</f>
        <v>0</v>
      </c>
      <c r="BM2" s="48">
        <f>SUBTOTAL(9,BM5:BM12)</f>
        <v>0</v>
      </c>
      <c r="BN2" s="48">
        <f>SUBTOTAL(9,BN5:BN12)</f>
        <v>83.3</v>
      </c>
      <c r="BO2" s="48">
        <f>SUBTOTAL(9,BO5:BO12)</f>
        <v>0</v>
      </c>
      <c r="BP2" s="48">
        <f>SUBTOTAL(9,BP5:BP12)</f>
        <v>0</v>
      </c>
      <c r="BQ2" s="48">
        <f>SUBTOTAL(9,BQ5:BQ12)</f>
        <v>0</v>
      </c>
      <c r="BR2" s="48">
        <f>SUBTOTAL(9,BR5:BR12)</f>
        <v>83.3</v>
      </c>
      <c r="BS2" s="48">
        <f>SUBTOTAL(9,BS5:BS12)</f>
        <v>0</v>
      </c>
      <c r="BT2" s="48">
        <f>SUBTOTAL(9,BT5:BT12)</f>
        <v>0</v>
      </c>
      <c r="BU2" s="48">
        <f>SUBTOTAL(9,BU5:BU12)</f>
        <v>0</v>
      </c>
      <c r="BV2" s="48">
        <f>SUBTOTAL(9,BV5:BV12)</f>
        <v>83.3</v>
      </c>
      <c r="BW2" s="48">
        <f>SUBTOTAL(9,BW5:BW12)</f>
        <v>0</v>
      </c>
      <c r="BX2" s="48">
        <f>SUBTOTAL(9,BX5:BX12)</f>
        <v>0</v>
      </c>
      <c r="BY2" s="48">
        <f>SUBTOTAL(9,BY5:BY12)</f>
        <v>0</v>
      </c>
      <c r="BZ2" s="48">
        <f>SUBTOTAL(9,BZ5:BZ12)</f>
        <v>83.3</v>
      </c>
      <c r="CA2" s="48">
        <f>SUBTOTAL(9,CA5:CA12)</f>
        <v>0</v>
      </c>
      <c r="CB2" s="48">
        <f>SUBTOTAL(9,CB5:CB12)</f>
        <v>0</v>
      </c>
      <c r="CC2" s="48">
        <f>SUBTOTAL(9,CC5:CC12)</f>
        <v>0</v>
      </c>
      <c r="CD2" s="48">
        <f>SUBTOTAL(9,CD5:CD12)</f>
        <v>83.3</v>
      </c>
      <c r="CE2" s="48">
        <f>SUBTOTAL(9,CE5:CE12)</f>
        <v>0</v>
      </c>
      <c r="CF2" s="48">
        <f>SUBTOTAL(9,CF5:CF12)</f>
        <v>0</v>
      </c>
      <c r="CG2" s="48">
        <f>SUBTOTAL(9,CG5:CG12)</f>
        <v>0</v>
      </c>
      <c r="CH2" s="48">
        <f>SUBTOTAL(9,CH5:CH12)</f>
        <v>83.3</v>
      </c>
      <c r="CI2" s="48">
        <f>SUBTOTAL(9,CI5:CI12)</f>
        <v>0</v>
      </c>
      <c r="CJ2" s="48">
        <f>SUBTOTAL(9,CJ5:CJ12)</f>
        <v>0</v>
      </c>
      <c r="CK2" s="48">
        <f>SUBTOTAL(9,CK5:CK12)</f>
        <v>0</v>
      </c>
      <c r="CL2" s="48">
        <f>SUBTOTAL(9,CL5:CL12)</f>
        <v>83.3</v>
      </c>
      <c r="CM2" s="48">
        <f>SUBTOTAL(9,CM5:CM12)</f>
        <v>0</v>
      </c>
      <c r="CN2" s="48">
        <f>SUBTOTAL(9,CN5:CN12)</f>
        <v>0</v>
      </c>
      <c r="CO2" s="48">
        <f>SUBTOTAL(9,CO5:CO12)</f>
        <v>0</v>
      </c>
      <c r="CP2" s="48">
        <f>SUBTOTAL(9,CP5:CP12)</f>
        <v>83.3</v>
      </c>
      <c r="CQ2" s="48">
        <f>SUBTOTAL(9,CQ5:CQ12)</f>
        <v>0</v>
      </c>
      <c r="CR2" s="48">
        <f>SUBTOTAL(9,CR5:CR12)</f>
        <v>0</v>
      </c>
      <c r="CS2" s="48">
        <f>SUBTOTAL(9,CS5:CS12)</f>
        <v>0</v>
      </c>
      <c r="CT2" s="48">
        <f>SUBTOTAL(9,CT5:CT12)</f>
        <v>83.3</v>
      </c>
      <c r="CU2" s="48">
        <f>SUBTOTAL(9,CU5:CU12)</f>
        <v>0</v>
      </c>
      <c r="CV2" s="48">
        <f>SUBTOTAL(9,CV5:CV12)</f>
        <v>0</v>
      </c>
      <c r="CW2" s="48">
        <f>SUBTOTAL(9,CW5:CW12)</f>
        <v>0</v>
      </c>
      <c r="CX2" s="48">
        <f>SUBTOTAL(9,CX5:CX12)</f>
        <v>83.3</v>
      </c>
      <c r="CY2" s="48">
        <f>SUBTOTAL(9,CY5:CY12)</f>
        <v>0</v>
      </c>
      <c r="CZ2" s="48">
        <f>SUBTOTAL(9,CZ5:CZ12)</f>
        <v>0</v>
      </c>
      <c r="DA2" s="48">
        <f>SUBTOTAL(9,DA5:DA12)</f>
        <v>0</v>
      </c>
      <c r="DB2" s="48">
        <f>SUBTOTAL(9,DB5:DB12)</f>
        <v>83.3</v>
      </c>
      <c r="DC2" s="48">
        <f>SUBTOTAL(9,DC5:DC12)</f>
        <v>0</v>
      </c>
      <c r="DD2" s="48">
        <f>SUBTOTAL(9,DD5:DD12)</f>
        <v>0</v>
      </c>
      <c r="DE2" s="48">
        <f>SUBTOTAL(9,DE5:DE12)</f>
        <v>0</v>
      </c>
      <c r="DF2" s="48">
        <f>SUBTOTAL(9,DF5:DF12)</f>
        <v>83.3</v>
      </c>
      <c r="DG2" s="48">
        <f>SUBTOTAL(9,DG5:DG12)</f>
        <v>0</v>
      </c>
      <c r="DH2" s="48">
        <f>SUBTOTAL(9,DH5:DH12)</f>
        <v>0</v>
      </c>
      <c r="DI2" s="48">
        <f>SUBTOTAL(9,DI5:DI12)</f>
        <v>0</v>
      </c>
      <c r="DJ2" s="48">
        <f>SUBTOTAL(9,DJ5:DJ12)</f>
        <v>83.3</v>
      </c>
      <c r="DK2" s="48">
        <f>SUBTOTAL(9,DK5:DK12)</f>
        <v>0</v>
      </c>
      <c r="DL2" s="48">
        <f>SUBTOTAL(9,DL5:DL12)</f>
        <v>0</v>
      </c>
      <c r="DM2" s="48">
        <f>SUBTOTAL(9,DM5:DM12)</f>
        <v>0</v>
      </c>
      <c r="DN2" s="48">
        <f>SUBTOTAL(9,DN5:DN12)</f>
        <v>83.3</v>
      </c>
      <c r="DO2" s="48">
        <f>SUBTOTAL(9,DO5:DO12)</f>
        <v>0</v>
      </c>
      <c r="DP2" s="48">
        <f>SUBTOTAL(9,DP5:DP12)</f>
        <v>0</v>
      </c>
      <c r="DQ2" s="48">
        <f>SUBTOTAL(9,DQ5:DQ12)</f>
        <v>0</v>
      </c>
      <c r="DR2" s="48">
        <f>SUBTOTAL(9,DR5:DR12)</f>
        <v>83.3</v>
      </c>
      <c r="DS2" s="48">
        <f>SUBTOTAL(9,DS5:DS12)</f>
        <v>0</v>
      </c>
      <c r="DT2" s="48">
        <f>SUBTOTAL(9,DT5:DT12)</f>
        <v>0</v>
      </c>
      <c r="DU2" s="48">
        <f>SUBTOTAL(9,DU5:DU12)</f>
        <v>0</v>
      </c>
      <c r="DV2" s="48">
        <f>SUBTOTAL(9,DV5:DV12)</f>
        <v>83.3</v>
      </c>
      <c r="DW2" s="48">
        <f>SUBTOTAL(9,DW5:DW12)</f>
        <v>0</v>
      </c>
      <c r="DX2" s="48">
        <f>SUBTOTAL(9,DX5:DX12)</f>
        <v>0</v>
      </c>
      <c r="DY2" s="48">
        <f>SUBTOTAL(9,DY5:DY12)</f>
        <v>0</v>
      </c>
      <c r="DZ2" s="48">
        <f>SUBTOTAL(9,DZ5:DZ12)</f>
        <v>83.3</v>
      </c>
      <c r="EA2" s="48">
        <f>SUBTOTAL(9,EA5:EA12)</f>
        <v>0</v>
      </c>
      <c r="EB2" s="48">
        <f>SUBTOTAL(9,EB5:EB12)</f>
        <v>0</v>
      </c>
      <c r="EC2" s="48">
        <f>SUBTOTAL(9,EC5:EC12)</f>
        <v>0</v>
      </c>
      <c r="ED2" s="48">
        <f>SUBTOTAL(9,ED5:ED12)</f>
        <v>83.3</v>
      </c>
      <c r="EE2" s="48">
        <f>SUBTOTAL(9,EE5:EE12)</f>
        <v>0</v>
      </c>
      <c r="EF2" s="48">
        <f>SUBTOTAL(9,EF5:EF12)</f>
        <v>0</v>
      </c>
      <c r="EG2" s="48">
        <f>SUBTOTAL(9,EG5:EG12)</f>
        <v>0</v>
      </c>
      <c r="EH2" s="48">
        <f>SUBTOTAL(9,EH5:EH12)</f>
        <v>83.3</v>
      </c>
      <c r="EI2" s="48">
        <f>SUBTOTAL(9,EI5:EI12)</f>
        <v>0</v>
      </c>
      <c r="EJ2" s="48">
        <f>SUBTOTAL(9,EJ5:EJ12)</f>
        <v>0</v>
      </c>
      <c r="EK2" s="48">
        <f>SUBTOTAL(9,EK5:EK12)</f>
        <v>0</v>
      </c>
      <c r="EL2" s="48">
        <f>SUBTOTAL(9,EL5:EL12)</f>
        <v>83.3</v>
      </c>
      <c r="EM2" s="48">
        <f>SUBTOTAL(9,EM5:EM12)</f>
        <v>0</v>
      </c>
      <c r="EN2" s="48">
        <f>SUBTOTAL(9,EN5:EN12)</f>
        <v>0</v>
      </c>
      <c r="EO2" s="48">
        <f>SUBTOTAL(9,EO5:EO12)</f>
        <v>0</v>
      </c>
      <c r="EP2" s="48">
        <f>SUBTOTAL(9,EP5:EP12)</f>
        <v>83.3</v>
      </c>
      <c r="EQ2" s="48">
        <f>SUBTOTAL(9,EQ5:EQ12)</f>
        <v>0</v>
      </c>
      <c r="ER2" s="48">
        <f>SUBTOTAL(9,ER5:ER12)</f>
        <v>0</v>
      </c>
      <c r="ES2" s="48">
        <f>SUBTOTAL(9,ES5:ES12)</f>
        <v>0</v>
      </c>
      <c r="ET2" s="48">
        <f>SUBTOTAL(9,ET5:ET12)</f>
        <v>83.3</v>
      </c>
      <c r="EU2" s="48">
        <f>SUBTOTAL(9,EU5:EU12)</f>
        <v>0</v>
      </c>
      <c r="EV2" s="48">
        <f>SUBTOTAL(9,EV5:EV12)</f>
        <v>0</v>
      </c>
      <c r="EW2" s="48">
        <f>SUBTOTAL(9,EW5:EW12)</f>
        <v>0</v>
      </c>
      <c r="EX2" s="48">
        <f>SUBTOTAL(9,EX5:EX12)</f>
        <v>83.3</v>
      </c>
      <c r="EY2" s="48">
        <f>SUBTOTAL(9,EY5:EY12)</f>
        <v>0</v>
      </c>
      <c r="EZ2" s="48">
        <f>SUBTOTAL(9,EZ5:EZ12)</f>
        <v>0</v>
      </c>
      <c r="FA2" s="48">
        <f>SUBTOTAL(9,FA5:FA12)</f>
        <v>0</v>
      </c>
      <c r="FB2" s="48">
        <f>SUBTOTAL(9,FB5:FB12)</f>
        <v>83.3</v>
      </c>
      <c r="FC2" s="48">
        <f>SUBTOTAL(9,FC5:FC12)</f>
        <v>0</v>
      </c>
      <c r="FD2" s="48">
        <f>SUBTOTAL(9,FD5:FD12)</f>
        <v>0</v>
      </c>
      <c r="FE2" s="48">
        <f>SUBTOTAL(9,FE5:FE12)</f>
        <v>0</v>
      </c>
      <c r="FF2" s="48">
        <f>SUBTOTAL(9,FF5:FF12)</f>
        <v>83.3</v>
      </c>
      <c r="FG2" s="48">
        <f>SUBTOTAL(9,FG5:FG12)</f>
        <v>0</v>
      </c>
      <c r="FH2" s="48">
        <f>SUBTOTAL(9,FH5:FH12)</f>
        <v>0</v>
      </c>
      <c r="FI2" s="48">
        <f>SUBTOTAL(9,FI5:FI12)</f>
        <v>0</v>
      </c>
      <c r="FJ2" s="48">
        <f>SUBTOTAL(9,FJ5:FJ12)</f>
        <v>83.3</v>
      </c>
      <c r="FK2" s="48">
        <f>SUBTOTAL(9,FK5:FK12)</f>
        <v>0</v>
      </c>
      <c r="FL2" s="48">
        <f>SUBTOTAL(9,FL5:FL12)</f>
        <v>0</v>
      </c>
      <c r="FM2" s="48">
        <f>SUBTOTAL(9,FM5:FM12)</f>
        <v>0</v>
      </c>
      <c r="FN2" s="48">
        <f>SUBTOTAL(9,FN5:FN12)</f>
        <v>83.3</v>
      </c>
      <c r="FO2" s="48">
        <f>SUBTOTAL(9,FO5:FO12)</f>
        <v>0</v>
      </c>
      <c r="FP2" s="48">
        <f>SUBTOTAL(9,FP5:FP12)</f>
        <v>0</v>
      </c>
      <c r="FQ2" s="48">
        <f>SUBTOTAL(9,FQ5:FQ12)</f>
        <v>0</v>
      </c>
      <c r="FR2" s="48">
        <f>SUBTOTAL(9,FR5:FR12)</f>
        <v>83.3</v>
      </c>
      <c r="FS2" s="48">
        <f>SUBTOTAL(9,FS5:FS12)</f>
        <v>0</v>
      </c>
      <c r="FT2" s="48">
        <f>SUBTOTAL(9,FT5:FT12)</f>
        <v>0</v>
      </c>
      <c r="FU2" s="48">
        <f>SUBTOTAL(9,FU5:FU12)</f>
        <v>0</v>
      </c>
      <c r="FV2" s="48">
        <f>SUBTOTAL(9,FV5:FV12)</f>
        <v>83.3</v>
      </c>
      <c r="FW2" s="48">
        <f>SUBTOTAL(9,FW5:FW12)</f>
        <v>0</v>
      </c>
      <c r="FX2" s="48">
        <f>SUBTOTAL(9,FX5:FX12)</f>
        <v>0</v>
      </c>
      <c r="FY2" s="48">
        <f>SUBTOTAL(9,FY5:FY12)</f>
        <v>0</v>
      </c>
      <c r="FZ2" s="48">
        <f>SUBTOTAL(9,FZ5:FZ12)</f>
        <v>45</v>
      </c>
      <c r="GA2" s="48">
        <f>SUBTOTAL(9,GA5:GA12)</f>
        <v>0</v>
      </c>
      <c r="GB2" s="48">
        <f>SUBTOTAL(9,GB5:GB12)</f>
        <v>0</v>
      </c>
      <c r="GC2" s="48">
        <f>SUBTOTAL(9,GC5:GC12)</f>
        <v>0</v>
      </c>
      <c r="GD2" s="48">
        <f>SUBTOTAL(9,GD5:GD12)</f>
        <v>31</v>
      </c>
      <c r="GE2" s="48">
        <f>SUBTOTAL(9,GE5:GE12)</f>
        <v>0</v>
      </c>
      <c r="GF2" s="48">
        <f>SUBTOTAL(9,GF5:GF12)</f>
        <v>0</v>
      </c>
      <c r="GG2" s="48">
        <f>SUBTOTAL(9,GG5:GG12)</f>
        <v>0</v>
      </c>
      <c r="GH2" s="48">
        <f>SUBTOTAL(9,GH5:GH12)</f>
        <v>31</v>
      </c>
      <c r="GI2" s="48">
        <f>SUBTOTAL(9,GI5:GI12)</f>
        <v>0</v>
      </c>
      <c r="GJ2" s="48">
        <f>SUBTOTAL(9,GJ5:GJ12)</f>
        <v>0</v>
      </c>
      <c r="GK2" s="48">
        <f>SUBTOTAL(9,GK5:GK12)</f>
        <v>0</v>
      </c>
      <c r="GL2" s="48">
        <f>SUBTOTAL(9,GL5:GL12)</f>
        <v>31</v>
      </c>
      <c r="GM2" s="48">
        <f>SUBTOTAL(9,GM5:GM12)</f>
        <v>0</v>
      </c>
      <c r="GN2" s="48">
        <f>SUBTOTAL(9,GN5:GN12)</f>
        <v>0</v>
      </c>
      <c r="GO2" s="48">
        <f>SUBTOTAL(9,GO5:GO12)</f>
        <v>0</v>
      </c>
      <c r="GP2" s="48">
        <f>SUBTOTAL(9,GP5:GP12)</f>
        <v>21</v>
      </c>
      <c r="GQ2" s="48">
        <f>SUBTOTAL(9,GQ5:GQ12)</f>
        <v>0</v>
      </c>
      <c r="GR2" s="48">
        <f>SUBTOTAL(9,GR5:GR12)</f>
        <v>0</v>
      </c>
      <c r="GS2" s="48">
        <f>SUBTOTAL(9,GS5:GS12)</f>
        <v>0</v>
      </c>
      <c r="GT2" s="48">
        <f>SUBTOTAL(9,GT5:GT12)</f>
        <v>21</v>
      </c>
      <c r="GU2" s="48">
        <f>SUBTOTAL(9,GU5:GU12)</f>
        <v>0</v>
      </c>
      <c r="GV2" s="48">
        <f>SUBTOTAL(9,GV5:GV12)</f>
        <v>0</v>
      </c>
      <c r="GW2" s="48">
        <f>SUBTOTAL(9,GW5:GW12)</f>
        <v>0</v>
      </c>
      <c r="GX2" s="48">
        <f>SUBTOTAL(9,GX5:GX12)</f>
        <v>5</v>
      </c>
      <c r="GY2" s="48">
        <f>SUBTOTAL(9,GY5:GY12)</f>
        <v>0</v>
      </c>
      <c r="GZ2" s="48">
        <f>SUBTOTAL(9,GZ5:GZ12)</f>
        <v>0</v>
      </c>
      <c r="HA2" s="48">
        <f>SUBTOTAL(9,HA5:HA12)</f>
        <v>0</v>
      </c>
      <c r="HB2" s="48">
        <f>SUBTOTAL(9,HB5:HB12)</f>
        <v>0</v>
      </c>
      <c r="HC2" s="48">
        <f>SUBTOTAL(9,HC5:HC12)</f>
        <v>0</v>
      </c>
      <c r="HD2" s="48">
        <f>SUBTOTAL(9,HD5:HD12)</f>
        <v>0</v>
      </c>
      <c r="HE2" s="48">
        <f>SUBTOTAL(9,HE5:HE12)</f>
        <v>0</v>
      </c>
      <c r="HF2" s="48">
        <f>SUBTOTAL(9,HF5:HF12)</f>
        <v>0</v>
      </c>
      <c r="HG2" s="48">
        <f>SUBTOTAL(9,HG5:HG12)</f>
        <v>0</v>
      </c>
      <c r="HH2" s="48">
        <f>SUBTOTAL(9,HH5:HH12)</f>
        <v>0</v>
      </c>
      <c r="HI2" s="48">
        <f>SUBTOTAL(9,HI5:HI12)</f>
        <v>0</v>
      </c>
      <c r="HJ2" s="48">
        <f>SUBTOTAL(9,HJ5:HJ12)</f>
        <v>0</v>
      </c>
      <c r="HK2" s="48">
        <f>SUBTOTAL(9,HK5:HK12)</f>
        <v>0</v>
      </c>
      <c r="HL2" s="48">
        <f>SUBTOTAL(9,HL5:HL12)</f>
        <v>0</v>
      </c>
      <c r="HM2" s="48">
        <f>SUBTOTAL(9,HM5:HM12)</f>
        <v>0</v>
      </c>
      <c r="HN2" s="48">
        <f>SUBTOTAL(9,HN5:HN12)</f>
        <v>0</v>
      </c>
      <c r="HO2" s="48">
        <f>SUBTOTAL(9,HO5:HO12)</f>
        <v>0</v>
      </c>
      <c r="HP2" s="48">
        <f>SUBTOTAL(9,HP5:HP12)</f>
        <v>0</v>
      </c>
      <c r="HQ2" s="48">
        <f>SUBTOTAL(9,HQ5:HQ12)</f>
        <v>0</v>
      </c>
      <c r="HR2" s="48">
        <f>SUBTOTAL(9,HR5:HR12)</f>
        <v>0</v>
      </c>
      <c r="HS2" s="48">
        <f>SUBTOTAL(9,HS5:HS12)</f>
        <v>0</v>
      </c>
    </row>
    <row r="3" spans="1:227" ht="15.75" thickBot="1" x14ac:dyDescent="0.3">
      <c r="K3"/>
      <c r="L3"/>
      <c r="M3" s="94"/>
      <c r="N3" s="89"/>
      <c r="O3" s="95"/>
      <c r="P3" s="6"/>
      <c r="Q3" s="49"/>
      <c r="T3" s="155" t="s">
        <v>32</v>
      </c>
      <c r="U3" s="155"/>
      <c r="V3" s="155"/>
      <c r="W3" s="155"/>
      <c r="X3" s="155" t="s">
        <v>268</v>
      </c>
      <c r="Y3" s="155"/>
      <c r="Z3" s="155"/>
      <c r="AA3" s="155"/>
      <c r="AB3" s="155" t="s">
        <v>269</v>
      </c>
      <c r="AC3" s="155"/>
      <c r="AD3" s="155"/>
      <c r="AE3" s="155"/>
      <c r="AF3" s="155" t="s">
        <v>270</v>
      </c>
      <c r="AG3" s="155"/>
      <c r="AH3" s="155"/>
      <c r="AI3" s="155"/>
      <c r="AJ3" s="155" t="s">
        <v>271</v>
      </c>
      <c r="AK3" s="155"/>
      <c r="AL3" s="155"/>
      <c r="AM3" s="155"/>
      <c r="AN3" s="155" t="s">
        <v>272</v>
      </c>
      <c r="AO3" s="155"/>
      <c r="AP3" s="155"/>
      <c r="AQ3" s="155"/>
      <c r="AR3" s="155" t="s">
        <v>273</v>
      </c>
      <c r="AS3" s="155"/>
      <c r="AT3" s="155"/>
      <c r="AU3" s="155"/>
      <c r="AV3" s="155" t="s">
        <v>274</v>
      </c>
      <c r="AW3" s="155"/>
      <c r="AX3" s="155"/>
      <c r="AY3" s="155"/>
      <c r="AZ3" s="155" t="s">
        <v>275</v>
      </c>
      <c r="BA3" s="155"/>
      <c r="BB3" s="155"/>
      <c r="BC3" s="155"/>
      <c r="BD3" s="155" t="s">
        <v>276</v>
      </c>
      <c r="BE3" s="155"/>
      <c r="BF3" s="155"/>
      <c r="BG3" s="155"/>
      <c r="BH3" s="155" t="s">
        <v>277</v>
      </c>
      <c r="BI3" s="155"/>
      <c r="BJ3" s="155"/>
      <c r="BK3" s="155"/>
      <c r="BL3" s="155" t="s">
        <v>278</v>
      </c>
      <c r="BM3" s="155"/>
      <c r="BN3" s="155"/>
      <c r="BO3" s="155"/>
      <c r="BP3" s="155" t="s">
        <v>279</v>
      </c>
      <c r="BQ3" s="155"/>
      <c r="BR3" s="155"/>
      <c r="BS3" s="155"/>
      <c r="BT3" s="155" t="s">
        <v>280</v>
      </c>
      <c r="BU3" s="155"/>
      <c r="BV3" s="155"/>
      <c r="BW3" s="155"/>
      <c r="BX3" s="155" t="s">
        <v>281</v>
      </c>
      <c r="BY3" s="155"/>
      <c r="BZ3" s="155"/>
      <c r="CA3" s="155"/>
      <c r="CB3" s="155" t="s">
        <v>282</v>
      </c>
      <c r="CC3" s="155"/>
      <c r="CD3" s="155"/>
      <c r="CE3" s="155"/>
      <c r="CF3" s="155" t="s">
        <v>283</v>
      </c>
      <c r="CG3" s="155"/>
      <c r="CH3" s="155"/>
      <c r="CI3" s="155"/>
      <c r="CJ3" s="155" t="s">
        <v>284</v>
      </c>
      <c r="CK3" s="155"/>
      <c r="CL3" s="155"/>
      <c r="CM3" s="155"/>
      <c r="CN3" s="155" t="s">
        <v>285</v>
      </c>
      <c r="CO3" s="155"/>
      <c r="CP3" s="155"/>
      <c r="CQ3" s="155"/>
      <c r="CR3" s="155" t="s">
        <v>286</v>
      </c>
      <c r="CS3" s="155"/>
      <c r="CT3" s="155"/>
      <c r="CU3" s="155"/>
      <c r="CV3" s="155" t="s">
        <v>287</v>
      </c>
      <c r="CW3" s="155"/>
      <c r="CX3" s="155"/>
      <c r="CY3" s="155"/>
      <c r="CZ3" s="155" t="s">
        <v>288</v>
      </c>
      <c r="DA3" s="155"/>
      <c r="DB3" s="155"/>
      <c r="DC3" s="155"/>
      <c r="DD3" s="155" t="s">
        <v>289</v>
      </c>
      <c r="DE3" s="155"/>
      <c r="DF3" s="155"/>
      <c r="DG3" s="155"/>
      <c r="DH3" s="155" t="s">
        <v>290</v>
      </c>
      <c r="DI3" s="155"/>
      <c r="DJ3" s="155"/>
      <c r="DK3" s="155"/>
      <c r="DL3" s="155" t="s">
        <v>291</v>
      </c>
      <c r="DM3" s="155"/>
      <c r="DN3" s="155"/>
      <c r="DO3" s="155"/>
      <c r="DP3" s="155" t="s">
        <v>292</v>
      </c>
      <c r="DQ3" s="155"/>
      <c r="DR3" s="155"/>
      <c r="DS3" s="155"/>
      <c r="DT3" s="155" t="s">
        <v>293</v>
      </c>
      <c r="DU3" s="155"/>
      <c r="DV3" s="155"/>
      <c r="DW3" s="155"/>
      <c r="DX3" s="155" t="s">
        <v>294</v>
      </c>
      <c r="DY3" s="155"/>
      <c r="DZ3" s="155"/>
      <c r="EA3" s="155"/>
      <c r="EB3" s="155" t="s">
        <v>295</v>
      </c>
      <c r="EC3" s="155"/>
      <c r="ED3" s="155"/>
      <c r="EE3" s="155"/>
      <c r="EF3" s="155" t="s">
        <v>296</v>
      </c>
      <c r="EG3" s="155"/>
      <c r="EH3" s="155"/>
      <c r="EI3" s="155"/>
      <c r="EJ3" s="155" t="s">
        <v>297</v>
      </c>
      <c r="EK3" s="155"/>
      <c r="EL3" s="155"/>
      <c r="EM3" s="155"/>
      <c r="EN3" s="155" t="s">
        <v>298</v>
      </c>
      <c r="EO3" s="155"/>
      <c r="EP3" s="155"/>
      <c r="EQ3" s="155"/>
      <c r="ER3" s="155" t="s">
        <v>299</v>
      </c>
      <c r="ES3" s="155"/>
      <c r="ET3" s="155"/>
      <c r="EU3" s="155"/>
      <c r="EV3" s="155" t="s">
        <v>300</v>
      </c>
      <c r="EW3" s="155"/>
      <c r="EX3" s="155"/>
      <c r="EY3" s="155"/>
      <c r="EZ3" s="155" t="s">
        <v>301</v>
      </c>
      <c r="FA3" s="155"/>
      <c r="FB3" s="155"/>
      <c r="FC3" s="155"/>
      <c r="FD3" s="155" t="s">
        <v>302</v>
      </c>
      <c r="FE3" s="155"/>
      <c r="FF3" s="155"/>
      <c r="FG3" s="155"/>
      <c r="FH3" s="155" t="s">
        <v>303</v>
      </c>
      <c r="FI3" s="155"/>
      <c r="FJ3" s="155"/>
      <c r="FK3" s="155"/>
      <c r="FL3" s="155" t="s">
        <v>304</v>
      </c>
      <c r="FM3" s="155"/>
      <c r="FN3" s="155"/>
      <c r="FO3" s="155"/>
      <c r="FP3" s="155" t="s">
        <v>305</v>
      </c>
      <c r="FQ3" s="155"/>
      <c r="FR3" s="155"/>
      <c r="FS3" s="155"/>
      <c r="FT3" s="155" t="s">
        <v>306</v>
      </c>
      <c r="FU3" s="155"/>
      <c r="FV3" s="155"/>
      <c r="FW3" s="155"/>
      <c r="FX3" s="155" t="s">
        <v>307</v>
      </c>
      <c r="FY3" s="155"/>
      <c r="FZ3" s="155"/>
      <c r="GA3" s="155"/>
      <c r="GB3" s="155" t="s">
        <v>308</v>
      </c>
      <c r="GC3" s="155"/>
      <c r="GD3" s="155"/>
      <c r="GE3" s="155"/>
      <c r="GF3" s="155" t="s">
        <v>309</v>
      </c>
      <c r="GG3" s="155"/>
      <c r="GH3" s="155"/>
      <c r="GI3" s="155"/>
      <c r="GJ3" s="155" t="s">
        <v>310</v>
      </c>
      <c r="GK3" s="155"/>
      <c r="GL3" s="155"/>
      <c r="GM3" s="155"/>
      <c r="GN3" s="155" t="s">
        <v>311</v>
      </c>
      <c r="GO3" s="155"/>
      <c r="GP3" s="155"/>
      <c r="GQ3" s="155"/>
      <c r="GR3" s="155" t="s">
        <v>312</v>
      </c>
      <c r="GS3" s="155"/>
      <c r="GT3" s="155"/>
      <c r="GU3" s="155"/>
      <c r="GV3" s="155" t="s">
        <v>313</v>
      </c>
      <c r="GW3" s="155"/>
      <c r="GX3" s="155"/>
      <c r="GY3" s="155"/>
      <c r="GZ3" s="155" t="s">
        <v>314</v>
      </c>
      <c r="HA3" s="155"/>
      <c r="HB3" s="155"/>
      <c r="HC3" s="155"/>
      <c r="HD3" s="155" t="s">
        <v>315</v>
      </c>
      <c r="HE3" s="155"/>
      <c r="HF3" s="155"/>
      <c r="HG3" s="155"/>
      <c r="HH3" s="155" t="s">
        <v>316</v>
      </c>
      <c r="HI3" s="155"/>
      <c r="HJ3" s="155"/>
      <c r="HK3" s="155"/>
      <c r="HL3" s="155" t="s">
        <v>317</v>
      </c>
      <c r="HM3" s="155"/>
      <c r="HN3" s="155"/>
      <c r="HO3" s="155"/>
      <c r="HP3" s="155" t="s">
        <v>318</v>
      </c>
      <c r="HQ3" s="155"/>
      <c r="HR3" s="155"/>
      <c r="HS3" s="155"/>
    </row>
    <row r="4" spans="1:227" s="27" customFormat="1" ht="18" customHeight="1" thickBot="1" x14ac:dyDescent="0.3">
      <c r="A4" s="28" t="s">
        <v>34</v>
      </c>
      <c r="B4" s="29" t="s">
        <v>35</v>
      </c>
      <c r="C4" s="29" t="s">
        <v>36</v>
      </c>
      <c r="D4" s="29" t="s">
        <v>37</v>
      </c>
      <c r="E4" s="29" t="s">
        <v>38</v>
      </c>
      <c r="F4" s="50" t="s">
        <v>39</v>
      </c>
      <c r="G4" s="51" t="s">
        <v>40</v>
      </c>
      <c r="H4" s="50" t="s">
        <v>8</v>
      </c>
      <c r="I4" s="50" t="s">
        <v>9</v>
      </c>
      <c r="J4" s="50" t="s">
        <v>41</v>
      </c>
      <c r="K4" s="50" t="s">
        <v>10</v>
      </c>
      <c r="L4" s="51" t="s">
        <v>42</v>
      </c>
      <c r="M4" s="52" t="s">
        <v>43</v>
      </c>
      <c r="N4" s="52" t="s">
        <v>44</v>
      </c>
      <c r="O4" s="53" t="s">
        <v>45</v>
      </c>
      <c r="P4" s="54" t="s">
        <v>11</v>
      </c>
      <c r="Q4" s="55" t="s">
        <v>101</v>
      </c>
      <c r="R4" s="61" t="s">
        <v>12</v>
      </c>
      <c r="S4" s="134"/>
      <c r="T4" s="93" t="s">
        <v>319</v>
      </c>
      <c r="U4" s="92" t="s">
        <v>323</v>
      </c>
      <c r="V4" s="92" t="s">
        <v>324</v>
      </c>
      <c r="W4" s="92" t="s">
        <v>325</v>
      </c>
      <c r="X4" s="93" t="s">
        <v>319</v>
      </c>
      <c r="Y4" s="92" t="s">
        <v>323</v>
      </c>
      <c r="Z4" s="92" t="s">
        <v>324</v>
      </c>
      <c r="AA4" s="92" t="s">
        <v>325</v>
      </c>
      <c r="AB4" s="93" t="s">
        <v>319</v>
      </c>
      <c r="AC4" s="92" t="s">
        <v>323</v>
      </c>
      <c r="AD4" s="92" t="s">
        <v>324</v>
      </c>
      <c r="AE4" s="92" t="s">
        <v>325</v>
      </c>
      <c r="AF4" s="93" t="s">
        <v>319</v>
      </c>
      <c r="AG4" s="92" t="s">
        <v>323</v>
      </c>
      <c r="AH4" s="92" t="s">
        <v>324</v>
      </c>
      <c r="AI4" s="92" t="s">
        <v>325</v>
      </c>
      <c r="AJ4" s="93" t="s">
        <v>319</v>
      </c>
      <c r="AK4" s="92" t="s">
        <v>323</v>
      </c>
      <c r="AL4" s="92" t="s">
        <v>324</v>
      </c>
      <c r="AM4" s="92" t="s">
        <v>325</v>
      </c>
      <c r="AN4" s="93" t="s">
        <v>319</v>
      </c>
      <c r="AO4" s="92" t="s">
        <v>323</v>
      </c>
      <c r="AP4" s="92" t="s">
        <v>324</v>
      </c>
      <c r="AQ4" s="92" t="s">
        <v>325</v>
      </c>
      <c r="AR4" s="93" t="s">
        <v>319</v>
      </c>
      <c r="AS4" s="92" t="s">
        <v>323</v>
      </c>
      <c r="AT4" s="92" t="s">
        <v>324</v>
      </c>
      <c r="AU4" s="92" t="s">
        <v>325</v>
      </c>
      <c r="AV4" s="93" t="s">
        <v>319</v>
      </c>
      <c r="AW4" s="92" t="s">
        <v>323</v>
      </c>
      <c r="AX4" s="92" t="s">
        <v>324</v>
      </c>
      <c r="AY4" s="92" t="s">
        <v>325</v>
      </c>
      <c r="AZ4" s="93" t="s">
        <v>319</v>
      </c>
      <c r="BA4" s="92" t="s">
        <v>323</v>
      </c>
      <c r="BB4" s="92" t="s">
        <v>324</v>
      </c>
      <c r="BC4" s="92" t="s">
        <v>325</v>
      </c>
      <c r="BD4" s="93" t="s">
        <v>319</v>
      </c>
      <c r="BE4" s="92" t="s">
        <v>323</v>
      </c>
      <c r="BF4" s="92" t="s">
        <v>324</v>
      </c>
      <c r="BG4" s="92" t="s">
        <v>325</v>
      </c>
      <c r="BH4" s="93" t="s">
        <v>319</v>
      </c>
      <c r="BI4" s="92" t="s">
        <v>323</v>
      </c>
      <c r="BJ4" s="92" t="s">
        <v>324</v>
      </c>
      <c r="BK4" s="92" t="s">
        <v>325</v>
      </c>
      <c r="BL4" s="93" t="s">
        <v>319</v>
      </c>
      <c r="BM4" s="92" t="s">
        <v>323</v>
      </c>
      <c r="BN4" s="92" t="s">
        <v>324</v>
      </c>
      <c r="BO4" s="92" t="s">
        <v>325</v>
      </c>
      <c r="BP4" s="93" t="s">
        <v>319</v>
      </c>
      <c r="BQ4" s="92" t="s">
        <v>323</v>
      </c>
      <c r="BR4" s="92" t="s">
        <v>324</v>
      </c>
      <c r="BS4" s="92" t="s">
        <v>325</v>
      </c>
      <c r="BT4" s="93" t="s">
        <v>319</v>
      </c>
      <c r="BU4" s="92" t="s">
        <v>323</v>
      </c>
      <c r="BV4" s="92" t="s">
        <v>324</v>
      </c>
      <c r="BW4" s="92" t="s">
        <v>325</v>
      </c>
      <c r="BX4" s="93" t="s">
        <v>319</v>
      </c>
      <c r="BY4" s="92" t="s">
        <v>323</v>
      </c>
      <c r="BZ4" s="92" t="s">
        <v>324</v>
      </c>
      <c r="CA4" s="92" t="s">
        <v>325</v>
      </c>
      <c r="CB4" s="93" t="s">
        <v>319</v>
      </c>
      <c r="CC4" s="92" t="s">
        <v>323</v>
      </c>
      <c r="CD4" s="92" t="s">
        <v>324</v>
      </c>
      <c r="CE4" s="92" t="s">
        <v>325</v>
      </c>
      <c r="CF4" s="93" t="s">
        <v>319</v>
      </c>
      <c r="CG4" s="92" t="s">
        <v>323</v>
      </c>
      <c r="CH4" s="92" t="s">
        <v>324</v>
      </c>
      <c r="CI4" s="92" t="s">
        <v>325</v>
      </c>
      <c r="CJ4" s="93" t="s">
        <v>319</v>
      </c>
      <c r="CK4" s="92" t="s">
        <v>323</v>
      </c>
      <c r="CL4" s="92" t="s">
        <v>324</v>
      </c>
      <c r="CM4" s="92" t="s">
        <v>325</v>
      </c>
      <c r="CN4" s="93" t="s">
        <v>319</v>
      </c>
      <c r="CO4" s="92" t="s">
        <v>323</v>
      </c>
      <c r="CP4" s="92" t="s">
        <v>324</v>
      </c>
      <c r="CQ4" s="92" t="s">
        <v>325</v>
      </c>
      <c r="CR4" s="93" t="s">
        <v>319</v>
      </c>
      <c r="CS4" s="92" t="s">
        <v>323</v>
      </c>
      <c r="CT4" s="92" t="s">
        <v>324</v>
      </c>
      <c r="CU4" s="92" t="s">
        <v>325</v>
      </c>
      <c r="CV4" s="93" t="s">
        <v>319</v>
      </c>
      <c r="CW4" s="92" t="s">
        <v>323</v>
      </c>
      <c r="CX4" s="92" t="s">
        <v>324</v>
      </c>
      <c r="CY4" s="92" t="s">
        <v>325</v>
      </c>
      <c r="CZ4" s="93" t="s">
        <v>319</v>
      </c>
      <c r="DA4" s="92" t="s">
        <v>323</v>
      </c>
      <c r="DB4" s="92" t="s">
        <v>324</v>
      </c>
      <c r="DC4" s="92" t="s">
        <v>325</v>
      </c>
      <c r="DD4" s="93" t="s">
        <v>319</v>
      </c>
      <c r="DE4" s="92" t="s">
        <v>323</v>
      </c>
      <c r="DF4" s="92" t="s">
        <v>324</v>
      </c>
      <c r="DG4" s="92" t="s">
        <v>325</v>
      </c>
      <c r="DH4" s="93" t="s">
        <v>319</v>
      </c>
      <c r="DI4" s="92" t="s">
        <v>323</v>
      </c>
      <c r="DJ4" s="92" t="s">
        <v>324</v>
      </c>
      <c r="DK4" s="92" t="s">
        <v>325</v>
      </c>
      <c r="DL4" s="93" t="s">
        <v>319</v>
      </c>
      <c r="DM4" s="92" t="s">
        <v>323</v>
      </c>
      <c r="DN4" s="92" t="s">
        <v>324</v>
      </c>
      <c r="DO4" s="92" t="s">
        <v>325</v>
      </c>
      <c r="DP4" s="93" t="s">
        <v>319</v>
      </c>
      <c r="DQ4" s="92" t="s">
        <v>323</v>
      </c>
      <c r="DR4" s="92" t="s">
        <v>324</v>
      </c>
      <c r="DS4" s="92" t="s">
        <v>325</v>
      </c>
      <c r="DT4" s="93" t="s">
        <v>319</v>
      </c>
      <c r="DU4" s="92" t="s">
        <v>323</v>
      </c>
      <c r="DV4" s="92" t="s">
        <v>324</v>
      </c>
      <c r="DW4" s="92" t="s">
        <v>325</v>
      </c>
      <c r="DX4" s="93" t="s">
        <v>319</v>
      </c>
      <c r="DY4" s="92" t="s">
        <v>323</v>
      </c>
      <c r="DZ4" s="92" t="s">
        <v>324</v>
      </c>
      <c r="EA4" s="92" t="s">
        <v>325</v>
      </c>
      <c r="EB4" s="93" t="s">
        <v>319</v>
      </c>
      <c r="EC4" s="92" t="s">
        <v>323</v>
      </c>
      <c r="ED4" s="92" t="s">
        <v>324</v>
      </c>
      <c r="EE4" s="92" t="s">
        <v>325</v>
      </c>
      <c r="EF4" s="93" t="s">
        <v>319</v>
      </c>
      <c r="EG4" s="92" t="s">
        <v>323</v>
      </c>
      <c r="EH4" s="92" t="s">
        <v>324</v>
      </c>
      <c r="EI4" s="92" t="s">
        <v>325</v>
      </c>
      <c r="EJ4" s="93" t="s">
        <v>319</v>
      </c>
      <c r="EK4" s="92" t="s">
        <v>323</v>
      </c>
      <c r="EL4" s="92" t="s">
        <v>324</v>
      </c>
      <c r="EM4" s="92" t="s">
        <v>325</v>
      </c>
      <c r="EN4" s="93" t="s">
        <v>319</v>
      </c>
      <c r="EO4" s="92" t="s">
        <v>323</v>
      </c>
      <c r="EP4" s="92" t="s">
        <v>324</v>
      </c>
      <c r="EQ4" s="92" t="s">
        <v>325</v>
      </c>
      <c r="ER4" s="93" t="s">
        <v>319</v>
      </c>
      <c r="ES4" s="92" t="s">
        <v>323</v>
      </c>
      <c r="ET4" s="92" t="s">
        <v>324</v>
      </c>
      <c r="EU4" s="92" t="s">
        <v>325</v>
      </c>
      <c r="EV4" s="93" t="s">
        <v>319</v>
      </c>
      <c r="EW4" s="92" t="s">
        <v>323</v>
      </c>
      <c r="EX4" s="92" t="s">
        <v>324</v>
      </c>
      <c r="EY4" s="92" t="s">
        <v>325</v>
      </c>
      <c r="EZ4" s="93" t="s">
        <v>319</v>
      </c>
      <c r="FA4" s="92" t="s">
        <v>323</v>
      </c>
      <c r="FB4" s="92" t="s">
        <v>324</v>
      </c>
      <c r="FC4" s="92" t="s">
        <v>325</v>
      </c>
      <c r="FD4" s="93" t="s">
        <v>319</v>
      </c>
      <c r="FE4" s="92" t="s">
        <v>323</v>
      </c>
      <c r="FF4" s="92" t="s">
        <v>324</v>
      </c>
      <c r="FG4" s="92" t="s">
        <v>325</v>
      </c>
      <c r="FH4" s="93" t="s">
        <v>319</v>
      </c>
      <c r="FI4" s="92" t="s">
        <v>323</v>
      </c>
      <c r="FJ4" s="92" t="s">
        <v>324</v>
      </c>
      <c r="FK4" s="92" t="s">
        <v>325</v>
      </c>
      <c r="FL4" s="93" t="s">
        <v>319</v>
      </c>
      <c r="FM4" s="92" t="s">
        <v>323</v>
      </c>
      <c r="FN4" s="92" t="s">
        <v>324</v>
      </c>
      <c r="FO4" s="92" t="s">
        <v>325</v>
      </c>
      <c r="FP4" s="93" t="s">
        <v>319</v>
      </c>
      <c r="FQ4" s="92" t="s">
        <v>323</v>
      </c>
      <c r="FR4" s="92" t="s">
        <v>324</v>
      </c>
      <c r="FS4" s="92" t="s">
        <v>325</v>
      </c>
      <c r="FT4" s="93" t="s">
        <v>319</v>
      </c>
      <c r="FU4" s="92" t="s">
        <v>323</v>
      </c>
      <c r="FV4" s="92" t="s">
        <v>324</v>
      </c>
      <c r="FW4" s="92" t="s">
        <v>325</v>
      </c>
      <c r="FX4" s="93" t="s">
        <v>319</v>
      </c>
      <c r="FY4" s="92" t="s">
        <v>323</v>
      </c>
      <c r="FZ4" s="92" t="s">
        <v>324</v>
      </c>
      <c r="GA4" s="92" t="s">
        <v>325</v>
      </c>
      <c r="GB4" s="93" t="s">
        <v>319</v>
      </c>
      <c r="GC4" s="92" t="s">
        <v>323</v>
      </c>
      <c r="GD4" s="92" t="s">
        <v>324</v>
      </c>
      <c r="GE4" s="92" t="s">
        <v>325</v>
      </c>
      <c r="GF4" s="93" t="s">
        <v>319</v>
      </c>
      <c r="GG4" s="92" t="s">
        <v>323</v>
      </c>
      <c r="GH4" s="92" t="s">
        <v>324</v>
      </c>
      <c r="GI4" s="92" t="s">
        <v>325</v>
      </c>
      <c r="GJ4" s="93" t="s">
        <v>319</v>
      </c>
      <c r="GK4" s="92" t="s">
        <v>323</v>
      </c>
      <c r="GL4" s="92" t="s">
        <v>324</v>
      </c>
      <c r="GM4" s="92" t="s">
        <v>325</v>
      </c>
      <c r="GN4" s="93" t="s">
        <v>319</v>
      </c>
      <c r="GO4" s="92" t="s">
        <v>323</v>
      </c>
      <c r="GP4" s="92" t="s">
        <v>324</v>
      </c>
      <c r="GQ4" s="92" t="s">
        <v>325</v>
      </c>
      <c r="GR4" s="93" t="s">
        <v>319</v>
      </c>
      <c r="GS4" s="92" t="s">
        <v>323</v>
      </c>
      <c r="GT4" s="92" t="s">
        <v>324</v>
      </c>
      <c r="GU4" s="92" t="s">
        <v>325</v>
      </c>
      <c r="GV4" s="93" t="s">
        <v>319</v>
      </c>
      <c r="GW4" s="92" t="s">
        <v>323</v>
      </c>
      <c r="GX4" s="92" t="s">
        <v>324</v>
      </c>
      <c r="GY4" s="92" t="s">
        <v>325</v>
      </c>
      <c r="GZ4" s="93" t="s">
        <v>319</v>
      </c>
      <c r="HA4" s="92" t="s">
        <v>323</v>
      </c>
      <c r="HB4" s="92" t="s">
        <v>324</v>
      </c>
      <c r="HC4" s="92" t="s">
        <v>325</v>
      </c>
      <c r="HD4" s="93" t="s">
        <v>319</v>
      </c>
      <c r="HE4" s="92" t="s">
        <v>323</v>
      </c>
      <c r="HF4" s="92" t="s">
        <v>324</v>
      </c>
      <c r="HG4" s="92" t="s">
        <v>325</v>
      </c>
      <c r="HH4" s="93" t="s">
        <v>319</v>
      </c>
      <c r="HI4" s="92" t="s">
        <v>323</v>
      </c>
      <c r="HJ4" s="92" t="s">
        <v>324</v>
      </c>
      <c r="HK4" s="92" t="s">
        <v>325</v>
      </c>
      <c r="HL4" s="93" t="s">
        <v>319</v>
      </c>
      <c r="HM4" s="92" t="s">
        <v>323</v>
      </c>
      <c r="HN4" s="92" t="s">
        <v>324</v>
      </c>
      <c r="HO4" s="92" t="s">
        <v>325</v>
      </c>
      <c r="HP4" s="93" t="s">
        <v>319</v>
      </c>
      <c r="HQ4" s="92" t="s">
        <v>323</v>
      </c>
      <c r="HR4" s="92" t="s">
        <v>324</v>
      </c>
      <c r="HS4" s="92" t="s">
        <v>325</v>
      </c>
    </row>
    <row r="5" spans="1:227" hidden="1" x14ac:dyDescent="0.25">
      <c r="A5" t="e">
        <f>+M5&amp;#REF!</f>
        <v>#REF!</v>
      </c>
      <c r="B5" t="str">
        <f>+M5&amp;$Q$4</f>
        <v>CRE668038MGI</v>
      </c>
      <c r="C5" t="e">
        <f>+M5&amp;#REF!</f>
        <v>#REF!</v>
      </c>
      <c r="D5" t="e">
        <f>+M5&amp;#REF!</f>
        <v>#REF!</v>
      </c>
      <c r="E5" t="str">
        <f>M5&amp;G5</f>
        <v>CRE668038THS</v>
      </c>
      <c r="F5" s="8"/>
      <c r="G5" s="4" t="s">
        <v>3</v>
      </c>
      <c r="H5" s="4" t="s">
        <v>15</v>
      </c>
      <c r="I5" s="4" t="s">
        <v>126</v>
      </c>
      <c r="J5" s="4" t="s">
        <v>49</v>
      </c>
      <c r="K5" s="4" t="s">
        <v>211</v>
      </c>
      <c r="L5" s="4" t="s">
        <v>55</v>
      </c>
      <c r="M5" s="4" t="s">
        <v>213</v>
      </c>
      <c r="N5" s="9">
        <v>24.14</v>
      </c>
      <c r="O5" s="9">
        <v>25.66</v>
      </c>
      <c r="P5" s="23">
        <f>+O5</f>
        <v>25.66</v>
      </c>
      <c r="Q5" s="36">
        <v>0</v>
      </c>
      <c r="T5" s="72">
        <v>0</v>
      </c>
      <c r="U5" s="60">
        <v>0</v>
      </c>
      <c r="V5" s="60">
        <v>0</v>
      </c>
      <c r="W5" s="60">
        <v>0</v>
      </c>
      <c r="X5" s="72">
        <v>0</v>
      </c>
      <c r="Y5" s="60">
        <v>0</v>
      </c>
      <c r="Z5" s="60">
        <v>0</v>
      </c>
      <c r="AA5" s="60">
        <v>0</v>
      </c>
      <c r="AB5" s="72">
        <v>0</v>
      </c>
      <c r="AC5" s="60">
        <v>0</v>
      </c>
      <c r="AD5" s="60">
        <v>0</v>
      </c>
      <c r="AE5" s="60">
        <v>0</v>
      </c>
      <c r="AF5" s="72">
        <v>0</v>
      </c>
      <c r="AG5" s="60">
        <v>0</v>
      </c>
      <c r="AH5" s="60">
        <v>0</v>
      </c>
      <c r="AI5" s="60">
        <v>0</v>
      </c>
      <c r="AJ5" s="72">
        <v>0</v>
      </c>
      <c r="AK5" s="60">
        <v>0</v>
      </c>
      <c r="AL5" s="60">
        <v>0</v>
      </c>
      <c r="AM5" s="60">
        <v>0</v>
      </c>
      <c r="AN5" s="72">
        <v>0</v>
      </c>
      <c r="AO5" s="60">
        <v>0</v>
      </c>
      <c r="AP5" s="60">
        <v>0</v>
      </c>
      <c r="AQ5" s="60">
        <v>0</v>
      </c>
      <c r="AR5" s="72">
        <v>0</v>
      </c>
      <c r="AS5" s="60">
        <v>0</v>
      </c>
      <c r="AT5" s="60">
        <v>0</v>
      </c>
      <c r="AU5" s="60">
        <v>0</v>
      </c>
      <c r="AV5" s="72">
        <v>0</v>
      </c>
      <c r="AW5" s="60">
        <v>0</v>
      </c>
      <c r="AX5" s="60">
        <v>0</v>
      </c>
      <c r="AY5" s="60">
        <v>0</v>
      </c>
      <c r="AZ5" s="72">
        <v>0</v>
      </c>
      <c r="BA5" s="60">
        <v>0</v>
      </c>
      <c r="BB5" s="60">
        <v>0</v>
      </c>
      <c r="BC5" s="60">
        <v>0</v>
      </c>
      <c r="BD5" s="72">
        <v>0</v>
      </c>
      <c r="BE5" s="60">
        <v>0</v>
      </c>
      <c r="BF5" s="60">
        <v>0</v>
      </c>
      <c r="BG5" s="60">
        <v>0</v>
      </c>
      <c r="BH5" s="72">
        <v>0</v>
      </c>
      <c r="BI5" s="60">
        <v>0</v>
      </c>
      <c r="BJ5" s="60">
        <v>0</v>
      </c>
      <c r="BK5" s="60">
        <v>0</v>
      </c>
      <c r="BL5" s="72">
        <v>0</v>
      </c>
      <c r="BM5" s="60">
        <v>0</v>
      </c>
      <c r="BN5" s="60">
        <v>0</v>
      </c>
      <c r="BO5" s="60">
        <v>0</v>
      </c>
      <c r="BP5" s="72">
        <v>0</v>
      </c>
      <c r="BQ5" s="60">
        <v>0</v>
      </c>
      <c r="BR5" s="60">
        <v>0</v>
      </c>
      <c r="BS5" s="60">
        <v>0</v>
      </c>
      <c r="BT5" s="72">
        <v>0</v>
      </c>
      <c r="BU5" s="60">
        <v>0</v>
      </c>
      <c r="BV5" s="60">
        <v>0</v>
      </c>
      <c r="BW5" s="60">
        <v>0</v>
      </c>
      <c r="BX5" s="72">
        <v>0</v>
      </c>
      <c r="BY5" s="60">
        <v>0</v>
      </c>
      <c r="BZ5" s="60">
        <v>0</v>
      </c>
      <c r="CA5" s="60">
        <v>0</v>
      </c>
      <c r="CB5" s="72">
        <v>0</v>
      </c>
      <c r="CC5" s="60">
        <v>0</v>
      </c>
      <c r="CD5" s="60">
        <v>0</v>
      </c>
      <c r="CE5" s="60">
        <v>0</v>
      </c>
      <c r="CF5" s="72">
        <v>0</v>
      </c>
      <c r="CG5" s="60">
        <v>0</v>
      </c>
      <c r="CH5" s="60">
        <v>0</v>
      </c>
      <c r="CI5" s="60">
        <v>0</v>
      </c>
      <c r="CJ5" s="70">
        <v>0</v>
      </c>
      <c r="CK5" s="60">
        <v>0</v>
      </c>
      <c r="CL5" s="60">
        <v>0</v>
      </c>
      <c r="CM5" s="60">
        <v>0</v>
      </c>
      <c r="CN5" s="70">
        <v>0</v>
      </c>
      <c r="CO5" s="60">
        <v>0</v>
      </c>
      <c r="CP5" s="60">
        <v>0</v>
      </c>
      <c r="CQ5" s="60">
        <v>0</v>
      </c>
      <c r="CR5" s="70">
        <v>0</v>
      </c>
      <c r="CS5" s="60">
        <v>0</v>
      </c>
      <c r="CT5" s="60">
        <v>0</v>
      </c>
      <c r="CU5" s="60">
        <v>0</v>
      </c>
      <c r="CV5" s="70">
        <v>0</v>
      </c>
      <c r="CW5" s="60">
        <v>0</v>
      </c>
      <c r="CX5" s="60">
        <v>0</v>
      </c>
      <c r="CY5" s="60">
        <v>0</v>
      </c>
      <c r="CZ5" s="70">
        <v>0</v>
      </c>
      <c r="DA5" s="60">
        <v>0</v>
      </c>
      <c r="DB5" s="60">
        <v>0</v>
      </c>
      <c r="DC5" s="60">
        <v>0</v>
      </c>
      <c r="DD5" s="70">
        <v>0</v>
      </c>
      <c r="DE5" s="60">
        <v>0</v>
      </c>
      <c r="DF5" s="60">
        <v>0</v>
      </c>
      <c r="DG5" s="60">
        <v>0</v>
      </c>
      <c r="DH5" s="70">
        <v>0</v>
      </c>
      <c r="DI5" s="60">
        <v>0</v>
      </c>
      <c r="DJ5" s="60">
        <v>0</v>
      </c>
      <c r="DK5" s="60">
        <v>0</v>
      </c>
      <c r="DL5" s="70">
        <v>0</v>
      </c>
      <c r="DM5" s="60">
        <v>0</v>
      </c>
      <c r="DN5" s="60">
        <v>0</v>
      </c>
      <c r="DO5" s="60">
        <v>0</v>
      </c>
      <c r="DP5" s="70">
        <v>0</v>
      </c>
      <c r="DQ5" s="60">
        <v>0</v>
      </c>
      <c r="DR5" s="60">
        <v>0</v>
      </c>
      <c r="DS5" s="60">
        <v>0</v>
      </c>
      <c r="DT5" s="70">
        <v>0</v>
      </c>
      <c r="DU5" s="60">
        <v>0</v>
      </c>
      <c r="DV5" s="60">
        <v>0</v>
      </c>
      <c r="DW5" s="60">
        <v>0</v>
      </c>
      <c r="DX5" s="70">
        <v>0</v>
      </c>
      <c r="DY5" s="60">
        <v>0</v>
      </c>
      <c r="DZ5" s="60">
        <v>0</v>
      </c>
      <c r="EA5" s="60">
        <v>0</v>
      </c>
      <c r="EB5" s="70">
        <v>0</v>
      </c>
      <c r="EC5" s="60">
        <v>0</v>
      </c>
      <c r="ED5" s="60">
        <v>0</v>
      </c>
      <c r="EE5" s="60">
        <v>0</v>
      </c>
      <c r="EF5" s="70">
        <v>0</v>
      </c>
      <c r="EG5" s="60">
        <v>0</v>
      </c>
      <c r="EH5" s="60">
        <v>0</v>
      </c>
      <c r="EI5" s="60">
        <v>0</v>
      </c>
      <c r="EJ5" s="70">
        <v>0</v>
      </c>
      <c r="EK5" s="60">
        <v>0</v>
      </c>
      <c r="EL5" s="60">
        <v>0</v>
      </c>
      <c r="EM5" s="60">
        <v>0</v>
      </c>
      <c r="EN5" s="70">
        <v>0</v>
      </c>
      <c r="EO5" s="60">
        <v>0</v>
      </c>
      <c r="EP5" s="60">
        <v>0</v>
      </c>
      <c r="EQ5" s="60">
        <v>0</v>
      </c>
      <c r="ER5" s="70">
        <v>0</v>
      </c>
      <c r="ES5" s="60">
        <v>0</v>
      </c>
      <c r="ET5" s="60">
        <v>0</v>
      </c>
      <c r="EU5" s="60">
        <v>0</v>
      </c>
      <c r="EV5" s="70">
        <v>0</v>
      </c>
      <c r="EW5" s="60">
        <v>0</v>
      </c>
      <c r="EX5" s="60">
        <v>0</v>
      </c>
      <c r="EY5" s="60">
        <v>0</v>
      </c>
      <c r="EZ5" s="70">
        <v>0</v>
      </c>
      <c r="FA5" s="60">
        <v>0</v>
      </c>
      <c r="FB5" s="60">
        <v>0</v>
      </c>
      <c r="FC5" s="60">
        <v>0</v>
      </c>
      <c r="FD5" s="70">
        <v>0</v>
      </c>
      <c r="FE5" s="60">
        <v>0</v>
      </c>
      <c r="FF5" s="60">
        <v>0</v>
      </c>
      <c r="FG5" s="60">
        <v>0</v>
      </c>
      <c r="FH5" s="70">
        <v>0</v>
      </c>
      <c r="FI5" s="60">
        <v>0</v>
      </c>
      <c r="FJ5" s="60">
        <v>0</v>
      </c>
      <c r="FK5" s="60">
        <v>0</v>
      </c>
      <c r="FL5" s="70">
        <v>0</v>
      </c>
      <c r="FM5" s="60">
        <v>0</v>
      </c>
      <c r="FN5" s="60">
        <v>0</v>
      </c>
      <c r="FO5" s="60">
        <v>0</v>
      </c>
      <c r="FP5" s="70">
        <v>0</v>
      </c>
      <c r="FQ5" s="60">
        <v>0</v>
      </c>
      <c r="FR5" s="60">
        <v>0</v>
      </c>
      <c r="FS5" s="60">
        <v>0</v>
      </c>
      <c r="FT5" s="70">
        <v>0</v>
      </c>
      <c r="FU5" s="60">
        <v>0</v>
      </c>
      <c r="FV5" s="60">
        <v>0</v>
      </c>
      <c r="FW5" s="60">
        <v>0</v>
      </c>
      <c r="FX5" s="70">
        <v>0</v>
      </c>
      <c r="FY5" s="60">
        <v>0</v>
      </c>
      <c r="FZ5" s="60">
        <v>0</v>
      </c>
      <c r="GA5" s="60">
        <v>0</v>
      </c>
      <c r="GB5" s="70">
        <v>0</v>
      </c>
      <c r="GC5" s="60">
        <v>0</v>
      </c>
      <c r="GD5" s="60">
        <v>0</v>
      </c>
      <c r="GE5" s="60">
        <v>0</v>
      </c>
      <c r="GF5" s="70">
        <v>0</v>
      </c>
      <c r="GG5" s="60">
        <v>0</v>
      </c>
      <c r="GH5" s="60">
        <v>0</v>
      </c>
      <c r="GI5" s="60">
        <v>0</v>
      </c>
      <c r="GJ5" s="70">
        <v>0</v>
      </c>
      <c r="GK5" s="60">
        <v>0</v>
      </c>
      <c r="GL5" s="60">
        <v>0</v>
      </c>
      <c r="GM5" s="60">
        <v>0</v>
      </c>
      <c r="GN5" s="70">
        <v>0</v>
      </c>
      <c r="GO5" s="59">
        <v>0</v>
      </c>
      <c r="GP5" s="60">
        <v>0</v>
      </c>
      <c r="GQ5" s="60">
        <v>0</v>
      </c>
      <c r="GR5" s="70">
        <v>0</v>
      </c>
      <c r="GS5" s="59">
        <v>0</v>
      </c>
      <c r="GT5" s="60">
        <v>0</v>
      </c>
      <c r="GU5" s="60">
        <v>0</v>
      </c>
      <c r="GV5" s="70">
        <v>0</v>
      </c>
      <c r="GW5" s="59">
        <v>0</v>
      </c>
      <c r="GX5" s="60">
        <v>0</v>
      </c>
      <c r="GY5" s="59">
        <v>0</v>
      </c>
      <c r="GZ5" s="70">
        <v>0</v>
      </c>
      <c r="HA5" s="59">
        <v>0</v>
      </c>
      <c r="HB5" s="59">
        <v>0</v>
      </c>
      <c r="HC5" s="59">
        <v>0</v>
      </c>
      <c r="HD5" s="70">
        <v>0</v>
      </c>
      <c r="HE5" s="59">
        <v>0</v>
      </c>
      <c r="HF5" s="59">
        <v>0</v>
      </c>
      <c r="HG5" s="59">
        <v>0</v>
      </c>
      <c r="HH5" s="70">
        <v>0</v>
      </c>
      <c r="HI5" s="59">
        <v>0</v>
      </c>
      <c r="HJ5" s="59">
        <v>0</v>
      </c>
      <c r="HK5" s="59">
        <v>0</v>
      </c>
      <c r="HL5" s="70">
        <v>0</v>
      </c>
      <c r="HM5" s="59">
        <v>0</v>
      </c>
      <c r="HN5" s="59">
        <v>0</v>
      </c>
      <c r="HO5" s="59">
        <v>0</v>
      </c>
      <c r="HP5" s="70">
        <v>0</v>
      </c>
      <c r="HQ5" s="59">
        <v>0</v>
      </c>
      <c r="HR5" s="59">
        <v>0</v>
      </c>
      <c r="HS5" s="59">
        <v>0</v>
      </c>
    </row>
    <row r="6" spans="1:227" hidden="1" x14ac:dyDescent="0.25">
      <c r="A6" t="e">
        <f>+M6&amp;#REF!</f>
        <v>#REF!</v>
      </c>
      <c r="B6" t="str">
        <f>+M6&amp;$Q$4</f>
        <v>CRE668044MGI</v>
      </c>
      <c r="C6" t="e">
        <f>+M6&amp;#REF!</f>
        <v>#REF!</v>
      </c>
      <c r="D6" t="e">
        <f>+M6&amp;#REF!</f>
        <v>#REF!</v>
      </c>
      <c r="E6" t="str">
        <f>M6&amp;G6</f>
        <v>CRE668044THS</v>
      </c>
      <c r="F6" s="10"/>
      <c r="G6" t="s">
        <v>3</v>
      </c>
      <c r="H6" t="s">
        <v>15</v>
      </c>
      <c r="I6" t="s">
        <v>126</v>
      </c>
      <c r="J6" t="s">
        <v>49</v>
      </c>
      <c r="K6" t="s">
        <v>211</v>
      </c>
      <c r="L6" t="s">
        <v>55</v>
      </c>
      <c r="M6" t="s">
        <v>212</v>
      </c>
      <c r="N6" s="12">
        <v>24.36</v>
      </c>
      <c r="O6" s="12">
        <v>25.56</v>
      </c>
      <c r="P6" s="24">
        <f>+O6</f>
        <v>25.56</v>
      </c>
      <c r="Q6" s="37">
        <v>0</v>
      </c>
      <c r="T6" s="70">
        <v>0</v>
      </c>
      <c r="U6" s="60">
        <v>0</v>
      </c>
      <c r="V6" s="60">
        <v>0</v>
      </c>
      <c r="W6" s="60">
        <v>0</v>
      </c>
      <c r="X6" s="70">
        <v>0</v>
      </c>
      <c r="Y6" s="60">
        <v>0</v>
      </c>
      <c r="Z6" s="60">
        <v>0</v>
      </c>
      <c r="AA6" s="60">
        <v>0</v>
      </c>
      <c r="AB6" s="70">
        <v>0</v>
      </c>
      <c r="AC6" s="60">
        <v>0</v>
      </c>
      <c r="AD6" s="60">
        <v>0</v>
      </c>
      <c r="AE6" s="60">
        <v>0</v>
      </c>
      <c r="AF6" s="70">
        <v>0</v>
      </c>
      <c r="AG6" s="60">
        <v>0</v>
      </c>
      <c r="AH6" s="60">
        <v>0</v>
      </c>
      <c r="AI6" s="60">
        <v>0</v>
      </c>
      <c r="AJ6" s="70">
        <v>0</v>
      </c>
      <c r="AK6" s="60">
        <v>0</v>
      </c>
      <c r="AL6" s="60">
        <v>0</v>
      </c>
      <c r="AM6" s="60">
        <v>0</v>
      </c>
      <c r="AN6" s="70">
        <v>0</v>
      </c>
      <c r="AO6" s="60">
        <v>0</v>
      </c>
      <c r="AP6" s="60">
        <v>0</v>
      </c>
      <c r="AQ6" s="60">
        <v>0</v>
      </c>
      <c r="AR6" s="70">
        <v>0</v>
      </c>
      <c r="AS6" s="60">
        <v>0</v>
      </c>
      <c r="AT6" s="60">
        <v>0</v>
      </c>
      <c r="AU6" s="60">
        <v>0</v>
      </c>
      <c r="AV6" s="70">
        <v>0</v>
      </c>
      <c r="AW6" s="60">
        <v>0</v>
      </c>
      <c r="AX6" s="60">
        <v>0</v>
      </c>
      <c r="AY6" s="60">
        <v>0</v>
      </c>
      <c r="AZ6" s="70">
        <v>0</v>
      </c>
      <c r="BA6" s="60">
        <v>0</v>
      </c>
      <c r="BB6" s="60">
        <v>0</v>
      </c>
      <c r="BC6" s="60">
        <v>0</v>
      </c>
      <c r="BD6" s="70">
        <v>0</v>
      </c>
      <c r="BE6" s="60">
        <v>0</v>
      </c>
      <c r="BF6" s="60">
        <v>0</v>
      </c>
      <c r="BG6" s="60">
        <v>0</v>
      </c>
      <c r="BH6" s="70">
        <v>0</v>
      </c>
      <c r="BI6" s="60">
        <v>0</v>
      </c>
      <c r="BJ6" s="60">
        <v>0</v>
      </c>
      <c r="BK6" s="60">
        <v>0</v>
      </c>
      <c r="BL6" s="70">
        <v>0</v>
      </c>
      <c r="BM6" s="60">
        <v>0</v>
      </c>
      <c r="BN6" s="60">
        <v>0</v>
      </c>
      <c r="BO6" s="60">
        <v>0</v>
      </c>
      <c r="BP6" s="70">
        <v>0</v>
      </c>
      <c r="BQ6" s="60">
        <v>0</v>
      </c>
      <c r="BR6" s="60">
        <v>0</v>
      </c>
      <c r="BS6" s="60">
        <v>0</v>
      </c>
      <c r="BT6" s="70">
        <v>0</v>
      </c>
      <c r="BU6" s="60">
        <v>0</v>
      </c>
      <c r="BV6" s="60">
        <v>0</v>
      </c>
      <c r="BW6" s="60">
        <v>0</v>
      </c>
      <c r="BX6" s="70">
        <v>0</v>
      </c>
      <c r="BY6" s="60">
        <v>0</v>
      </c>
      <c r="BZ6" s="60">
        <v>0</v>
      </c>
      <c r="CA6" s="60">
        <v>0</v>
      </c>
      <c r="CB6" s="70">
        <v>0</v>
      </c>
      <c r="CC6" s="60">
        <v>0</v>
      </c>
      <c r="CD6" s="60">
        <v>0</v>
      </c>
      <c r="CE6" s="60">
        <v>0</v>
      </c>
      <c r="CF6" s="70">
        <v>0</v>
      </c>
      <c r="CG6" s="60">
        <v>0</v>
      </c>
      <c r="CH6" s="60">
        <v>0</v>
      </c>
      <c r="CI6" s="60">
        <v>0</v>
      </c>
      <c r="CJ6" s="70">
        <v>0</v>
      </c>
      <c r="CK6" s="60">
        <v>0</v>
      </c>
      <c r="CL6" s="60">
        <v>0</v>
      </c>
      <c r="CM6" s="60">
        <v>0</v>
      </c>
      <c r="CN6" s="70">
        <v>0</v>
      </c>
      <c r="CO6" s="60">
        <v>0</v>
      </c>
      <c r="CP6" s="60">
        <v>0</v>
      </c>
      <c r="CQ6" s="60">
        <v>0</v>
      </c>
      <c r="CR6" s="70">
        <v>0</v>
      </c>
      <c r="CS6" s="60">
        <v>0</v>
      </c>
      <c r="CT6" s="60">
        <v>0</v>
      </c>
      <c r="CU6" s="60">
        <v>0</v>
      </c>
      <c r="CV6" s="70">
        <v>0</v>
      </c>
      <c r="CW6" s="60">
        <v>0</v>
      </c>
      <c r="CX6" s="60">
        <v>0</v>
      </c>
      <c r="CY6" s="60">
        <v>0</v>
      </c>
      <c r="CZ6" s="70">
        <v>0</v>
      </c>
      <c r="DA6" s="60">
        <v>0</v>
      </c>
      <c r="DB6" s="60">
        <v>0</v>
      </c>
      <c r="DC6" s="60">
        <v>0</v>
      </c>
      <c r="DD6" s="70">
        <v>0</v>
      </c>
      <c r="DE6" s="60">
        <v>0</v>
      </c>
      <c r="DF6" s="60">
        <v>0</v>
      </c>
      <c r="DG6" s="60">
        <v>0</v>
      </c>
      <c r="DH6" s="70">
        <v>0</v>
      </c>
      <c r="DI6" s="60">
        <v>0</v>
      </c>
      <c r="DJ6" s="60">
        <v>0</v>
      </c>
      <c r="DK6" s="60">
        <v>0</v>
      </c>
      <c r="DL6" s="70">
        <v>0</v>
      </c>
      <c r="DM6" s="60">
        <v>0</v>
      </c>
      <c r="DN6" s="60">
        <v>0</v>
      </c>
      <c r="DO6" s="60">
        <v>0</v>
      </c>
      <c r="DP6" s="70">
        <v>0</v>
      </c>
      <c r="DQ6" s="60">
        <v>0</v>
      </c>
      <c r="DR6" s="60">
        <v>0</v>
      </c>
      <c r="DS6" s="60">
        <v>0</v>
      </c>
      <c r="DT6" s="70">
        <v>0</v>
      </c>
      <c r="DU6" s="60">
        <v>0</v>
      </c>
      <c r="DV6" s="60">
        <v>0</v>
      </c>
      <c r="DW6" s="60">
        <v>0</v>
      </c>
      <c r="DX6" s="70">
        <v>0</v>
      </c>
      <c r="DY6" s="60">
        <v>0</v>
      </c>
      <c r="DZ6" s="60">
        <v>0</v>
      </c>
      <c r="EA6" s="60">
        <v>0</v>
      </c>
      <c r="EB6" s="70">
        <v>0</v>
      </c>
      <c r="EC6" s="60">
        <v>0</v>
      </c>
      <c r="ED6" s="60">
        <v>0</v>
      </c>
      <c r="EE6" s="60">
        <v>0</v>
      </c>
      <c r="EF6" s="70">
        <v>0</v>
      </c>
      <c r="EG6" s="60">
        <v>0</v>
      </c>
      <c r="EH6" s="60">
        <v>0</v>
      </c>
      <c r="EI6" s="60">
        <v>0</v>
      </c>
      <c r="EJ6" s="70">
        <v>0</v>
      </c>
      <c r="EK6" s="60">
        <v>0</v>
      </c>
      <c r="EL6" s="60">
        <v>0</v>
      </c>
      <c r="EM6" s="60">
        <v>0</v>
      </c>
      <c r="EN6" s="70">
        <v>0</v>
      </c>
      <c r="EO6" s="60">
        <v>0</v>
      </c>
      <c r="EP6" s="60">
        <v>0</v>
      </c>
      <c r="EQ6" s="60">
        <v>0</v>
      </c>
      <c r="ER6" s="70">
        <v>0</v>
      </c>
      <c r="ES6" s="60">
        <v>0</v>
      </c>
      <c r="ET6" s="60">
        <v>0</v>
      </c>
      <c r="EU6" s="60">
        <v>0</v>
      </c>
      <c r="EV6" s="70">
        <v>0</v>
      </c>
      <c r="EW6" s="60">
        <v>0</v>
      </c>
      <c r="EX6" s="60">
        <v>0</v>
      </c>
      <c r="EY6" s="60">
        <v>0</v>
      </c>
      <c r="EZ6" s="70">
        <v>0</v>
      </c>
      <c r="FA6" s="60">
        <v>0</v>
      </c>
      <c r="FB6" s="60">
        <v>0</v>
      </c>
      <c r="FC6" s="60">
        <v>0</v>
      </c>
      <c r="FD6" s="70">
        <v>0</v>
      </c>
      <c r="FE6" s="60">
        <v>0</v>
      </c>
      <c r="FF6" s="60">
        <v>0</v>
      </c>
      <c r="FG6" s="60">
        <v>0</v>
      </c>
      <c r="FH6" s="70">
        <v>0</v>
      </c>
      <c r="FI6" s="60">
        <v>0</v>
      </c>
      <c r="FJ6" s="60">
        <v>0</v>
      </c>
      <c r="FK6" s="60">
        <v>0</v>
      </c>
      <c r="FL6" s="70">
        <v>0</v>
      </c>
      <c r="FM6" s="60">
        <v>0</v>
      </c>
      <c r="FN6" s="60">
        <v>0</v>
      </c>
      <c r="FO6" s="60">
        <v>0</v>
      </c>
      <c r="FP6" s="70">
        <v>0</v>
      </c>
      <c r="FQ6" s="60">
        <v>0</v>
      </c>
      <c r="FR6" s="60">
        <v>0</v>
      </c>
      <c r="FS6" s="60">
        <v>0</v>
      </c>
      <c r="FT6" s="70">
        <v>0</v>
      </c>
      <c r="FU6" s="60">
        <v>0</v>
      </c>
      <c r="FV6" s="60">
        <v>0</v>
      </c>
      <c r="FW6" s="60">
        <v>0</v>
      </c>
      <c r="FX6" s="70">
        <v>0</v>
      </c>
      <c r="FY6" s="60">
        <v>0</v>
      </c>
      <c r="FZ6" s="60">
        <v>0</v>
      </c>
      <c r="GA6" s="60">
        <v>0</v>
      </c>
      <c r="GB6" s="70">
        <v>0</v>
      </c>
      <c r="GC6" s="60">
        <v>0</v>
      </c>
      <c r="GD6" s="60">
        <v>0</v>
      </c>
      <c r="GE6" s="60">
        <v>0</v>
      </c>
      <c r="GF6" s="70">
        <v>0</v>
      </c>
      <c r="GG6" s="60">
        <v>0</v>
      </c>
      <c r="GH6" s="60">
        <v>0</v>
      </c>
      <c r="GI6" s="60">
        <v>0</v>
      </c>
      <c r="GJ6" s="70">
        <v>0</v>
      </c>
      <c r="GK6" s="60">
        <v>0</v>
      </c>
      <c r="GL6" s="60">
        <v>0</v>
      </c>
      <c r="GM6" s="60">
        <v>0</v>
      </c>
      <c r="GN6" s="70">
        <v>0</v>
      </c>
      <c r="GO6" s="59">
        <v>0</v>
      </c>
      <c r="GP6" s="60">
        <v>0</v>
      </c>
      <c r="GQ6" s="60">
        <v>0</v>
      </c>
      <c r="GR6" s="70">
        <v>0</v>
      </c>
      <c r="GS6" s="59">
        <v>0</v>
      </c>
      <c r="GT6" s="60">
        <v>0</v>
      </c>
      <c r="GU6" s="60">
        <v>0</v>
      </c>
      <c r="GV6" s="70">
        <v>0</v>
      </c>
      <c r="GW6" s="59">
        <v>0</v>
      </c>
      <c r="GX6" s="60">
        <v>0</v>
      </c>
      <c r="GY6" s="59">
        <v>0</v>
      </c>
      <c r="GZ6" s="70">
        <v>0</v>
      </c>
      <c r="HA6" s="59">
        <v>0</v>
      </c>
      <c r="HB6" s="59">
        <v>0</v>
      </c>
      <c r="HC6" s="59">
        <v>0</v>
      </c>
      <c r="HD6" s="70">
        <v>0</v>
      </c>
      <c r="HE6" s="59">
        <v>0</v>
      </c>
      <c r="HF6" s="59">
        <v>0</v>
      </c>
      <c r="HG6" s="59">
        <v>0</v>
      </c>
      <c r="HH6" s="70">
        <v>0</v>
      </c>
      <c r="HI6" s="59">
        <v>0</v>
      </c>
      <c r="HJ6" s="59">
        <v>0</v>
      </c>
      <c r="HK6" s="59">
        <v>0</v>
      </c>
      <c r="HL6" s="70">
        <v>0</v>
      </c>
      <c r="HM6" s="59">
        <v>0</v>
      </c>
      <c r="HN6" s="59">
        <v>0</v>
      </c>
      <c r="HO6" s="59">
        <v>0</v>
      </c>
      <c r="HP6" s="70">
        <v>0</v>
      </c>
      <c r="HQ6" s="59">
        <v>0</v>
      </c>
      <c r="HR6" s="59">
        <v>0</v>
      </c>
      <c r="HS6" s="59">
        <v>0</v>
      </c>
    </row>
    <row r="7" spans="1:227" hidden="1" x14ac:dyDescent="0.25">
      <c r="A7" t="e">
        <f>+M7&amp;#REF!</f>
        <v>#REF!</v>
      </c>
      <c r="B7" t="str">
        <f t="shared" ref="B7:B11" si="0">+M7&amp;$Q$4</f>
        <v>MTS668002MGI</v>
      </c>
      <c r="C7" t="e">
        <f>+M7&amp;#REF!</f>
        <v>#REF!</v>
      </c>
      <c r="D7" t="e">
        <f>+M7&amp;#REF!</f>
        <v>#REF!</v>
      </c>
      <c r="E7" t="str">
        <f t="shared" ref="E7:E11" si="1">M7&amp;G7</f>
        <v>MTS668002THS</v>
      </c>
      <c r="F7" s="10"/>
      <c r="G7" t="s">
        <v>3</v>
      </c>
      <c r="H7" t="s">
        <v>15</v>
      </c>
      <c r="I7" t="s">
        <v>23</v>
      </c>
      <c r="J7" t="s">
        <v>53</v>
      </c>
      <c r="K7" t="s">
        <v>25</v>
      </c>
      <c r="L7" t="s">
        <v>108</v>
      </c>
      <c r="M7" t="s">
        <v>172</v>
      </c>
      <c r="N7" s="12">
        <v>67.75</v>
      </c>
      <c r="O7" s="12">
        <v>93.52</v>
      </c>
      <c r="P7" s="24">
        <f t="shared" ref="P7:P11" si="2">+O7</f>
        <v>93.52</v>
      </c>
      <c r="Q7" s="37">
        <v>0</v>
      </c>
      <c r="T7" s="70">
        <v>0</v>
      </c>
      <c r="U7" s="60">
        <v>0</v>
      </c>
      <c r="V7" s="60">
        <v>0</v>
      </c>
      <c r="W7" s="60">
        <v>0</v>
      </c>
      <c r="X7" s="70">
        <v>0</v>
      </c>
      <c r="Y7" s="60">
        <v>0</v>
      </c>
      <c r="Z7" s="60">
        <v>0</v>
      </c>
      <c r="AA7" s="60">
        <v>0</v>
      </c>
      <c r="AB7" s="70">
        <v>0</v>
      </c>
      <c r="AC7" s="60">
        <v>0</v>
      </c>
      <c r="AD7" s="60">
        <v>0</v>
      </c>
      <c r="AE7" s="60">
        <v>0</v>
      </c>
      <c r="AF7" s="70">
        <v>0</v>
      </c>
      <c r="AG7" s="60">
        <v>0</v>
      </c>
      <c r="AH7" s="60">
        <v>0</v>
      </c>
      <c r="AI7" s="60">
        <v>0</v>
      </c>
      <c r="AJ7" s="70">
        <v>0</v>
      </c>
      <c r="AK7" s="60">
        <v>0</v>
      </c>
      <c r="AL7" s="60">
        <v>0</v>
      </c>
      <c r="AM7" s="60">
        <v>0</v>
      </c>
      <c r="AN7" s="70">
        <v>0</v>
      </c>
      <c r="AO7" s="60">
        <v>0</v>
      </c>
      <c r="AP7" s="60">
        <v>0</v>
      </c>
      <c r="AQ7" s="60">
        <v>0</v>
      </c>
      <c r="AR7" s="70">
        <v>0</v>
      </c>
      <c r="AS7" s="60">
        <v>0</v>
      </c>
      <c r="AT7" s="60">
        <v>0</v>
      </c>
      <c r="AU7" s="60">
        <v>0</v>
      </c>
      <c r="AV7" s="70">
        <v>0</v>
      </c>
      <c r="AW7" s="60">
        <v>0</v>
      </c>
      <c r="AX7" s="60">
        <v>0</v>
      </c>
      <c r="AY7" s="60">
        <v>0</v>
      </c>
      <c r="AZ7" s="70">
        <v>0</v>
      </c>
      <c r="BA7" s="60">
        <v>0</v>
      </c>
      <c r="BB7" s="60">
        <v>0</v>
      </c>
      <c r="BC7" s="60">
        <v>0</v>
      </c>
      <c r="BD7" s="70">
        <v>0</v>
      </c>
      <c r="BE7" s="60">
        <v>0</v>
      </c>
      <c r="BF7" s="60">
        <v>0</v>
      </c>
      <c r="BG7" s="60">
        <v>0</v>
      </c>
      <c r="BH7" s="70">
        <v>0</v>
      </c>
      <c r="BI7" s="60">
        <v>0</v>
      </c>
      <c r="BJ7" s="60">
        <v>0</v>
      </c>
      <c r="BK7" s="60">
        <v>0</v>
      </c>
      <c r="BL7" s="70">
        <v>0</v>
      </c>
      <c r="BM7" s="60">
        <v>0</v>
      </c>
      <c r="BN7" s="60">
        <v>0</v>
      </c>
      <c r="BO7" s="60">
        <v>0</v>
      </c>
      <c r="BP7" s="70">
        <v>0</v>
      </c>
      <c r="BQ7" s="60">
        <v>0</v>
      </c>
      <c r="BR7" s="60">
        <v>0</v>
      </c>
      <c r="BS7" s="60">
        <v>0</v>
      </c>
      <c r="BT7" s="70">
        <v>0</v>
      </c>
      <c r="BU7" s="60">
        <v>0</v>
      </c>
      <c r="BV7" s="60">
        <v>0</v>
      </c>
      <c r="BW7" s="60">
        <v>0</v>
      </c>
      <c r="BX7" s="70">
        <v>0</v>
      </c>
      <c r="BY7" s="60">
        <v>0</v>
      </c>
      <c r="BZ7" s="60">
        <v>0</v>
      </c>
      <c r="CA7" s="60">
        <v>0</v>
      </c>
      <c r="CB7" s="70">
        <v>0</v>
      </c>
      <c r="CC7" s="60">
        <v>0</v>
      </c>
      <c r="CD7" s="60">
        <v>0</v>
      </c>
      <c r="CE7" s="60">
        <v>0</v>
      </c>
      <c r="CF7" s="70">
        <v>0</v>
      </c>
      <c r="CG7" s="60">
        <v>0</v>
      </c>
      <c r="CH7" s="60">
        <v>0</v>
      </c>
      <c r="CI7" s="60">
        <v>0</v>
      </c>
      <c r="CJ7" s="70">
        <v>0</v>
      </c>
      <c r="CK7" s="60">
        <v>0</v>
      </c>
      <c r="CL7" s="60">
        <v>0</v>
      </c>
      <c r="CM7" s="60">
        <v>0</v>
      </c>
      <c r="CN7" s="70">
        <v>0</v>
      </c>
      <c r="CO7" s="60">
        <v>0</v>
      </c>
      <c r="CP7" s="60">
        <v>0</v>
      </c>
      <c r="CQ7" s="60">
        <v>0</v>
      </c>
      <c r="CR7" s="70">
        <v>0</v>
      </c>
      <c r="CS7" s="60">
        <v>0</v>
      </c>
      <c r="CT7" s="60">
        <v>0</v>
      </c>
      <c r="CU7" s="60">
        <v>0</v>
      </c>
      <c r="CV7" s="70">
        <v>0</v>
      </c>
      <c r="CW7" s="60">
        <v>0</v>
      </c>
      <c r="CX7" s="60">
        <v>0</v>
      </c>
      <c r="CY7" s="60">
        <v>0</v>
      </c>
      <c r="CZ7" s="70">
        <v>0</v>
      </c>
      <c r="DA7" s="60">
        <v>0</v>
      </c>
      <c r="DB7" s="60">
        <v>0</v>
      </c>
      <c r="DC7" s="60">
        <v>0</v>
      </c>
      <c r="DD7" s="70">
        <v>0</v>
      </c>
      <c r="DE7" s="60">
        <v>0</v>
      </c>
      <c r="DF7" s="60">
        <v>0</v>
      </c>
      <c r="DG7" s="60">
        <v>0</v>
      </c>
      <c r="DH7" s="70">
        <v>0</v>
      </c>
      <c r="DI7" s="60">
        <v>0</v>
      </c>
      <c r="DJ7" s="60">
        <v>0</v>
      </c>
      <c r="DK7" s="60">
        <v>0</v>
      </c>
      <c r="DL7" s="70">
        <v>0</v>
      </c>
      <c r="DM7" s="60">
        <v>0</v>
      </c>
      <c r="DN7" s="60">
        <v>0</v>
      </c>
      <c r="DO7" s="60">
        <v>0</v>
      </c>
      <c r="DP7" s="70">
        <v>0</v>
      </c>
      <c r="DQ7" s="60">
        <v>0</v>
      </c>
      <c r="DR7" s="60">
        <v>0</v>
      </c>
      <c r="DS7" s="60">
        <v>0</v>
      </c>
      <c r="DT7" s="70">
        <v>0</v>
      </c>
      <c r="DU7" s="60">
        <v>0</v>
      </c>
      <c r="DV7" s="60">
        <v>0</v>
      </c>
      <c r="DW7" s="60">
        <v>0</v>
      </c>
      <c r="DX7" s="70">
        <v>0</v>
      </c>
      <c r="DY7" s="60">
        <v>0</v>
      </c>
      <c r="DZ7" s="60">
        <v>0</v>
      </c>
      <c r="EA7" s="60">
        <v>0</v>
      </c>
      <c r="EB7" s="70">
        <v>0</v>
      </c>
      <c r="EC7" s="60">
        <v>0</v>
      </c>
      <c r="ED7" s="60">
        <v>0</v>
      </c>
      <c r="EE7" s="60">
        <v>0</v>
      </c>
      <c r="EF7" s="70">
        <v>0</v>
      </c>
      <c r="EG7" s="60">
        <v>0</v>
      </c>
      <c r="EH7" s="60">
        <v>0</v>
      </c>
      <c r="EI7" s="60">
        <v>0</v>
      </c>
      <c r="EJ7" s="70">
        <v>0</v>
      </c>
      <c r="EK7" s="60">
        <v>0</v>
      </c>
      <c r="EL7" s="60">
        <v>0</v>
      </c>
      <c r="EM7" s="60">
        <v>0</v>
      </c>
      <c r="EN7" s="70">
        <v>0</v>
      </c>
      <c r="EO7" s="60">
        <v>0</v>
      </c>
      <c r="EP7" s="60">
        <v>0</v>
      </c>
      <c r="EQ7" s="60">
        <v>0</v>
      </c>
      <c r="ER7" s="70">
        <v>0</v>
      </c>
      <c r="ES7" s="60">
        <v>0</v>
      </c>
      <c r="ET7" s="60">
        <v>0</v>
      </c>
      <c r="EU7" s="60">
        <v>0</v>
      </c>
      <c r="EV7" s="70">
        <v>0</v>
      </c>
      <c r="EW7" s="60">
        <v>0</v>
      </c>
      <c r="EX7" s="60">
        <v>0</v>
      </c>
      <c r="EY7" s="60">
        <v>0</v>
      </c>
      <c r="EZ7" s="70">
        <v>0</v>
      </c>
      <c r="FA7" s="60">
        <v>0</v>
      </c>
      <c r="FB7" s="60">
        <v>0</v>
      </c>
      <c r="FC7" s="60">
        <v>0</v>
      </c>
      <c r="FD7" s="70">
        <v>0</v>
      </c>
      <c r="FE7" s="60">
        <v>0</v>
      </c>
      <c r="FF7" s="60">
        <v>0</v>
      </c>
      <c r="FG7" s="60">
        <v>0</v>
      </c>
      <c r="FH7" s="70">
        <v>0</v>
      </c>
      <c r="FI7" s="60">
        <v>0</v>
      </c>
      <c r="FJ7" s="60">
        <v>0</v>
      </c>
      <c r="FK7" s="60">
        <v>0</v>
      </c>
      <c r="FL7" s="70">
        <v>0</v>
      </c>
      <c r="FM7" s="60">
        <v>0</v>
      </c>
      <c r="FN7" s="60">
        <v>0</v>
      </c>
      <c r="FO7" s="60">
        <v>0</v>
      </c>
      <c r="FP7" s="70">
        <v>0</v>
      </c>
      <c r="FQ7" s="60">
        <v>0</v>
      </c>
      <c r="FR7" s="60">
        <v>0</v>
      </c>
      <c r="FS7" s="60">
        <v>0</v>
      </c>
      <c r="FT7" s="70">
        <v>0</v>
      </c>
      <c r="FU7" s="60">
        <v>0</v>
      </c>
      <c r="FV7" s="60">
        <v>0</v>
      </c>
      <c r="FW7" s="60">
        <v>0</v>
      </c>
      <c r="FX7" s="70">
        <v>0</v>
      </c>
      <c r="FY7" s="60">
        <v>0</v>
      </c>
      <c r="FZ7" s="60">
        <v>0</v>
      </c>
      <c r="GA7" s="60">
        <v>0</v>
      </c>
      <c r="GB7" s="70">
        <v>0</v>
      </c>
      <c r="GC7" s="60">
        <v>0</v>
      </c>
      <c r="GD7" s="60">
        <v>0</v>
      </c>
      <c r="GE7" s="60">
        <v>0</v>
      </c>
      <c r="GF7" s="70">
        <v>0</v>
      </c>
      <c r="GG7" s="60">
        <v>0</v>
      </c>
      <c r="GH7" s="60">
        <v>0</v>
      </c>
      <c r="GI7" s="60">
        <v>0</v>
      </c>
      <c r="GJ7" s="70">
        <v>0</v>
      </c>
      <c r="GK7" s="60">
        <v>0</v>
      </c>
      <c r="GL7" s="60">
        <v>0</v>
      </c>
      <c r="GM7" s="60">
        <v>0</v>
      </c>
      <c r="GN7" s="70">
        <v>0</v>
      </c>
      <c r="GO7" s="59">
        <v>0</v>
      </c>
      <c r="GP7" s="60">
        <v>0</v>
      </c>
      <c r="GQ7" s="60">
        <v>0</v>
      </c>
      <c r="GR7" s="70">
        <v>0</v>
      </c>
      <c r="GS7" s="59">
        <v>0</v>
      </c>
      <c r="GT7" s="60">
        <v>0</v>
      </c>
      <c r="GU7" s="60">
        <v>0</v>
      </c>
      <c r="GV7" s="70">
        <v>0</v>
      </c>
      <c r="GW7" s="59">
        <v>0</v>
      </c>
      <c r="GX7" s="60">
        <v>0</v>
      </c>
      <c r="GY7" s="59">
        <v>0</v>
      </c>
      <c r="GZ7" s="70">
        <v>0</v>
      </c>
      <c r="HA7" s="59">
        <v>0</v>
      </c>
      <c r="HB7" s="59">
        <v>0</v>
      </c>
      <c r="HC7" s="59">
        <v>0</v>
      </c>
      <c r="HD7" s="70">
        <v>0</v>
      </c>
      <c r="HE7" s="59">
        <v>0</v>
      </c>
      <c r="HF7" s="59">
        <v>0</v>
      </c>
      <c r="HG7" s="59">
        <v>0</v>
      </c>
      <c r="HH7" s="70">
        <v>0</v>
      </c>
      <c r="HI7" s="59">
        <v>0</v>
      </c>
      <c r="HJ7" s="59">
        <v>0</v>
      </c>
      <c r="HK7" s="59">
        <v>0</v>
      </c>
      <c r="HL7" s="70">
        <v>0</v>
      </c>
      <c r="HM7" s="59">
        <v>0</v>
      </c>
      <c r="HN7" s="59">
        <v>0</v>
      </c>
      <c r="HO7" s="59">
        <v>0</v>
      </c>
      <c r="HP7" s="70">
        <v>0</v>
      </c>
      <c r="HQ7" s="59">
        <v>0</v>
      </c>
      <c r="HR7" s="59">
        <v>0</v>
      </c>
      <c r="HS7" s="59">
        <v>0</v>
      </c>
    </row>
    <row r="8" spans="1:227" hidden="1" x14ac:dyDescent="0.25">
      <c r="A8" t="e">
        <f>+M8&amp;#REF!</f>
        <v>#REF!</v>
      </c>
      <c r="B8" t="str">
        <f t="shared" si="0"/>
        <v>YRE668001MGI</v>
      </c>
      <c r="C8" t="e">
        <f>+M8&amp;#REF!</f>
        <v>#REF!</v>
      </c>
      <c r="D8" t="e">
        <f>+M8&amp;#REF!</f>
        <v>#REF!</v>
      </c>
      <c r="E8" t="str">
        <f t="shared" si="1"/>
        <v>YRE668001THS</v>
      </c>
      <c r="F8" s="10"/>
      <c r="G8" t="s">
        <v>3</v>
      </c>
      <c r="H8" t="s">
        <v>15</v>
      </c>
      <c r="I8" t="s">
        <v>23</v>
      </c>
      <c r="J8" t="s">
        <v>53</v>
      </c>
      <c r="K8" t="s">
        <v>30</v>
      </c>
      <c r="L8" t="s">
        <v>108</v>
      </c>
      <c r="M8" t="s">
        <v>109</v>
      </c>
      <c r="N8" s="12">
        <v>4.18</v>
      </c>
      <c r="O8" s="12">
        <v>7.89</v>
      </c>
      <c r="P8" s="24">
        <f t="shared" si="2"/>
        <v>7.89</v>
      </c>
      <c r="Q8" s="37">
        <v>0</v>
      </c>
      <c r="T8" s="70">
        <v>0</v>
      </c>
      <c r="U8" s="60">
        <v>0</v>
      </c>
      <c r="V8" s="60">
        <v>0</v>
      </c>
      <c r="W8" s="60">
        <v>0</v>
      </c>
      <c r="X8" s="70">
        <v>0</v>
      </c>
      <c r="Y8" s="60">
        <v>0</v>
      </c>
      <c r="Z8" s="60">
        <v>0</v>
      </c>
      <c r="AA8" s="60">
        <v>0</v>
      </c>
      <c r="AB8" s="70">
        <v>0</v>
      </c>
      <c r="AC8" s="60">
        <v>0</v>
      </c>
      <c r="AD8" s="60">
        <v>0</v>
      </c>
      <c r="AE8" s="60">
        <v>0</v>
      </c>
      <c r="AF8" s="70">
        <v>0</v>
      </c>
      <c r="AG8" s="60">
        <v>0</v>
      </c>
      <c r="AH8" s="60">
        <v>0</v>
      </c>
      <c r="AI8" s="60">
        <v>0</v>
      </c>
      <c r="AJ8" s="70">
        <v>0</v>
      </c>
      <c r="AK8" s="60">
        <v>0</v>
      </c>
      <c r="AL8" s="60">
        <v>0</v>
      </c>
      <c r="AM8" s="60">
        <v>0</v>
      </c>
      <c r="AN8" s="70">
        <v>0</v>
      </c>
      <c r="AO8" s="60">
        <v>0</v>
      </c>
      <c r="AP8" s="60">
        <v>0</v>
      </c>
      <c r="AQ8" s="60">
        <v>0</v>
      </c>
      <c r="AR8" s="70">
        <v>0</v>
      </c>
      <c r="AS8" s="60">
        <v>0</v>
      </c>
      <c r="AT8" s="60">
        <v>0</v>
      </c>
      <c r="AU8" s="60">
        <v>0</v>
      </c>
      <c r="AV8" s="70">
        <v>0</v>
      </c>
      <c r="AW8" s="60">
        <v>0</v>
      </c>
      <c r="AX8" s="60">
        <v>0</v>
      </c>
      <c r="AY8" s="60">
        <v>0</v>
      </c>
      <c r="AZ8" s="70">
        <v>0</v>
      </c>
      <c r="BA8" s="60">
        <v>0</v>
      </c>
      <c r="BB8" s="60">
        <v>0</v>
      </c>
      <c r="BC8" s="60">
        <v>0</v>
      </c>
      <c r="BD8" s="70">
        <v>0</v>
      </c>
      <c r="BE8" s="60">
        <v>0</v>
      </c>
      <c r="BF8" s="60">
        <v>0</v>
      </c>
      <c r="BG8" s="60">
        <v>0</v>
      </c>
      <c r="BH8" s="70">
        <v>0</v>
      </c>
      <c r="BI8" s="60">
        <v>0</v>
      </c>
      <c r="BJ8" s="60">
        <v>0</v>
      </c>
      <c r="BK8" s="60">
        <v>0</v>
      </c>
      <c r="BL8" s="70">
        <v>0</v>
      </c>
      <c r="BM8" s="60">
        <v>0</v>
      </c>
      <c r="BN8" s="60">
        <v>0</v>
      </c>
      <c r="BO8" s="60">
        <v>0</v>
      </c>
      <c r="BP8" s="70">
        <v>0</v>
      </c>
      <c r="BQ8" s="60">
        <v>0</v>
      </c>
      <c r="BR8" s="60">
        <v>0</v>
      </c>
      <c r="BS8" s="60">
        <v>0</v>
      </c>
      <c r="BT8" s="70">
        <v>0</v>
      </c>
      <c r="BU8" s="60">
        <v>0</v>
      </c>
      <c r="BV8" s="60">
        <v>0</v>
      </c>
      <c r="BW8" s="60">
        <v>0</v>
      </c>
      <c r="BX8" s="70">
        <v>0</v>
      </c>
      <c r="BY8" s="60">
        <v>0</v>
      </c>
      <c r="BZ8" s="60">
        <v>0</v>
      </c>
      <c r="CA8" s="60">
        <v>0</v>
      </c>
      <c r="CB8" s="70">
        <v>0</v>
      </c>
      <c r="CC8" s="60">
        <v>0</v>
      </c>
      <c r="CD8" s="60">
        <v>0</v>
      </c>
      <c r="CE8" s="60">
        <v>0</v>
      </c>
      <c r="CF8" s="70">
        <v>0</v>
      </c>
      <c r="CG8" s="60">
        <v>0</v>
      </c>
      <c r="CH8" s="60">
        <v>0</v>
      </c>
      <c r="CI8" s="60">
        <v>0</v>
      </c>
      <c r="CJ8" s="70">
        <v>0</v>
      </c>
      <c r="CK8" s="60">
        <v>0</v>
      </c>
      <c r="CL8" s="60">
        <v>0</v>
      </c>
      <c r="CM8" s="60">
        <v>0</v>
      </c>
      <c r="CN8" s="70">
        <v>0</v>
      </c>
      <c r="CO8" s="60">
        <v>0</v>
      </c>
      <c r="CP8" s="60">
        <v>0</v>
      </c>
      <c r="CQ8" s="60">
        <v>0</v>
      </c>
      <c r="CR8" s="70">
        <v>0</v>
      </c>
      <c r="CS8" s="60">
        <v>0</v>
      </c>
      <c r="CT8" s="60">
        <v>0</v>
      </c>
      <c r="CU8" s="60">
        <v>0</v>
      </c>
      <c r="CV8" s="70">
        <v>0</v>
      </c>
      <c r="CW8" s="60">
        <v>0</v>
      </c>
      <c r="CX8" s="60">
        <v>0</v>
      </c>
      <c r="CY8" s="60">
        <v>0</v>
      </c>
      <c r="CZ8" s="70">
        <v>0</v>
      </c>
      <c r="DA8" s="60">
        <v>0</v>
      </c>
      <c r="DB8" s="60">
        <v>0</v>
      </c>
      <c r="DC8" s="60">
        <v>0</v>
      </c>
      <c r="DD8" s="70">
        <v>0</v>
      </c>
      <c r="DE8" s="60">
        <v>0</v>
      </c>
      <c r="DF8" s="60">
        <v>0</v>
      </c>
      <c r="DG8" s="60">
        <v>0</v>
      </c>
      <c r="DH8" s="70">
        <v>0</v>
      </c>
      <c r="DI8" s="60">
        <v>0</v>
      </c>
      <c r="DJ8" s="60">
        <v>0</v>
      </c>
      <c r="DK8" s="60">
        <v>0</v>
      </c>
      <c r="DL8" s="70">
        <v>0</v>
      </c>
      <c r="DM8" s="60">
        <v>0</v>
      </c>
      <c r="DN8" s="60">
        <v>0</v>
      </c>
      <c r="DO8" s="60">
        <v>0</v>
      </c>
      <c r="DP8" s="70">
        <v>0</v>
      </c>
      <c r="DQ8" s="60">
        <v>0</v>
      </c>
      <c r="DR8" s="60">
        <v>0</v>
      </c>
      <c r="DS8" s="60">
        <v>0</v>
      </c>
      <c r="DT8" s="70">
        <v>0</v>
      </c>
      <c r="DU8" s="60">
        <v>0</v>
      </c>
      <c r="DV8" s="60">
        <v>0</v>
      </c>
      <c r="DW8" s="60">
        <v>0</v>
      </c>
      <c r="DX8" s="70">
        <v>0</v>
      </c>
      <c r="DY8" s="60">
        <v>0</v>
      </c>
      <c r="DZ8" s="60">
        <v>0</v>
      </c>
      <c r="EA8" s="60">
        <v>0</v>
      </c>
      <c r="EB8" s="70">
        <v>0</v>
      </c>
      <c r="EC8" s="60">
        <v>0</v>
      </c>
      <c r="ED8" s="60">
        <v>0</v>
      </c>
      <c r="EE8" s="60">
        <v>0</v>
      </c>
      <c r="EF8" s="70">
        <v>0</v>
      </c>
      <c r="EG8" s="60">
        <v>0</v>
      </c>
      <c r="EH8" s="60">
        <v>0</v>
      </c>
      <c r="EI8" s="60">
        <v>0</v>
      </c>
      <c r="EJ8" s="70">
        <v>0</v>
      </c>
      <c r="EK8" s="60">
        <v>0</v>
      </c>
      <c r="EL8" s="60">
        <v>0</v>
      </c>
      <c r="EM8" s="60">
        <v>0</v>
      </c>
      <c r="EN8" s="70">
        <v>0</v>
      </c>
      <c r="EO8" s="60">
        <v>0</v>
      </c>
      <c r="EP8" s="60">
        <v>0</v>
      </c>
      <c r="EQ8" s="60">
        <v>0</v>
      </c>
      <c r="ER8" s="70">
        <v>0</v>
      </c>
      <c r="ES8" s="60">
        <v>0</v>
      </c>
      <c r="ET8" s="60">
        <v>0</v>
      </c>
      <c r="EU8" s="60">
        <v>0</v>
      </c>
      <c r="EV8" s="70">
        <v>0</v>
      </c>
      <c r="EW8" s="60">
        <v>0</v>
      </c>
      <c r="EX8" s="60">
        <v>0</v>
      </c>
      <c r="EY8" s="60">
        <v>0</v>
      </c>
      <c r="EZ8" s="70">
        <v>0</v>
      </c>
      <c r="FA8" s="60">
        <v>0</v>
      </c>
      <c r="FB8" s="60">
        <v>0</v>
      </c>
      <c r="FC8" s="60">
        <v>0</v>
      </c>
      <c r="FD8" s="70">
        <v>0</v>
      </c>
      <c r="FE8" s="60">
        <v>0</v>
      </c>
      <c r="FF8" s="60">
        <v>0</v>
      </c>
      <c r="FG8" s="60">
        <v>0</v>
      </c>
      <c r="FH8" s="70">
        <v>0</v>
      </c>
      <c r="FI8" s="60">
        <v>0</v>
      </c>
      <c r="FJ8" s="60">
        <v>0</v>
      </c>
      <c r="FK8" s="60">
        <v>0</v>
      </c>
      <c r="FL8" s="70">
        <v>0</v>
      </c>
      <c r="FM8" s="60">
        <v>0</v>
      </c>
      <c r="FN8" s="60">
        <v>0</v>
      </c>
      <c r="FO8" s="60">
        <v>0</v>
      </c>
      <c r="FP8" s="70">
        <v>0</v>
      </c>
      <c r="FQ8" s="60">
        <v>0</v>
      </c>
      <c r="FR8" s="60">
        <v>0</v>
      </c>
      <c r="FS8" s="60">
        <v>0</v>
      </c>
      <c r="FT8" s="70">
        <v>0</v>
      </c>
      <c r="FU8" s="60">
        <v>0</v>
      </c>
      <c r="FV8" s="60">
        <v>0</v>
      </c>
      <c r="FW8" s="60">
        <v>0</v>
      </c>
      <c r="FX8" s="70">
        <v>0</v>
      </c>
      <c r="FY8" s="60">
        <v>0</v>
      </c>
      <c r="FZ8" s="60">
        <v>0</v>
      </c>
      <c r="GA8" s="60">
        <v>0</v>
      </c>
      <c r="GB8" s="70">
        <v>0</v>
      </c>
      <c r="GC8" s="60">
        <v>0</v>
      </c>
      <c r="GD8" s="60">
        <v>0</v>
      </c>
      <c r="GE8" s="60">
        <v>0</v>
      </c>
      <c r="GF8" s="70">
        <v>0</v>
      </c>
      <c r="GG8" s="60">
        <v>0</v>
      </c>
      <c r="GH8" s="60">
        <v>0</v>
      </c>
      <c r="GI8" s="60">
        <v>0</v>
      </c>
      <c r="GJ8" s="70">
        <v>0</v>
      </c>
      <c r="GK8" s="60">
        <v>0</v>
      </c>
      <c r="GL8" s="60">
        <v>0</v>
      </c>
      <c r="GM8" s="60">
        <v>0</v>
      </c>
      <c r="GN8" s="70">
        <v>0</v>
      </c>
      <c r="GO8" s="59">
        <v>0</v>
      </c>
      <c r="GP8" s="60">
        <v>0</v>
      </c>
      <c r="GQ8" s="60">
        <v>0</v>
      </c>
      <c r="GR8" s="70">
        <v>0</v>
      </c>
      <c r="GS8" s="59">
        <v>0</v>
      </c>
      <c r="GT8" s="60">
        <v>0</v>
      </c>
      <c r="GU8" s="60">
        <v>0</v>
      </c>
      <c r="GV8" s="70">
        <v>0</v>
      </c>
      <c r="GW8" s="59">
        <v>0</v>
      </c>
      <c r="GX8" s="60">
        <v>0</v>
      </c>
      <c r="GY8" s="59">
        <v>0</v>
      </c>
      <c r="GZ8" s="70">
        <v>0</v>
      </c>
      <c r="HA8" s="59">
        <v>0</v>
      </c>
      <c r="HB8" s="59">
        <v>0</v>
      </c>
      <c r="HC8" s="59">
        <v>0</v>
      </c>
      <c r="HD8" s="70">
        <v>0</v>
      </c>
      <c r="HE8" s="59">
        <v>0</v>
      </c>
      <c r="HF8" s="59">
        <v>0</v>
      </c>
      <c r="HG8" s="59">
        <v>0</v>
      </c>
      <c r="HH8" s="70">
        <v>0</v>
      </c>
      <c r="HI8" s="59">
        <v>0</v>
      </c>
      <c r="HJ8" s="59">
        <v>0</v>
      </c>
      <c r="HK8" s="59">
        <v>0</v>
      </c>
      <c r="HL8" s="70">
        <v>0</v>
      </c>
      <c r="HM8" s="59">
        <v>0</v>
      </c>
      <c r="HN8" s="59">
        <v>0</v>
      </c>
      <c r="HO8" s="59">
        <v>0</v>
      </c>
      <c r="HP8" s="70">
        <v>0</v>
      </c>
      <c r="HQ8" s="59">
        <v>0</v>
      </c>
      <c r="HR8" s="59">
        <v>0</v>
      </c>
      <c r="HS8" s="59">
        <v>0</v>
      </c>
    </row>
    <row r="9" spans="1:227" hidden="1" x14ac:dyDescent="0.25">
      <c r="A9" t="e">
        <f>+M9&amp;#REF!</f>
        <v>#REF!</v>
      </c>
      <c r="B9" t="str">
        <f t="shared" si="0"/>
        <v>YRE668033MGI</v>
      </c>
      <c r="C9" t="e">
        <f>+M9&amp;#REF!</f>
        <v>#REF!</v>
      </c>
      <c r="D9" t="e">
        <f>+M9&amp;#REF!</f>
        <v>#REF!</v>
      </c>
      <c r="E9" t="str">
        <f t="shared" si="1"/>
        <v>YRE668033THS</v>
      </c>
      <c r="F9" s="14"/>
      <c r="G9" t="s">
        <v>3</v>
      </c>
      <c r="H9" t="s">
        <v>15</v>
      </c>
      <c r="I9" t="s">
        <v>23</v>
      </c>
      <c r="J9" t="s">
        <v>53</v>
      </c>
      <c r="K9" t="s">
        <v>30</v>
      </c>
      <c r="L9" t="s">
        <v>55</v>
      </c>
      <c r="M9" t="s">
        <v>103</v>
      </c>
      <c r="N9" s="12">
        <v>54.63</v>
      </c>
      <c r="O9" s="12">
        <v>54.63</v>
      </c>
      <c r="P9" s="25">
        <f t="shared" si="2"/>
        <v>54.63</v>
      </c>
      <c r="Q9" s="37">
        <v>0</v>
      </c>
      <c r="S9" s="132"/>
      <c r="T9" s="70">
        <v>0</v>
      </c>
      <c r="U9" s="60">
        <v>0</v>
      </c>
      <c r="V9" s="60">
        <v>0</v>
      </c>
      <c r="W9" s="60">
        <v>0</v>
      </c>
      <c r="X9" s="70">
        <v>0</v>
      </c>
      <c r="Y9" s="60">
        <v>0</v>
      </c>
      <c r="Z9" s="60">
        <v>0</v>
      </c>
      <c r="AA9" s="60">
        <v>0</v>
      </c>
      <c r="AB9" s="70">
        <v>0</v>
      </c>
      <c r="AC9" s="60">
        <v>0</v>
      </c>
      <c r="AD9" s="60">
        <v>0</v>
      </c>
      <c r="AE9" s="60">
        <v>0</v>
      </c>
      <c r="AF9" s="70">
        <v>0</v>
      </c>
      <c r="AG9" s="60">
        <v>0</v>
      </c>
      <c r="AH9" s="60">
        <v>0</v>
      </c>
      <c r="AI9" s="60">
        <v>0</v>
      </c>
      <c r="AJ9" s="70">
        <v>0</v>
      </c>
      <c r="AK9" s="60">
        <v>0</v>
      </c>
      <c r="AL9" s="60">
        <v>0</v>
      </c>
      <c r="AM9" s="60">
        <v>0</v>
      </c>
      <c r="AN9" s="70">
        <v>0</v>
      </c>
      <c r="AO9" s="60">
        <v>0</v>
      </c>
      <c r="AP9" s="60">
        <v>0</v>
      </c>
      <c r="AQ9" s="60">
        <v>0</v>
      </c>
      <c r="AR9" s="70">
        <v>0</v>
      </c>
      <c r="AS9" s="60">
        <v>0</v>
      </c>
      <c r="AT9" s="60">
        <v>0</v>
      </c>
      <c r="AU9" s="60">
        <v>0</v>
      </c>
      <c r="AV9" s="70">
        <v>0</v>
      </c>
      <c r="AW9" s="60">
        <v>0</v>
      </c>
      <c r="AX9" s="60">
        <v>0</v>
      </c>
      <c r="AY9" s="60">
        <v>0</v>
      </c>
      <c r="AZ9" s="70">
        <v>0</v>
      </c>
      <c r="BA9" s="60">
        <v>0</v>
      </c>
      <c r="BB9" s="60">
        <v>0</v>
      </c>
      <c r="BC9" s="60">
        <v>0</v>
      </c>
      <c r="BD9" s="70">
        <v>0</v>
      </c>
      <c r="BE9" s="60">
        <v>0</v>
      </c>
      <c r="BF9" s="60">
        <v>0</v>
      </c>
      <c r="BG9" s="60">
        <v>0</v>
      </c>
      <c r="BH9" s="70">
        <v>0</v>
      </c>
      <c r="BI9" s="60">
        <v>0</v>
      </c>
      <c r="BJ9" s="60">
        <v>0</v>
      </c>
      <c r="BK9" s="60">
        <v>0</v>
      </c>
      <c r="BL9" s="70">
        <v>0</v>
      </c>
      <c r="BM9" s="60">
        <v>0</v>
      </c>
      <c r="BN9" s="60">
        <v>0</v>
      </c>
      <c r="BO9" s="60">
        <v>0</v>
      </c>
      <c r="BP9" s="70">
        <v>0</v>
      </c>
      <c r="BQ9" s="60">
        <v>0</v>
      </c>
      <c r="BR9" s="60">
        <v>0</v>
      </c>
      <c r="BS9" s="60">
        <v>0</v>
      </c>
      <c r="BT9" s="70">
        <v>0</v>
      </c>
      <c r="BU9" s="60">
        <v>0</v>
      </c>
      <c r="BV9" s="60">
        <v>0</v>
      </c>
      <c r="BW9" s="60">
        <v>0</v>
      </c>
      <c r="BX9" s="70">
        <v>0</v>
      </c>
      <c r="BY9" s="60">
        <v>0</v>
      </c>
      <c r="BZ9" s="60">
        <v>0</v>
      </c>
      <c r="CA9" s="60">
        <v>0</v>
      </c>
      <c r="CB9" s="70">
        <v>0</v>
      </c>
      <c r="CC9" s="60">
        <v>0</v>
      </c>
      <c r="CD9" s="60">
        <v>0</v>
      </c>
      <c r="CE9" s="60">
        <v>0</v>
      </c>
      <c r="CF9" s="70">
        <v>0</v>
      </c>
      <c r="CG9" s="60">
        <v>0</v>
      </c>
      <c r="CH9" s="60">
        <v>0</v>
      </c>
      <c r="CI9" s="60">
        <v>0</v>
      </c>
      <c r="CJ9" s="70">
        <v>0</v>
      </c>
      <c r="CK9" s="60">
        <v>0</v>
      </c>
      <c r="CL9" s="60">
        <v>0</v>
      </c>
      <c r="CM9" s="60">
        <v>0</v>
      </c>
      <c r="CN9" s="70">
        <v>0</v>
      </c>
      <c r="CO9" s="60">
        <v>0</v>
      </c>
      <c r="CP9" s="60">
        <v>0</v>
      </c>
      <c r="CQ9" s="60">
        <v>0</v>
      </c>
      <c r="CR9" s="70">
        <v>0</v>
      </c>
      <c r="CS9" s="60">
        <v>0</v>
      </c>
      <c r="CT9" s="60">
        <v>0</v>
      </c>
      <c r="CU9" s="60">
        <v>0</v>
      </c>
      <c r="CV9" s="70">
        <v>0</v>
      </c>
      <c r="CW9" s="60">
        <v>0</v>
      </c>
      <c r="CX9" s="60">
        <v>0</v>
      </c>
      <c r="CY9" s="60">
        <v>0</v>
      </c>
      <c r="CZ9" s="70">
        <v>0</v>
      </c>
      <c r="DA9" s="60">
        <v>0</v>
      </c>
      <c r="DB9" s="60">
        <v>0</v>
      </c>
      <c r="DC9" s="60">
        <v>0</v>
      </c>
      <c r="DD9" s="70">
        <v>0</v>
      </c>
      <c r="DE9" s="60">
        <v>0</v>
      </c>
      <c r="DF9" s="60">
        <v>0</v>
      </c>
      <c r="DG9" s="60">
        <v>0</v>
      </c>
      <c r="DH9" s="70">
        <v>0</v>
      </c>
      <c r="DI9" s="60">
        <v>0</v>
      </c>
      <c r="DJ9" s="60">
        <v>0</v>
      </c>
      <c r="DK9" s="60">
        <v>0</v>
      </c>
      <c r="DL9" s="70">
        <v>0</v>
      </c>
      <c r="DM9" s="60">
        <v>0</v>
      </c>
      <c r="DN9" s="60">
        <v>0</v>
      </c>
      <c r="DO9" s="60">
        <v>0</v>
      </c>
      <c r="DP9" s="70">
        <v>0</v>
      </c>
      <c r="DQ9" s="60">
        <v>0</v>
      </c>
      <c r="DR9" s="60">
        <v>0</v>
      </c>
      <c r="DS9" s="60">
        <v>0</v>
      </c>
      <c r="DT9" s="70">
        <v>0</v>
      </c>
      <c r="DU9" s="60">
        <v>0</v>
      </c>
      <c r="DV9" s="60">
        <v>0</v>
      </c>
      <c r="DW9" s="60">
        <v>0</v>
      </c>
      <c r="DX9" s="70">
        <v>0</v>
      </c>
      <c r="DY9" s="60">
        <v>0</v>
      </c>
      <c r="DZ9" s="60">
        <v>0</v>
      </c>
      <c r="EA9" s="60">
        <v>0</v>
      </c>
      <c r="EB9" s="70">
        <v>0</v>
      </c>
      <c r="EC9" s="60">
        <v>0</v>
      </c>
      <c r="ED9" s="60">
        <v>0</v>
      </c>
      <c r="EE9" s="60">
        <v>0</v>
      </c>
      <c r="EF9" s="70">
        <v>0</v>
      </c>
      <c r="EG9" s="60">
        <v>0</v>
      </c>
      <c r="EH9" s="60">
        <v>0</v>
      </c>
      <c r="EI9" s="60">
        <v>0</v>
      </c>
      <c r="EJ9" s="70">
        <v>0</v>
      </c>
      <c r="EK9" s="60">
        <v>0</v>
      </c>
      <c r="EL9" s="60">
        <v>0</v>
      </c>
      <c r="EM9" s="60">
        <v>0</v>
      </c>
      <c r="EN9" s="70">
        <v>0</v>
      </c>
      <c r="EO9" s="60">
        <v>0</v>
      </c>
      <c r="EP9" s="60">
        <v>0</v>
      </c>
      <c r="EQ9" s="60">
        <v>0</v>
      </c>
      <c r="ER9" s="70">
        <v>0</v>
      </c>
      <c r="ES9" s="60">
        <v>0</v>
      </c>
      <c r="ET9" s="60">
        <v>0</v>
      </c>
      <c r="EU9" s="60">
        <v>0</v>
      </c>
      <c r="EV9" s="70">
        <v>0</v>
      </c>
      <c r="EW9" s="60">
        <v>0</v>
      </c>
      <c r="EX9" s="60">
        <v>0</v>
      </c>
      <c r="EY9" s="60">
        <v>0</v>
      </c>
      <c r="EZ9" s="70">
        <v>0</v>
      </c>
      <c r="FA9" s="60">
        <v>0</v>
      </c>
      <c r="FB9" s="60">
        <v>0</v>
      </c>
      <c r="FC9" s="60">
        <v>0</v>
      </c>
      <c r="FD9" s="70">
        <v>0</v>
      </c>
      <c r="FE9" s="60">
        <v>0</v>
      </c>
      <c r="FF9" s="60">
        <v>0</v>
      </c>
      <c r="FG9" s="60">
        <v>0</v>
      </c>
      <c r="FH9" s="70">
        <v>0</v>
      </c>
      <c r="FI9" s="60">
        <v>0</v>
      </c>
      <c r="FJ9" s="60">
        <v>0</v>
      </c>
      <c r="FK9" s="60">
        <v>0</v>
      </c>
      <c r="FL9" s="70">
        <v>0</v>
      </c>
      <c r="FM9" s="60">
        <v>0</v>
      </c>
      <c r="FN9" s="60">
        <v>0</v>
      </c>
      <c r="FO9" s="60">
        <v>0</v>
      </c>
      <c r="FP9" s="70">
        <v>0</v>
      </c>
      <c r="FQ9" s="60">
        <v>0</v>
      </c>
      <c r="FR9" s="60">
        <v>0</v>
      </c>
      <c r="FS9" s="60">
        <v>0</v>
      </c>
      <c r="FT9" s="70">
        <v>0</v>
      </c>
      <c r="FU9" s="60">
        <v>0</v>
      </c>
      <c r="FV9" s="60">
        <v>0</v>
      </c>
      <c r="FW9" s="60">
        <v>0</v>
      </c>
      <c r="FX9" s="70">
        <v>0</v>
      </c>
      <c r="FY9" s="60">
        <v>0</v>
      </c>
      <c r="FZ9" s="60">
        <v>0</v>
      </c>
      <c r="GA9" s="60">
        <v>0</v>
      </c>
      <c r="GB9" s="70">
        <v>0</v>
      </c>
      <c r="GC9" s="60">
        <v>0</v>
      </c>
      <c r="GD9" s="60">
        <v>0</v>
      </c>
      <c r="GE9" s="60">
        <v>0</v>
      </c>
      <c r="GF9" s="70">
        <v>0</v>
      </c>
      <c r="GG9" s="60">
        <v>0</v>
      </c>
      <c r="GH9" s="60">
        <v>0</v>
      </c>
      <c r="GI9" s="60">
        <v>0</v>
      </c>
      <c r="GJ9" s="70">
        <v>0</v>
      </c>
      <c r="GK9" s="60">
        <v>0</v>
      </c>
      <c r="GL9" s="60">
        <v>0</v>
      </c>
      <c r="GM9" s="60">
        <v>0</v>
      </c>
      <c r="GN9" s="70">
        <v>0</v>
      </c>
      <c r="GO9" s="59">
        <v>0</v>
      </c>
      <c r="GP9" s="60">
        <v>0</v>
      </c>
      <c r="GQ9" s="60">
        <v>0</v>
      </c>
      <c r="GR9" s="70">
        <v>0</v>
      </c>
      <c r="GS9" s="59">
        <v>0</v>
      </c>
      <c r="GT9" s="60">
        <v>0</v>
      </c>
      <c r="GU9" s="60">
        <v>0</v>
      </c>
      <c r="GV9" s="70">
        <v>0</v>
      </c>
      <c r="GW9" s="59">
        <v>0</v>
      </c>
      <c r="GX9" s="60">
        <v>0</v>
      </c>
      <c r="GY9" s="59">
        <v>0</v>
      </c>
      <c r="GZ9" s="70">
        <v>0</v>
      </c>
      <c r="HA9" s="59">
        <v>0</v>
      </c>
      <c r="HB9" s="59">
        <v>0</v>
      </c>
      <c r="HC9" s="59">
        <v>0</v>
      </c>
      <c r="HD9" s="70">
        <v>0</v>
      </c>
      <c r="HE9" s="59">
        <v>0</v>
      </c>
      <c r="HF9" s="59">
        <v>0</v>
      </c>
      <c r="HG9" s="59">
        <v>0</v>
      </c>
      <c r="HH9" s="70">
        <v>0</v>
      </c>
      <c r="HI9" s="59">
        <v>0</v>
      </c>
      <c r="HJ9" s="59">
        <v>0</v>
      </c>
      <c r="HK9" s="59">
        <v>0</v>
      </c>
      <c r="HL9" s="70">
        <v>0</v>
      </c>
      <c r="HM9" s="59">
        <v>0</v>
      </c>
      <c r="HN9" s="59">
        <v>0</v>
      </c>
      <c r="HO9" s="59">
        <v>0</v>
      </c>
      <c r="HP9" s="70">
        <v>0</v>
      </c>
      <c r="HQ9" s="59">
        <v>0</v>
      </c>
      <c r="HR9" s="59">
        <v>0</v>
      </c>
      <c r="HS9" s="59">
        <v>0</v>
      </c>
    </row>
    <row r="10" spans="1:227" hidden="1" x14ac:dyDescent="0.25">
      <c r="A10" t="e">
        <f>+M10&amp;#REF!</f>
        <v>#REF!</v>
      </c>
      <c r="B10" t="str">
        <f t="shared" si="0"/>
        <v>YRE668047MGI</v>
      </c>
      <c r="C10" t="e">
        <f>+M10&amp;#REF!</f>
        <v>#REF!</v>
      </c>
      <c r="D10" t="e">
        <f>+M10&amp;#REF!</f>
        <v>#REF!</v>
      </c>
      <c r="E10" t="str">
        <f t="shared" si="1"/>
        <v>YRE668047THS</v>
      </c>
      <c r="F10" s="14"/>
      <c r="G10" t="s">
        <v>3</v>
      </c>
      <c r="H10" t="s">
        <v>15</v>
      </c>
      <c r="I10" t="s">
        <v>23</v>
      </c>
      <c r="J10" t="s">
        <v>53</v>
      </c>
      <c r="K10" t="s">
        <v>30</v>
      </c>
      <c r="L10" t="s">
        <v>55</v>
      </c>
      <c r="M10" t="s">
        <v>102</v>
      </c>
      <c r="N10" s="12">
        <v>15.31</v>
      </c>
      <c r="O10" s="12">
        <v>16.690000000000001</v>
      </c>
      <c r="P10" s="25">
        <f t="shared" si="2"/>
        <v>16.690000000000001</v>
      </c>
      <c r="Q10" s="37">
        <v>0</v>
      </c>
      <c r="S10" s="132"/>
      <c r="T10" s="70">
        <v>0</v>
      </c>
      <c r="U10" s="60">
        <v>0</v>
      </c>
      <c r="V10" s="60">
        <v>0</v>
      </c>
      <c r="W10" s="60">
        <v>0</v>
      </c>
      <c r="X10" s="70">
        <v>0</v>
      </c>
      <c r="Y10" s="60">
        <v>0</v>
      </c>
      <c r="Z10" s="60">
        <v>0</v>
      </c>
      <c r="AA10" s="60">
        <v>0</v>
      </c>
      <c r="AB10" s="70">
        <v>0</v>
      </c>
      <c r="AC10" s="60">
        <v>0</v>
      </c>
      <c r="AD10" s="60">
        <v>0</v>
      </c>
      <c r="AE10" s="60">
        <v>0</v>
      </c>
      <c r="AF10" s="70">
        <v>0</v>
      </c>
      <c r="AG10" s="60">
        <v>0</v>
      </c>
      <c r="AH10" s="60">
        <v>0</v>
      </c>
      <c r="AI10" s="60">
        <v>0</v>
      </c>
      <c r="AJ10" s="70">
        <v>0</v>
      </c>
      <c r="AK10" s="60">
        <v>0</v>
      </c>
      <c r="AL10" s="60">
        <v>0</v>
      </c>
      <c r="AM10" s="60">
        <v>0</v>
      </c>
      <c r="AN10" s="70">
        <v>0</v>
      </c>
      <c r="AO10" s="60">
        <v>0</v>
      </c>
      <c r="AP10" s="60">
        <v>0</v>
      </c>
      <c r="AQ10" s="60">
        <v>0</v>
      </c>
      <c r="AR10" s="70">
        <v>0</v>
      </c>
      <c r="AS10" s="60">
        <v>0</v>
      </c>
      <c r="AT10" s="60">
        <v>0</v>
      </c>
      <c r="AU10" s="60">
        <v>0</v>
      </c>
      <c r="AV10" s="70">
        <v>0</v>
      </c>
      <c r="AW10" s="60">
        <v>0</v>
      </c>
      <c r="AX10" s="60">
        <v>0</v>
      </c>
      <c r="AY10" s="60">
        <v>0</v>
      </c>
      <c r="AZ10" s="70">
        <v>0</v>
      </c>
      <c r="BA10" s="60">
        <v>0</v>
      </c>
      <c r="BB10" s="60">
        <v>0</v>
      </c>
      <c r="BC10" s="60">
        <v>0</v>
      </c>
      <c r="BD10" s="70">
        <v>0</v>
      </c>
      <c r="BE10" s="60">
        <v>0</v>
      </c>
      <c r="BF10" s="60">
        <v>0</v>
      </c>
      <c r="BG10" s="60">
        <v>0</v>
      </c>
      <c r="BH10" s="70">
        <v>0</v>
      </c>
      <c r="BI10" s="60">
        <v>0</v>
      </c>
      <c r="BJ10" s="60">
        <v>0</v>
      </c>
      <c r="BK10" s="60">
        <v>0</v>
      </c>
      <c r="BL10" s="70">
        <v>0</v>
      </c>
      <c r="BM10" s="60">
        <v>0</v>
      </c>
      <c r="BN10" s="60">
        <v>0</v>
      </c>
      <c r="BO10" s="60">
        <v>0</v>
      </c>
      <c r="BP10" s="70">
        <v>0</v>
      </c>
      <c r="BQ10" s="60">
        <v>0</v>
      </c>
      <c r="BR10" s="60">
        <v>0</v>
      </c>
      <c r="BS10" s="60">
        <v>0</v>
      </c>
      <c r="BT10" s="70">
        <v>0</v>
      </c>
      <c r="BU10" s="60">
        <v>0</v>
      </c>
      <c r="BV10" s="60">
        <v>0</v>
      </c>
      <c r="BW10" s="60">
        <v>0</v>
      </c>
      <c r="BX10" s="70">
        <v>0</v>
      </c>
      <c r="BY10" s="60">
        <v>0</v>
      </c>
      <c r="BZ10" s="60">
        <v>0</v>
      </c>
      <c r="CA10" s="60">
        <v>0</v>
      </c>
      <c r="CB10" s="70">
        <v>0</v>
      </c>
      <c r="CC10" s="60">
        <v>0</v>
      </c>
      <c r="CD10" s="60">
        <v>0</v>
      </c>
      <c r="CE10" s="60">
        <v>0</v>
      </c>
      <c r="CF10" s="70">
        <v>0</v>
      </c>
      <c r="CG10" s="60">
        <v>0</v>
      </c>
      <c r="CH10" s="60">
        <v>0</v>
      </c>
      <c r="CI10" s="60">
        <v>0</v>
      </c>
      <c r="CJ10" s="70">
        <v>0</v>
      </c>
      <c r="CK10" s="60">
        <v>0</v>
      </c>
      <c r="CL10" s="60">
        <v>0</v>
      </c>
      <c r="CM10" s="60">
        <v>0</v>
      </c>
      <c r="CN10" s="70">
        <v>0</v>
      </c>
      <c r="CO10" s="60">
        <v>0</v>
      </c>
      <c r="CP10" s="60">
        <v>0</v>
      </c>
      <c r="CQ10" s="60">
        <v>0</v>
      </c>
      <c r="CR10" s="70">
        <v>0</v>
      </c>
      <c r="CS10" s="60">
        <v>0</v>
      </c>
      <c r="CT10" s="60">
        <v>0</v>
      </c>
      <c r="CU10" s="60">
        <v>0</v>
      </c>
      <c r="CV10" s="70">
        <v>0</v>
      </c>
      <c r="CW10" s="60">
        <v>0</v>
      </c>
      <c r="CX10" s="60">
        <v>0</v>
      </c>
      <c r="CY10" s="60">
        <v>0</v>
      </c>
      <c r="CZ10" s="70">
        <v>0</v>
      </c>
      <c r="DA10" s="60">
        <v>0</v>
      </c>
      <c r="DB10" s="60">
        <v>0</v>
      </c>
      <c r="DC10" s="60">
        <v>0</v>
      </c>
      <c r="DD10" s="70">
        <v>0</v>
      </c>
      <c r="DE10" s="60">
        <v>0</v>
      </c>
      <c r="DF10" s="60">
        <v>0</v>
      </c>
      <c r="DG10" s="60">
        <v>0</v>
      </c>
      <c r="DH10" s="70">
        <v>0</v>
      </c>
      <c r="DI10" s="60">
        <v>0</v>
      </c>
      <c r="DJ10" s="60">
        <v>0</v>
      </c>
      <c r="DK10" s="60">
        <v>0</v>
      </c>
      <c r="DL10" s="70">
        <v>0</v>
      </c>
      <c r="DM10" s="60">
        <v>0</v>
      </c>
      <c r="DN10" s="60">
        <v>0</v>
      </c>
      <c r="DO10" s="60">
        <v>0</v>
      </c>
      <c r="DP10" s="70">
        <v>0</v>
      </c>
      <c r="DQ10" s="60">
        <v>0</v>
      </c>
      <c r="DR10" s="60">
        <v>0</v>
      </c>
      <c r="DS10" s="60">
        <v>0</v>
      </c>
      <c r="DT10" s="70">
        <v>0</v>
      </c>
      <c r="DU10" s="60">
        <v>0</v>
      </c>
      <c r="DV10" s="60">
        <v>0</v>
      </c>
      <c r="DW10" s="60">
        <v>0</v>
      </c>
      <c r="DX10" s="70">
        <v>0</v>
      </c>
      <c r="DY10" s="60">
        <v>0</v>
      </c>
      <c r="DZ10" s="60">
        <v>0</v>
      </c>
      <c r="EA10" s="60">
        <v>0</v>
      </c>
      <c r="EB10" s="70">
        <v>0</v>
      </c>
      <c r="EC10" s="60">
        <v>0</v>
      </c>
      <c r="ED10" s="60">
        <v>0</v>
      </c>
      <c r="EE10" s="60">
        <v>0</v>
      </c>
      <c r="EF10" s="70">
        <v>0</v>
      </c>
      <c r="EG10" s="60">
        <v>0</v>
      </c>
      <c r="EH10" s="60">
        <v>0</v>
      </c>
      <c r="EI10" s="60">
        <v>0</v>
      </c>
      <c r="EJ10" s="70">
        <v>0</v>
      </c>
      <c r="EK10" s="60">
        <v>0</v>
      </c>
      <c r="EL10" s="60">
        <v>0</v>
      </c>
      <c r="EM10" s="60">
        <v>0</v>
      </c>
      <c r="EN10" s="70">
        <v>0</v>
      </c>
      <c r="EO10" s="60">
        <v>0</v>
      </c>
      <c r="EP10" s="60">
        <v>0</v>
      </c>
      <c r="EQ10" s="60">
        <v>0</v>
      </c>
      <c r="ER10" s="70">
        <v>0</v>
      </c>
      <c r="ES10" s="60">
        <v>0</v>
      </c>
      <c r="ET10" s="60">
        <v>0</v>
      </c>
      <c r="EU10" s="60">
        <v>0</v>
      </c>
      <c r="EV10" s="70">
        <v>0</v>
      </c>
      <c r="EW10" s="60">
        <v>0</v>
      </c>
      <c r="EX10" s="60">
        <v>0</v>
      </c>
      <c r="EY10" s="60">
        <v>0</v>
      </c>
      <c r="EZ10" s="70">
        <v>0</v>
      </c>
      <c r="FA10" s="60">
        <v>0</v>
      </c>
      <c r="FB10" s="60">
        <v>0</v>
      </c>
      <c r="FC10" s="60">
        <v>0</v>
      </c>
      <c r="FD10" s="70">
        <v>0</v>
      </c>
      <c r="FE10" s="60">
        <v>0</v>
      </c>
      <c r="FF10" s="60">
        <v>0</v>
      </c>
      <c r="FG10" s="60">
        <v>0</v>
      </c>
      <c r="FH10" s="70">
        <v>0</v>
      </c>
      <c r="FI10" s="60">
        <v>0</v>
      </c>
      <c r="FJ10" s="60">
        <v>0</v>
      </c>
      <c r="FK10" s="60">
        <v>0</v>
      </c>
      <c r="FL10" s="70">
        <v>0</v>
      </c>
      <c r="FM10" s="60">
        <v>0</v>
      </c>
      <c r="FN10" s="60">
        <v>0</v>
      </c>
      <c r="FO10" s="60">
        <v>0</v>
      </c>
      <c r="FP10" s="70">
        <v>0</v>
      </c>
      <c r="FQ10" s="60">
        <v>0</v>
      </c>
      <c r="FR10" s="60">
        <v>0</v>
      </c>
      <c r="FS10" s="60">
        <v>0</v>
      </c>
      <c r="FT10" s="70">
        <v>0</v>
      </c>
      <c r="FU10" s="60">
        <v>0</v>
      </c>
      <c r="FV10" s="60">
        <v>0</v>
      </c>
      <c r="FW10" s="60">
        <v>0</v>
      </c>
      <c r="FX10" s="70">
        <v>0</v>
      </c>
      <c r="FY10" s="60">
        <v>0</v>
      </c>
      <c r="FZ10" s="60">
        <v>0</v>
      </c>
      <c r="GA10" s="60">
        <v>0</v>
      </c>
      <c r="GB10" s="70">
        <v>0</v>
      </c>
      <c r="GC10" s="60">
        <v>0</v>
      </c>
      <c r="GD10" s="60">
        <v>0</v>
      </c>
      <c r="GE10" s="60">
        <v>0</v>
      </c>
      <c r="GF10" s="70">
        <v>0</v>
      </c>
      <c r="GG10" s="60">
        <v>0</v>
      </c>
      <c r="GH10" s="60">
        <v>0</v>
      </c>
      <c r="GI10" s="60">
        <v>0</v>
      </c>
      <c r="GJ10" s="70">
        <v>0</v>
      </c>
      <c r="GK10" s="60">
        <v>0</v>
      </c>
      <c r="GL10" s="60">
        <v>0</v>
      </c>
      <c r="GM10" s="60">
        <v>0</v>
      </c>
      <c r="GN10" s="70">
        <v>0</v>
      </c>
      <c r="GO10" s="59">
        <v>0</v>
      </c>
      <c r="GP10" s="60">
        <v>0</v>
      </c>
      <c r="GQ10" s="60">
        <v>0</v>
      </c>
      <c r="GR10" s="70">
        <v>0</v>
      </c>
      <c r="GS10" s="59">
        <v>0</v>
      </c>
      <c r="GT10" s="60">
        <v>0</v>
      </c>
      <c r="GU10" s="60">
        <v>0</v>
      </c>
      <c r="GV10" s="70">
        <v>0</v>
      </c>
      <c r="GW10" s="59">
        <v>0</v>
      </c>
      <c r="GX10" s="60">
        <v>0</v>
      </c>
      <c r="GY10" s="59">
        <v>0</v>
      </c>
      <c r="GZ10" s="70">
        <v>0</v>
      </c>
      <c r="HA10" s="59">
        <v>0</v>
      </c>
      <c r="HB10" s="59">
        <v>0</v>
      </c>
      <c r="HC10" s="59">
        <v>0</v>
      </c>
      <c r="HD10" s="70">
        <v>0</v>
      </c>
      <c r="HE10" s="59">
        <v>0</v>
      </c>
      <c r="HF10" s="59">
        <v>0</v>
      </c>
      <c r="HG10" s="59">
        <v>0</v>
      </c>
      <c r="HH10" s="70">
        <v>0</v>
      </c>
      <c r="HI10" s="59">
        <v>0</v>
      </c>
      <c r="HJ10" s="59">
        <v>0</v>
      </c>
      <c r="HK10" s="59">
        <v>0</v>
      </c>
      <c r="HL10" s="70">
        <v>0</v>
      </c>
      <c r="HM10" s="59">
        <v>0</v>
      </c>
      <c r="HN10" s="59">
        <v>0</v>
      </c>
      <c r="HO10" s="59">
        <v>0</v>
      </c>
      <c r="HP10" s="70">
        <v>0</v>
      </c>
      <c r="HQ10" s="59">
        <v>0</v>
      </c>
      <c r="HR10" s="59">
        <v>0</v>
      </c>
      <c r="HS10" s="59">
        <v>0</v>
      </c>
    </row>
    <row r="11" spans="1:227" x14ac:dyDescent="0.25">
      <c r="A11" t="e">
        <f>+M11&amp;#REF!</f>
        <v>#REF!</v>
      </c>
      <c r="B11" t="str">
        <f t="shared" si="0"/>
        <v>KFC668059MGI</v>
      </c>
      <c r="C11" t="e">
        <f>+M11&amp;#REF!</f>
        <v>#REF!</v>
      </c>
      <c r="D11" t="e">
        <f>+M11&amp;#REF!</f>
        <v>#REF!</v>
      </c>
      <c r="E11" t="str">
        <f t="shared" si="1"/>
        <v>KFC668059MHS</v>
      </c>
      <c r="F11" s="10"/>
      <c r="G11" t="s">
        <v>4</v>
      </c>
      <c r="H11" t="s">
        <v>15</v>
      </c>
      <c r="I11" t="s">
        <v>114</v>
      </c>
      <c r="J11" t="s">
        <v>53</v>
      </c>
      <c r="K11" t="s">
        <v>133</v>
      </c>
      <c r="L11" t="s">
        <v>55</v>
      </c>
      <c r="M11" t="s">
        <v>134</v>
      </c>
      <c r="N11" s="12">
        <v>4.9800000000000004</v>
      </c>
      <c r="O11" s="123">
        <v>4.99</v>
      </c>
      <c r="P11" s="105">
        <f t="shared" si="2"/>
        <v>4.99</v>
      </c>
      <c r="Q11" s="45">
        <v>4.99</v>
      </c>
      <c r="R11" s="133">
        <f t="shared" ref="R11" si="3">Q11/P11</f>
        <v>1</v>
      </c>
      <c r="S11" s="132">
        <f t="shared" ref="S11" si="4">Q11-P11</f>
        <v>0</v>
      </c>
      <c r="T11" s="69">
        <v>0</v>
      </c>
      <c r="U11" s="68">
        <v>0</v>
      </c>
      <c r="V11" s="68">
        <v>0</v>
      </c>
      <c r="W11" s="68">
        <v>0</v>
      </c>
      <c r="X11" s="69">
        <v>0</v>
      </c>
      <c r="Y11" s="68">
        <v>0</v>
      </c>
      <c r="Z11" s="68">
        <v>5</v>
      </c>
      <c r="AA11" s="68">
        <v>0</v>
      </c>
      <c r="AB11" s="69">
        <v>0</v>
      </c>
      <c r="AC11" s="68">
        <v>0</v>
      </c>
      <c r="AD11" s="68">
        <v>5</v>
      </c>
      <c r="AE11" s="68">
        <v>0</v>
      </c>
      <c r="AF11" s="69">
        <v>0</v>
      </c>
      <c r="AG11" s="68">
        <v>0</v>
      </c>
      <c r="AH11" s="68">
        <v>5</v>
      </c>
      <c r="AI11" s="68">
        <v>0</v>
      </c>
      <c r="AJ11" s="69">
        <v>0</v>
      </c>
      <c r="AK11" s="68">
        <v>0</v>
      </c>
      <c r="AL11" s="68">
        <v>5</v>
      </c>
      <c r="AM11" s="68">
        <v>0</v>
      </c>
      <c r="AN11" s="69">
        <v>0</v>
      </c>
      <c r="AO11" s="68">
        <v>0</v>
      </c>
      <c r="AP11" s="68">
        <v>5</v>
      </c>
      <c r="AQ11" s="68">
        <v>0</v>
      </c>
      <c r="AR11" s="69">
        <v>0</v>
      </c>
      <c r="AS11" s="68">
        <v>0</v>
      </c>
      <c r="AT11" s="68">
        <v>5</v>
      </c>
      <c r="AU11" s="68">
        <v>0</v>
      </c>
      <c r="AV11" s="69">
        <v>0</v>
      </c>
      <c r="AW11" s="68">
        <v>0</v>
      </c>
      <c r="AX11" s="68">
        <v>5</v>
      </c>
      <c r="AY11" s="68">
        <v>0</v>
      </c>
      <c r="AZ11" s="69">
        <v>0</v>
      </c>
      <c r="BA11" s="68">
        <v>0</v>
      </c>
      <c r="BB11" s="68">
        <v>5</v>
      </c>
      <c r="BC11" s="68">
        <v>0</v>
      </c>
      <c r="BD11" s="69">
        <v>0</v>
      </c>
      <c r="BE11" s="68">
        <v>0</v>
      </c>
      <c r="BF11" s="68">
        <v>5</v>
      </c>
      <c r="BG11" s="68">
        <v>0</v>
      </c>
      <c r="BH11" s="69">
        <v>0</v>
      </c>
      <c r="BI11" s="68">
        <v>0</v>
      </c>
      <c r="BJ11" s="68">
        <v>5</v>
      </c>
      <c r="BK11" s="68">
        <v>0</v>
      </c>
      <c r="BL11" s="69">
        <v>0</v>
      </c>
      <c r="BM11" s="68">
        <v>0</v>
      </c>
      <c r="BN11" s="68">
        <v>5</v>
      </c>
      <c r="BO11" s="68">
        <v>0</v>
      </c>
      <c r="BP11" s="69">
        <v>0</v>
      </c>
      <c r="BQ11" s="68">
        <v>0</v>
      </c>
      <c r="BR11" s="68">
        <v>5</v>
      </c>
      <c r="BS11" s="68">
        <v>0</v>
      </c>
      <c r="BT11" s="69">
        <v>0</v>
      </c>
      <c r="BU11" s="68">
        <v>0</v>
      </c>
      <c r="BV11" s="68">
        <v>5</v>
      </c>
      <c r="BW11" s="68">
        <v>0</v>
      </c>
      <c r="BX11" s="69">
        <v>0</v>
      </c>
      <c r="BY11" s="68">
        <v>0</v>
      </c>
      <c r="BZ11" s="68">
        <v>5</v>
      </c>
      <c r="CA11" s="68">
        <v>0</v>
      </c>
      <c r="CB11" s="69">
        <v>0</v>
      </c>
      <c r="CC11" s="68">
        <v>0</v>
      </c>
      <c r="CD11" s="68">
        <v>5</v>
      </c>
      <c r="CE11" s="68">
        <v>0</v>
      </c>
      <c r="CF11" s="69">
        <v>0</v>
      </c>
      <c r="CG11" s="68">
        <v>0</v>
      </c>
      <c r="CH11" s="68">
        <v>5</v>
      </c>
      <c r="CI11" s="68">
        <v>0</v>
      </c>
      <c r="CJ11" s="69">
        <v>0</v>
      </c>
      <c r="CK11" s="68">
        <v>0</v>
      </c>
      <c r="CL11" s="68">
        <v>5</v>
      </c>
      <c r="CM11" s="68">
        <v>0</v>
      </c>
      <c r="CN11" s="69">
        <v>0</v>
      </c>
      <c r="CO11" s="68">
        <v>0</v>
      </c>
      <c r="CP11" s="68">
        <v>5</v>
      </c>
      <c r="CQ11" s="68">
        <v>0</v>
      </c>
      <c r="CR11" s="69">
        <v>0</v>
      </c>
      <c r="CS11" s="68">
        <v>0</v>
      </c>
      <c r="CT11" s="68">
        <v>5</v>
      </c>
      <c r="CU11" s="68">
        <v>0</v>
      </c>
      <c r="CV11" s="69">
        <v>0</v>
      </c>
      <c r="CW11" s="68">
        <v>0</v>
      </c>
      <c r="CX11" s="68">
        <v>5</v>
      </c>
      <c r="CY11" s="68">
        <v>0</v>
      </c>
      <c r="CZ11" s="69">
        <v>0</v>
      </c>
      <c r="DA11" s="68">
        <v>0</v>
      </c>
      <c r="DB11" s="68">
        <v>5</v>
      </c>
      <c r="DC11" s="68">
        <v>0</v>
      </c>
      <c r="DD11" s="69">
        <v>0</v>
      </c>
      <c r="DE11" s="68">
        <v>0</v>
      </c>
      <c r="DF11" s="68">
        <v>5</v>
      </c>
      <c r="DG11" s="68">
        <v>0</v>
      </c>
      <c r="DH11" s="69">
        <v>0</v>
      </c>
      <c r="DI11" s="68">
        <v>0</v>
      </c>
      <c r="DJ11" s="68">
        <v>5</v>
      </c>
      <c r="DK11" s="68">
        <v>0</v>
      </c>
      <c r="DL11" s="69">
        <v>0</v>
      </c>
      <c r="DM11" s="68">
        <v>0</v>
      </c>
      <c r="DN11" s="68">
        <v>5</v>
      </c>
      <c r="DO11" s="68">
        <v>0</v>
      </c>
      <c r="DP11" s="69">
        <v>0</v>
      </c>
      <c r="DQ11" s="68">
        <v>0</v>
      </c>
      <c r="DR11" s="68">
        <v>5</v>
      </c>
      <c r="DS11" s="68">
        <v>0</v>
      </c>
      <c r="DT11" s="69">
        <v>0</v>
      </c>
      <c r="DU11" s="68">
        <v>0</v>
      </c>
      <c r="DV11" s="68">
        <v>5</v>
      </c>
      <c r="DW11" s="68">
        <v>0</v>
      </c>
      <c r="DX11" s="69">
        <v>0</v>
      </c>
      <c r="DY11" s="68">
        <v>0</v>
      </c>
      <c r="DZ11" s="68">
        <v>5</v>
      </c>
      <c r="EA11" s="68">
        <v>0</v>
      </c>
      <c r="EB11" s="69">
        <v>0</v>
      </c>
      <c r="EC11" s="68">
        <v>0</v>
      </c>
      <c r="ED11" s="68">
        <v>5</v>
      </c>
      <c r="EE11" s="68">
        <v>0</v>
      </c>
      <c r="EF11" s="69">
        <v>0</v>
      </c>
      <c r="EG11" s="68">
        <v>0</v>
      </c>
      <c r="EH11" s="68">
        <v>5</v>
      </c>
      <c r="EI11" s="68">
        <v>0</v>
      </c>
      <c r="EJ11" s="69">
        <v>0</v>
      </c>
      <c r="EK11" s="68">
        <v>0</v>
      </c>
      <c r="EL11" s="68">
        <v>5</v>
      </c>
      <c r="EM11" s="68">
        <v>0</v>
      </c>
      <c r="EN11" s="69">
        <v>0</v>
      </c>
      <c r="EO11" s="68">
        <v>0</v>
      </c>
      <c r="EP11" s="68">
        <v>5</v>
      </c>
      <c r="EQ11" s="68">
        <v>0</v>
      </c>
      <c r="ER11" s="69">
        <v>0</v>
      </c>
      <c r="ES11" s="68">
        <v>0</v>
      </c>
      <c r="ET11" s="68">
        <v>5</v>
      </c>
      <c r="EU11" s="68">
        <v>0</v>
      </c>
      <c r="EV11" s="69">
        <v>0</v>
      </c>
      <c r="EW11" s="68">
        <v>0</v>
      </c>
      <c r="EX11" s="68">
        <v>5</v>
      </c>
      <c r="EY11" s="68">
        <v>0</v>
      </c>
      <c r="EZ11" s="69">
        <v>0</v>
      </c>
      <c r="FA11" s="68">
        <v>0</v>
      </c>
      <c r="FB11" s="68">
        <v>5</v>
      </c>
      <c r="FC11" s="68">
        <v>0</v>
      </c>
      <c r="FD11" s="69">
        <v>0</v>
      </c>
      <c r="FE11" s="68">
        <v>0</v>
      </c>
      <c r="FF11" s="68">
        <v>5</v>
      </c>
      <c r="FG11" s="68">
        <v>0</v>
      </c>
      <c r="FH11" s="69">
        <v>0</v>
      </c>
      <c r="FI11" s="68">
        <v>0</v>
      </c>
      <c r="FJ11" s="68">
        <v>5</v>
      </c>
      <c r="FK11" s="68">
        <v>0</v>
      </c>
      <c r="FL11" s="69">
        <v>0</v>
      </c>
      <c r="FM11" s="68">
        <v>0</v>
      </c>
      <c r="FN11" s="68">
        <v>5</v>
      </c>
      <c r="FO11" s="68">
        <v>0</v>
      </c>
      <c r="FP11" s="69">
        <v>0</v>
      </c>
      <c r="FQ11" s="68">
        <v>0</v>
      </c>
      <c r="FR11" s="68">
        <v>5</v>
      </c>
      <c r="FS11" s="68">
        <v>0</v>
      </c>
      <c r="FT11" s="69">
        <v>0</v>
      </c>
      <c r="FU11" s="68">
        <v>0</v>
      </c>
      <c r="FV11" s="68">
        <v>5</v>
      </c>
      <c r="FW11" s="68">
        <v>0</v>
      </c>
      <c r="FX11" s="69">
        <v>0</v>
      </c>
      <c r="FY11" s="68">
        <v>0</v>
      </c>
      <c r="FZ11" s="68">
        <v>5</v>
      </c>
      <c r="GA11" s="68">
        <v>0</v>
      </c>
      <c r="GB11" s="69">
        <v>0</v>
      </c>
      <c r="GC11" s="68">
        <v>0</v>
      </c>
      <c r="GD11" s="68">
        <v>5</v>
      </c>
      <c r="GE11" s="68">
        <v>0</v>
      </c>
      <c r="GF11" s="69">
        <v>0</v>
      </c>
      <c r="GG11" s="68">
        <v>0</v>
      </c>
      <c r="GH11" s="68">
        <v>5</v>
      </c>
      <c r="GI11" s="68">
        <v>0</v>
      </c>
      <c r="GJ11" s="69">
        <v>0</v>
      </c>
      <c r="GK11" s="68">
        <v>0</v>
      </c>
      <c r="GL11" s="68">
        <v>5</v>
      </c>
      <c r="GM11" s="68">
        <v>0</v>
      </c>
      <c r="GN11" s="69">
        <v>0</v>
      </c>
      <c r="GO11" s="67">
        <v>0</v>
      </c>
      <c r="GP11" s="68">
        <v>5</v>
      </c>
      <c r="GQ11" s="68">
        <v>0</v>
      </c>
      <c r="GR11" s="69">
        <v>0</v>
      </c>
      <c r="GS11" s="67">
        <v>0</v>
      </c>
      <c r="GT11" s="68">
        <v>5</v>
      </c>
      <c r="GU11" s="68">
        <v>0</v>
      </c>
      <c r="GV11" s="69">
        <v>0</v>
      </c>
      <c r="GW11" s="67">
        <v>0</v>
      </c>
      <c r="GX11" s="68">
        <v>5</v>
      </c>
      <c r="GY11" s="67">
        <v>0</v>
      </c>
      <c r="GZ11" s="69">
        <v>0</v>
      </c>
      <c r="HA11" s="67">
        <v>0</v>
      </c>
      <c r="HB11" s="67">
        <v>0</v>
      </c>
      <c r="HC11" s="67">
        <v>0</v>
      </c>
      <c r="HD11" s="69">
        <v>0</v>
      </c>
      <c r="HE11" s="67">
        <v>0</v>
      </c>
      <c r="HF11" s="67">
        <v>0</v>
      </c>
      <c r="HG11" s="67">
        <v>0</v>
      </c>
      <c r="HH11" s="69">
        <v>0</v>
      </c>
      <c r="HI11" s="67">
        <v>0</v>
      </c>
      <c r="HJ11" s="67">
        <v>0</v>
      </c>
      <c r="HK11" s="67">
        <v>0</v>
      </c>
      <c r="HL11" s="69">
        <v>0</v>
      </c>
      <c r="HM11" s="67">
        <v>0</v>
      </c>
      <c r="HN11" s="67">
        <v>0</v>
      </c>
      <c r="HO11" s="67">
        <v>0</v>
      </c>
      <c r="HP11" s="69">
        <v>0</v>
      </c>
      <c r="HQ11" s="67">
        <v>0</v>
      </c>
      <c r="HR11" s="67">
        <v>0</v>
      </c>
      <c r="HS11" s="67">
        <v>0</v>
      </c>
    </row>
    <row r="12" spans="1:227" x14ac:dyDescent="0.25">
      <c r="A12" t="e">
        <f>+M12&amp;#REF!</f>
        <v>#REF!</v>
      </c>
      <c r="B12" t="str">
        <f t="shared" ref="B12" si="5">+M12&amp;$Q$4</f>
        <v>YRE668014MGI</v>
      </c>
      <c r="C12" t="e">
        <f>+M12&amp;#REF!</f>
        <v>#REF!</v>
      </c>
      <c r="D12" t="e">
        <f>+M12&amp;#REF!</f>
        <v>#REF!</v>
      </c>
      <c r="E12" t="str">
        <f t="shared" ref="E12" si="6">M12&amp;G12</f>
        <v>YRE668014MHS</v>
      </c>
      <c r="F12" s="10"/>
      <c r="G12" t="s">
        <v>4</v>
      </c>
      <c r="H12" t="s">
        <v>15</v>
      </c>
      <c r="I12" t="s">
        <v>23</v>
      </c>
      <c r="J12" t="s">
        <v>53</v>
      </c>
      <c r="K12" t="s">
        <v>30</v>
      </c>
      <c r="L12" t="s">
        <v>108</v>
      </c>
      <c r="M12" t="s">
        <v>237</v>
      </c>
      <c r="N12" s="12">
        <v>54.66</v>
      </c>
      <c r="O12" s="123">
        <v>78.290000000000006</v>
      </c>
      <c r="P12" s="105">
        <f t="shared" ref="P12" si="7">+O12</f>
        <v>78.290000000000006</v>
      </c>
      <c r="Q12" s="45">
        <v>78.290000000000006</v>
      </c>
      <c r="R12" s="133">
        <f>Q12/P12</f>
        <v>1</v>
      </c>
      <c r="S12" s="132">
        <f>Q12-P12</f>
        <v>0</v>
      </c>
      <c r="T12" s="69">
        <v>0</v>
      </c>
      <c r="U12" s="68">
        <v>0</v>
      </c>
      <c r="V12" s="68">
        <v>0</v>
      </c>
      <c r="W12" s="68">
        <v>0</v>
      </c>
      <c r="X12" s="69">
        <v>0</v>
      </c>
      <c r="Y12" s="68">
        <v>0</v>
      </c>
      <c r="Z12" s="68">
        <v>78.3</v>
      </c>
      <c r="AA12" s="68">
        <v>0</v>
      </c>
      <c r="AB12" s="69">
        <v>0</v>
      </c>
      <c r="AC12" s="68">
        <v>0</v>
      </c>
      <c r="AD12" s="68">
        <v>78.3</v>
      </c>
      <c r="AE12" s="68">
        <v>0</v>
      </c>
      <c r="AF12" s="69">
        <v>0</v>
      </c>
      <c r="AG12" s="68">
        <v>0</v>
      </c>
      <c r="AH12" s="68">
        <v>78.3</v>
      </c>
      <c r="AI12" s="68">
        <v>0</v>
      </c>
      <c r="AJ12" s="69">
        <v>0</v>
      </c>
      <c r="AK12" s="68">
        <v>0</v>
      </c>
      <c r="AL12" s="68">
        <v>78.3</v>
      </c>
      <c r="AM12" s="68">
        <v>0</v>
      </c>
      <c r="AN12" s="69">
        <v>0</v>
      </c>
      <c r="AO12" s="68">
        <v>0</v>
      </c>
      <c r="AP12" s="68">
        <v>78.3</v>
      </c>
      <c r="AQ12" s="68">
        <v>0</v>
      </c>
      <c r="AR12" s="69">
        <v>0</v>
      </c>
      <c r="AS12" s="68">
        <v>0</v>
      </c>
      <c r="AT12" s="68">
        <v>78.3</v>
      </c>
      <c r="AU12" s="68">
        <v>0</v>
      </c>
      <c r="AV12" s="69">
        <v>0</v>
      </c>
      <c r="AW12" s="68">
        <v>0</v>
      </c>
      <c r="AX12" s="68">
        <v>78.3</v>
      </c>
      <c r="AY12" s="68">
        <v>0</v>
      </c>
      <c r="AZ12" s="69">
        <v>0</v>
      </c>
      <c r="BA12" s="68">
        <v>0</v>
      </c>
      <c r="BB12" s="68">
        <v>78.3</v>
      </c>
      <c r="BC12" s="68">
        <v>0</v>
      </c>
      <c r="BD12" s="69">
        <v>0</v>
      </c>
      <c r="BE12" s="68">
        <v>0</v>
      </c>
      <c r="BF12" s="68">
        <v>78.3</v>
      </c>
      <c r="BG12" s="68">
        <v>0</v>
      </c>
      <c r="BH12" s="69">
        <v>0</v>
      </c>
      <c r="BI12" s="68">
        <v>0</v>
      </c>
      <c r="BJ12" s="68">
        <v>78.3</v>
      </c>
      <c r="BK12" s="68">
        <v>0</v>
      </c>
      <c r="BL12" s="69">
        <v>0</v>
      </c>
      <c r="BM12" s="68">
        <v>0</v>
      </c>
      <c r="BN12" s="68">
        <v>78.3</v>
      </c>
      <c r="BO12" s="68">
        <v>0</v>
      </c>
      <c r="BP12" s="69">
        <v>0</v>
      </c>
      <c r="BQ12" s="68">
        <v>0</v>
      </c>
      <c r="BR12" s="68">
        <v>78.3</v>
      </c>
      <c r="BS12" s="68">
        <v>0</v>
      </c>
      <c r="BT12" s="69">
        <v>0</v>
      </c>
      <c r="BU12" s="68">
        <v>0</v>
      </c>
      <c r="BV12" s="68">
        <v>78.3</v>
      </c>
      <c r="BW12" s="68">
        <v>0</v>
      </c>
      <c r="BX12" s="69">
        <v>0</v>
      </c>
      <c r="BY12" s="68">
        <v>0</v>
      </c>
      <c r="BZ12" s="68">
        <v>78.3</v>
      </c>
      <c r="CA12" s="68">
        <v>0</v>
      </c>
      <c r="CB12" s="69">
        <v>0</v>
      </c>
      <c r="CC12" s="68">
        <v>0</v>
      </c>
      <c r="CD12" s="68">
        <v>78.3</v>
      </c>
      <c r="CE12" s="68">
        <v>0</v>
      </c>
      <c r="CF12" s="69">
        <v>0</v>
      </c>
      <c r="CG12" s="68">
        <v>0</v>
      </c>
      <c r="CH12" s="68">
        <v>78.3</v>
      </c>
      <c r="CI12" s="68">
        <v>0</v>
      </c>
      <c r="CJ12" s="69">
        <v>0</v>
      </c>
      <c r="CK12" s="68">
        <v>0</v>
      </c>
      <c r="CL12" s="68">
        <v>78.3</v>
      </c>
      <c r="CM12" s="68">
        <v>0</v>
      </c>
      <c r="CN12" s="69">
        <v>0</v>
      </c>
      <c r="CO12" s="68">
        <v>0</v>
      </c>
      <c r="CP12" s="68">
        <v>78.3</v>
      </c>
      <c r="CQ12" s="68">
        <v>0</v>
      </c>
      <c r="CR12" s="69">
        <v>0</v>
      </c>
      <c r="CS12" s="68">
        <v>0</v>
      </c>
      <c r="CT12" s="68">
        <v>78.3</v>
      </c>
      <c r="CU12" s="68">
        <v>0</v>
      </c>
      <c r="CV12" s="69">
        <v>0</v>
      </c>
      <c r="CW12" s="68">
        <v>0</v>
      </c>
      <c r="CX12" s="68">
        <v>78.3</v>
      </c>
      <c r="CY12" s="68">
        <v>0</v>
      </c>
      <c r="CZ12" s="69">
        <v>0</v>
      </c>
      <c r="DA12" s="68">
        <v>0</v>
      </c>
      <c r="DB12" s="68">
        <v>78.3</v>
      </c>
      <c r="DC12" s="68">
        <v>0</v>
      </c>
      <c r="DD12" s="69">
        <v>0</v>
      </c>
      <c r="DE12" s="68">
        <v>0</v>
      </c>
      <c r="DF12" s="68">
        <v>78.3</v>
      </c>
      <c r="DG12" s="68">
        <v>0</v>
      </c>
      <c r="DH12" s="69">
        <v>0</v>
      </c>
      <c r="DI12" s="68">
        <v>0</v>
      </c>
      <c r="DJ12" s="68">
        <v>78.3</v>
      </c>
      <c r="DK12" s="68">
        <v>0</v>
      </c>
      <c r="DL12" s="69">
        <v>0</v>
      </c>
      <c r="DM12" s="68">
        <v>0</v>
      </c>
      <c r="DN12" s="68">
        <v>78.3</v>
      </c>
      <c r="DO12" s="68">
        <v>0</v>
      </c>
      <c r="DP12" s="69">
        <v>0</v>
      </c>
      <c r="DQ12" s="68">
        <v>0</v>
      </c>
      <c r="DR12" s="68">
        <v>78.3</v>
      </c>
      <c r="DS12" s="68">
        <v>0</v>
      </c>
      <c r="DT12" s="69">
        <v>0</v>
      </c>
      <c r="DU12" s="68">
        <v>0</v>
      </c>
      <c r="DV12" s="68">
        <v>78.3</v>
      </c>
      <c r="DW12" s="68">
        <v>0</v>
      </c>
      <c r="DX12" s="69">
        <v>0</v>
      </c>
      <c r="DY12" s="68">
        <v>0</v>
      </c>
      <c r="DZ12" s="68">
        <v>78.3</v>
      </c>
      <c r="EA12" s="68">
        <v>0</v>
      </c>
      <c r="EB12" s="69">
        <v>0</v>
      </c>
      <c r="EC12" s="68">
        <v>0</v>
      </c>
      <c r="ED12" s="68">
        <v>78.3</v>
      </c>
      <c r="EE12" s="68">
        <v>0</v>
      </c>
      <c r="EF12" s="69">
        <v>0</v>
      </c>
      <c r="EG12" s="68">
        <v>0</v>
      </c>
      <c r="EH12" s="68">
        <v>78.3</v>
      </c>
      <c r="EI12" s="68">
        <v>0</v>
      </c>
      <c r="EJ12" s="69">
        <v>0</v>
      </c>
      <c r="EK12" s="68">
        <v>0</v>
      </c>
      <c r="EL12" s="68">
        <v>78.3</v>
      </c>
      <c r="EM12" s="68">
        <v>0</v>
      </c>
      <c r="EN12" s="69">
        <v>0</v>
      </c>
      <c r="EO12" s="68">
        <v>0</v>
      </c>
      <c r="EP12" s="68">
        <v>78.3</v>
      </c>
      <c r="EQ12" s="68">
        <v>0</v>
      </c>
      <c r="ER12" s="69">
        <v>0</v>
      </c>
      <c r="ES12" s="68">
        <v>0</v>
      </c>
      <c r="ET12" s="68">
        <v>78.3</v>
      </c>
      <c r="EU12" s="68">
        <v>0</v>
      </c>
      <c r="EV12" s="69">
        <v>0</v>
      </c>
      <c r="EW12" s="68">
        <v>0</v>
      </c>
      <c r="EX12" s="68">
        <v>78.3</v>
      </c>
      <c r="EY12" s="68">
        <v>0</v>
      </c>
      <c r="EZ12" s="69">
        <v>0</v>
      </c>
      <c r="FA12" s="68">
        <v>0</v>
      </c>
      <c r="FB12" s="68">
        <v>78.3</v>
      </c>
      <c r="FC12" s="68">
        <v>0</v>
      </c>
      <c r="FD12" s="69">
        <v>0</v>
      </c>
      <c r="FE12" s="68">
        <v>0</v>
      </c>
      <c r="FF12" s="68">
        <v>78.3</v>
      </c>
      <c r="FG12" s="68">
        <v>0</v>
      </c>
      <c r="FH12" s="69">
        <v>0</v>
      </c>
      <c r="FI12" s="68">
        <v>0</v>
      </c>
      <c r="FJ12" s="68">
        <v>78.3</v>
      </c>
      <c r="FK12" s="68">
        <v>0</v>
      </c>
      <c r="FL12" s="69">
        <v>0</v>
      </c>
      <c r="FM12" s="68">
        <v>0</v>
      </c>
      <c r="FN12" s="68">
        <v>78.3</v>
      </c>
      <c r="FO12" s="68">
        <v>0</v>
      </c>
      <c r="FP12" s="69">
        <v>0</v>
      </c>
      <c r="FQ12" s="68">
        <v>0</v>
      </c>
      <c r="FR12" s="68">
        <v>78.3</v>
      </c>
      <c r="FS12" s="68">
        <v>0</v>
      </c>
      <c r="FT12" s="69">
        <v>0</v>
      </c>
      <c r="FU12" s="68">
        <v>0</v>
      </c>
      <c r="FV12" s="68">
        <v>78.3</v>
      </c>
      <c r="FW12" s="68">
        <v>0</v>
      </c>
      <c r="FX12" s="69">
        <v>0</v>
      </c>
      <c r="FY12" s="68">
        <v>0</v>
      </c>
      <c r="FZ12" s="68">
        <v>40</v>
      </c>
      <c r="GA12" s="68">
        <v>0</v>
      </c>
      <c r="GB12" s="69">
        <v>0</v>
      </c>
      <c r="GC12" s="68">
        <v>0</v>
      </c>
      <c r="GD12" s="68">
        <v>26</v>
      </c>
      <c r="GE12" s="68">
        <v>0</v>
      </c>
      <c r="GF12" s="69">
        <v>0</v>
      </c>
      <c r="GG12" s="68">
        <v>0</v>
      </c>
      <c r="GH12" s="68">
        <v>26</v>
      </c>
      <c r="GI12" s="68">
        <v>0</v>
      </c>
      <c r="GJ12" s="69">
        <v>0</v>
      </c>
      <c r="GK12" s="68">
        <v>0</v>
      </c>
      <c r="GL12" s="68">
        <v>26</v>
      </c>
      <c r="GM12" s="68">
        <v>0</v>
      </c>
      <c r="GN12" s="69">
        <v>0</v>
      </c>
      <c r="GO12" s="67">
        <v>0</v>
      </c>
      <c r="GP12" s="68">
        <v>16</v>
      </c>
      <c r="GQ12" s="68">
        <v>0</v>
      </c>
      <c r="GR12" s="69">
        <v>0</v>
      </c>
      <c r="GS12" s="67">
        <v>0</v>
      </c>
      <c r="GT12" s="68">
        <v>16</v>
      </c>
      <c r="GU12" s="68">
        <v>0</v>
      </c>
      <c r="GV12" s="69">
        <v>0</v>
      </c>
      <c r="GW12" s="67">
        <v>0</v>
      </c>
      <c r="GX12" s="68">
        <v>0</v>
      </c>
      <c r="GY12" s="67">
        <v>0</v>
      </c>
      <c r="GZ12" s="69">
        <v>0</v>
      </c>
      <c r="HA12" s="67">
        <v>0</v>
      </c>
      <c r="HB12" s="67">
        <v>0</v>
      </c>
      <c r="HC12" s="67">
        <v>0</v>
      </c>
      <c r="HD12" s="69">
        <v>0</v>
      </c>
      <c r="HE12" s="67">
        <v>0</v>
      </c>
      <c r="HF12" s="67">
        <v>0</v>
      </c>
      <c r="HG12" s="67">
        <v>0</v>
      </c>
      <c r="HH12" s="69">
        <v>0</v>
      </c>
      <c r="HI12" s="67">
        <v>0</v>
      </c>
      <c r="HJ12" s="67">
        <v>0</v>
      </c>
      <c r="HK12" s="67">
        <v>0</v>
      </c>
      <c r="HL12" s="69">
        <v>0</v>
      </c>
      <c r="HM12" s="67">
        <v>0</v>
      </c>
      <c r="HN12" s="67">
        <v>0</v>
      </c>
      <c r="HO12" s="67">
        <v>0</v>
      </c>
      <c r="HP12" s="69">
        <v>0</v>
      </c>
      <c r="HQ12" s="67">
        <v>0</v>
      </c>
      <c r="HR12" s="67">
        <v>0</v>
      </c>
      <c r="HS12" s="67">
        <v>0</v>
      </c>
    </row>
    <row r="13" spans="1:227" x14ac:dyDescent="0.25">
      <c r="N13" s="22"/>
      <c r="O13" s="22"/>
      <c r="P13" s="22"/>
    </row>
    <row r="14" spans="1:227" x14ac:dyDescent="0.25">
      <c r="N14" s="22"/>
      <c r="O14" s="22"/>
      <c r="P14" s="22"/>
    </row>
    <row r="15" spans="1:227" x14ac:dyDescent="0.25">
      <c r="N15" s="22"/>
      <c r="O15" s="22"/>
      <c r="P15" s="22"/>
    </row>
    <row r="16" spans="1:227" x14ac:dyDescent="0.25">
      <c r="N16" s="22"/>
      <c r="O16" s="22"/>
      <c r="P16" s="22"/>
    </row>
    <row r="17" spans="1:16" x14ac:dyDescent="0.25">
      <c r="N17" s="22"/>
      <c r="O17" s="22"/>
      <c r="P17" s="22"/>
    </row>
    <row r="18" spans="1:16" x14ac:dyDescent="0.25">
      <c r="N18" s="22"/>
      <c r="O18" s="22"/>
      <c r="P18" s="22"/>
    </row>
    <row r="19" spans="1:16" x14ac:dyDescent="0.25">
      <c r="N19" s="22"/>
      <c r="O19" s="22"/>
      <c r="P19" s="22"/>
    </row>
    <row r="20" spans="1:16" x14ac:dyDescent="0.25">
      <c r="N20" s="22"/>
      <c r="O20" s="22"/>
      <c r="P20" s="22"/>
    </row>
    <row r="21" spans="1:16" x14ac:dyDescent="0.25">
      <c r="N21" s="22"/>
      <c r="O21" s="22"/>
      <c r="P21" s="22"/>
    </row>
    <row r="22" spans="1:16" x14ac:dyDescent="0.25">
      <c r="N22" s="22"/>
      <c r="O22" s="22"/>
      <c r="P22" s="22"/>
    </row>
    <row r="23" spans="1:16" s="7" customFormat="1" x14ac:dyDescent="0.25">
      <c r="A23"/>
      <c r="B23"/>
      <c r="C23"/>
      <c r="D23"/>
      <c r="E23"/>
      <c r="F23"/>
      <c r="G23"/>
      <c r="H23"/>
      <c r="I23"/>
      <c r="J23"/>
      <c r="M23" s="21"/>
      <c r="N23" s="22"/>
      <c r="O23" s="22"/>
      <c r="P23" s="22"/>
    </row>
    <row r="24" spans="1:16" s="7" customFormat="1" x14ac:dyDescent="0.25">
      <c r="A24"/>
      <c r="B24"/>
      <c r="C24"/>
      <c r="D24"/>
      <c r="E24"/>
      <c r="F24"/>
      <c r="G24"/>
      <c r="H24"/>
      <c r="I24"/>
      <c r="J24"/>
      <c r="M24" s="21"/>
      <c r="N24" s="22"/>
      <c r="O24" s="22"/>
      <c r="P24" s="22"/>
    </row>
    <row r="25" spans="1:16" s="7" customFormat="1" x14ac:dyDescent="0.25">
      <c r="A25"/>
      <c r="B25"/>
      <c r="C25"/>
      <c r="D25"/>
      <c r="E25"/>
      <c r="F25"/>
      <c r="G25"/>
      <c r="H25"/>
      <c r="I25"/>
      <c r="J25"/>
      <c r="M25" s="21"/>
      <c r="N25" s="22"/>
      <c r="O25" s="22"/>
      <c r="P25" s="22"/>
    </row>
    <row r="26" spans="1:16" s="7" customFormat="1" x14ac:dyDescent="0.25">
      <c r="A26"/>
      <c r="B26"/>
      <c r="C26"/>
      <c r="D26"/>
      <c r="E26"/>
      <c r="F26"/>
      <c r="G26"/>
      <c r="H26"/>
      <c r="I26"/>
      <c r="J26"/>
      <c r="M26" s="21"/>
      <c r="N26" s="22"/>
      <c r="O26" s="22"/>
      <c r="P26" s="22"/>
    </row>
    <row r="27" spans="1:16" s="7" customFormat="1" x14ac:dyDescent="0.25">
      <c r="A27"/>
      <c r="B27"/>
      <c r="C27"/>
      <c r="D27"/>
      <c r="E27"/>
      <c r="F27"/>
      <c r="G27"/>
      <c r="H27"/>
      <c r="I27"/>
      <c r="J27"/>
      <c r="M27" s="21"/>
      <c r="N27" s="22"/>
      <c r="O27" s="22"/>
      <c r="P27" s="22"/>
    </row>
    <row r="28" spans="1:16" s="7" customFormat="1" x14ac:dyDescent="0.25">
      <c r="A28"/>
      <c r="B28"/>
      <c r="C28"/>
      <c r="D28"/>
      <c r="E28"/>
      <c r="F28"/>
      <c r="G28"/>
      <c r="H28"/>
      <c r="I28"/>
      <c r="J28"/>
      <c r="M28" s="21"/>
      <c r="N28" s="22"/>
      <c r="O28" s="22"/>
      <c r="P28" s="22"/>
    </row>
    <row r="29" spans="1:16" s="7" customFormat="1" x14ac:dyDescent="0.25">
      <c r="A29"/>
      <c r="B29"/>
      <c r="C29"/>
      <c r="D29"/>
      <c r="E29"/>
      <c r="F29"/>
      <c r="G29"/>
      <c r="H29"/>
      <c r="I29"/>
      <c r="J29"/>
      <c r="M29" s="21"/>
      <c r="N29" s="22"/>
      <c r="O29" s="22"/>
      <c r="P29" s="22"/>
    </row>
    <row r="30" spans="1:16" s="7" customFormat="1" x14ac:dyDescent="0.25">
      <c r="A30"/>
      <c r="B30"/>
      <c r="C30"/>
      <c r="D30"/>
      <c r="E30"/>
      <c r="F30"/>
      <c r="G30"/>
      <c r="H30"/>
      <c r="I30"/>
      <c r="J30"/>
      <c r="M30" s="21"/>
      <c r="N30" s="22"/>
      <c r="O30" s="22"/>
      <c r="P30" s="22"/>
    </row>
    <row r="31" spans="1:16" s="7" customFormat="1" x14ac:dyDescent="0.25">
      <c r="A31"/>
      <c r="B31"/>
      <c r="C31"/>
      <c r="D31"/>
      <c r="E31"/>
      <c r="F31"/>
      <c r="G31"/>
      <c r="H31"/>
      <c r="I31"/>
      <c r="J31"/>
      <c r="M31" s="21"/>
      <c r="N31" s="22"/>
      <c r="O31" s="22"/>
      <c r="P31" s="22"/>
    </row>
    <row r="32" spans="1:16" s="7" customFormat="1" x14ac:dyDescent="0.25">
      <c r="A32"/>
      <c r="B32"/>
      <c r="C32"/>
      <c r="D32"/>
      <c r="E32"/>
      <c r="F32"/>
      <c r="G32"/>
      <c r="H32"/>
      <c r="I32"/>
      <c r="J32"/>
      <c r="M32" s="21"/>
      <c r="N32" s="22"/>
      <c r="O32" s="22"/>
      <c r="P32" s="22"/>
    </row>
    <row r="33" spans="1:16" s="7" customFormat="1" x14ac:dyDescent="0.25">
      <c r="A33"/>
      <c r="B33"/>
      <c r="C33"/>
      <c r="D33"/>
      <c r="E33"/>
      <c r="F33"/>
      <c r="G33"/>
      <c r="H33"/>
      <c r="I33"/>
      <c r="J33"/>
      <c r="M33" s="21"/>
      <c r="N33" s="22"/>
      <c r="O33" s="22"/>
      <c r="P33" s="22"/>
    </row>
    <row r="34" spans="1:16" s="7" customFormat="1" x14ac:dyDescent="0.25">
      <c r="A34"/>
      <c r="B34"/>
      <c r="C34"/>
      <c r="D34"/>
      <c r="E34"/>
      <c r="F34"/>
      <c r="G34"/>
      <c r="H34"/>
      <c r="I34"/>
      <c r="J34"/>
      <c r="M34" s="21"/>
      <c r="N34" s="22"/>
      <c r="O34" s="22"/>
      <c r="P34" s="22"/>
    </row>
    <row r="35" spans="1:16" s="7" customFormat="1" x14ac:dyDescent="0.25">
      <c r="A35"/>
      <c r="B35"/>
      <c r="C35"/>
      <c r="D35"/>
      <c r="E35"/>
      <c r="F35"/>
      <c r="G35"/>
      <c r="H35"/>
      <c r="I35"/>
      <c r="J35"/>
      <c r="M35" s="21"/>
      <c r="N35" s="22"/>
      <c r="O35" s="22"/>
      <c r="P35" s="22"/>
    </row>
    <row r="36" spans="1:16" s="7" customFormat="1" x14ac:dyDescent="0.25">
      <c r="A36"/>
      <c r="B36"/>
      <c r="C36"/>
      <c r="D36"/>
      <c r="E36"/>
      <c r="F36"/>
      <c r="G36"/>
      <c r="H36"/>
      <c r="I36"/>
      <c r="J36"/>
      <c r="M36" s="21"/>
      <c r="N36" s="22"/>
      <c r="O36" s="22"/>
      <c r="P36" s="22"/>
    </row>
    <row r="37" spans="1:16" s="7" customFormat="1" x14ac:dyDescent="0.25">
      <c r="A37"/>
      <c r="B37"/>
      <c r="C37"/>
      <c r="D37"/>
      <c r="E37"/>
      <c r="F37"/>
      <c r="G37"/>
      <c r="H37"/>
      <c r="I37"/>
      <c r="J37"/>
      <c r="M37" s="21"/>
      <c r="N37" s="22"/>
      <c r="O37" s="22"/>
      <c r="P37" s="22"/>
    </row>
    <row r="38" spans="1:16" s="7" customFormat="1" x14ac:dyDescent="0.25">
      <c r="A38"/>
      <c r="B38"/>
      <c r="C38"/>
      <c r="D38"/>
      <c r="E38"/>
      <c r="F38"/>
      <c r="G38"/>
      <c r="H38"/>
      <c r="I38"/>
      <c r="J38"/>
      <c r="M38" s="21"/>
      <c r="N38" s="22"/>
      <c r="O38" s="22"/>
      <c r="P38" s="22"/>
    </row>
    <row r="39" spans="1:16" s="7" customFormat="1" x14ac:dyDescent="0.25">
      <c r="A39"/>
      <c r="B39"/>
      <c r="C39"/>
      <c r="D39"/>
      <c r="E39"/>
      <c r="F39"/>
      <c r="G39"/>
      <c r="H39"/>
      <c r="I39"/>
      <c r="J39"/>
      <c r="M39" s="21"/>
      <c r="N39" s="22"/>
      <c r="O39" s="22"/>
      <c r="P39" s="22"/>
    </row>
    <row r="40" spans="1:16" s="7" customFormat="1" x14ac:dyDescent="0.25">
      <c r="A40"/>
      <c r="B40"/>
      <c r="C40"/>
      <c r="D40"/>
      <c r="E40"/>
      <c r="F40"/>
      <c r="G40"/>
      <c r="H40"/>
      <c r="I40"/>
      <c r="J40"/>
      <c r="M40" s="21"/>
      <c r="N40" s="22"/>
      <c r="O40" s="22"/>
      <c r="P40" s="22"/>
    </row>
    <row r="41" spans="1:16" s="7" customFormat="1" x14ac:dyDescent="0.25">
      <c r="A41"/>
      <c r="B41"/>
      <c r="C41"/>
      <c r="D41"/>
      <c r="E41"/>
      <c r="F41"/>
      <c r="G41"/>
      <c r="H41"/>
      <c r="I41"/>
      <c r="J41"/>
      <c r="M41" s="21"/>
      <c r="N41" s="22"/>
      <c r="O41" s="22"/>
      <c r="P41" s="22"/>
    </row>
    <row r="42" spans="1:16" s="7" customFormat="1" x14ac:dyDescent="0.25">
      <c r="A42"/>
      <c r="B42"/>
      <c r="C42"/>
      <c r="D42"/>
      <c r="E42"/>
      <c r="F42"/>
      <c r="G42"/>
      <c r="H42"/>
      <c r="I42"/>
      <c r="J42"/>
      <c r="M42" s="21"/>
      <c r="N42" s="22"/>
      <c r="O42" s="22"/>
      <c r="P42" s="22"/>
    </row>
    <row r="43" spans="1:16" s="7" customFormat="1" x14ac:dyDescent="0.25">
      <c r="A43"/>
      <c r="B43"/>
      <c r="C43"/>
      <c r="D43"/>
      <c r="E43"/>
      <c r="F43"/>
      <c r="G43"/>
      <c r="H43"/>
      <c r="I43"/>
      <c r="J43"/>
      <c r="M43" s="21"/>
      <c r="N43" s="22"/>
      <c r="O43" s="22"/>
      <c r="P43" s="22"/>
    </row>
    <row r="44" spans="1:16" s="7" customFormat="1" x14ac:dyDescent="0.25">
      <c r="A44"/>
      <c r="B44"/>
      <c r="C44"/>
      <c r="D44"/>
      <c r="E44"/>
      <c r="F44"/>
      <c r="G44"/>
      <c r="H44"/>
      <c r="I44"/>
      <c r="J44"/>
      <c r="M44" s="21"/>
      <c r="N44" s="22"/>
      <c r="O44" s="22"/>
      <c r="P44" s="22"/>
    </row>
    <row r="45" spans="1:16" s="7" customFormat="1" x14ac:dyDescent="0.25">
      <c r="A45"/>
      <c r="B45"/>
      <c r="C45"/>
      <c r="D45"/>
      <c r="E45"/>
      <c r="F45"/>
      <c r="G45"/>
      <c r="H45"/>
      <c r="I45"/>
      <c r="J45"/>
      <c r="M45" s="21"/>
      <c r="N45" s="22"/>
      <c r="O45" s="22"/>
      <c r="P45" s="22"/>
    </row>
    <row r="46" spans="1:16" s="7" customFormat="1" x14ac:dyDescent="0.25">
      <c r="A46"/>
      <c r="B46"/>
      <c r="C46"/>
      <c r="D46"/>
      <c r="E46"/>
      <c r="F46"/>
      <c r="G46"/>
      <c r="H46"/>
      <c r="I46"/>
      <c r="J46"/>
      <c r="M46" s="21"/>
      <c r="N46" s="22"/>
      <c r="O46" s="22"/>
      <c r="P46" s="22"/>
    </row>
    <row r="47" spans="1:16" s="7" customFormat="1" x14ac:dyDescent="0.25">
      <c r="A47"/>
      <c r="B47"/>
      <c r="C47"/>
      <c r="D47"/>
      <c r="E47"/>
      <c r="F47"/>
      <c r="G47"/>
      <c r="H47"/>
      <c r="I47"/>
      <c r="J47"/>
      <c r="M47" s="21"/>
      <c r="N47" s="22"/>
      <c r="O47" s="22"/>
      <c r="P47" s="22"/>
    </row>
    <row r="48" spans="1:16" s="7" customFormat="1" x14ac:dyDescent="0.25">
      <c r="A48"/>
      <c r="B48"/>
      <c r="C48"/>
      <c r="D48"/>
      <c r="E48"/>
      <c r="F48"/>
      <c r="G48"/>
      <c r="H48"/>
      <c r="I48"/>
      <c r="J48"/>
      <c r="M48" s="21"/>
      <c r="N48" s="22"/>
      <c r="O48" s="22"/>
      <c r="P48" s="22"/>
    </row>
    <row r="49" spans="1:16" s="7" customFormat="1" x14ac:dyDescent="0.25">
      <c r="A49"/>
      <c r="B49"/>
      <c r="C49"/>
      <c r="D49"/>
      <c r="E49"/>
      <c r="F49"/>
      <c r="G49"/>
      <c r="H49"/>
      <c r="I49"/>
      <c r="J49"/>
      <c r="M49" s="21"/>
      <c r="N49" s="22"/>
      <c r="O49" s="22"/>
      <c r="P49" s="22"/>
    </row>
    <row r="50" spans="1:16" s="7" customFormat="1" x14ac:dyDescent="0.25">
      <c r="A50"/>
      <c r="B50"/>
      <c r="C50"/>
      <c r="D50"/>
      <c r="E50"/>
      <c r="F50"/>
      <c r="G50"/>
      <c r="H50"/>
      <c r="I50"/>
      <c r="J50"/>
      <c r="M50" s="21"/>
      <c r="N50" s="22"/>
      <c r="O50" s="22"/>
      <c r="P50" s="22"/>
    </row>
    <row r="51" spans="1:16" s="7" customFormat="1" x14ac:dyDescent="0.25">
      <c r="A51"/>
      <c r="B51"/>
      <c r="C51"/>
      <c r="D51"/>
      <c r="E51"/>
      <c r="F51"/>
      <c r="G51"/>
      <c r="H51"/>
      <c r="I51"/>
      <c r="J51"/>
      <c r="M51" s="21"/>
      <c r="N51" s="22"/>
      <c r="O51" s="22"/>
      <c r="P51" s="22"/>
    </row>
    <row r="52" spans="1:16" s="7" customFormat="1" x14ac:dyDescent="0.25">
      <c r="A52"/>
      <c r="B52"/>
      <c r="C52"/>
      <c r="D52"/>
      <c r="E52"/>
      <c r="F52"/>
      <c r="G52"/>
      <c r="H52"/>
      <c r="I52"/>
      <c r="J52"/>
      <c r="M52" s="21"/>
      <c r="N52" s="22"/>
      <c r="O52" s="22"/>
      <c r="P52" s="22"/>
    </row>
    <row r="53" spans="1:16" s="7" customFormat="1" x14ac:dyDescent="0.25">
      <c r="A53"/>
      <c r="B53"/>
      <c r="C53"/>
      <c r="D53"/>
      <c r="E53"/>
      <c r="F53"/>
      <c r="G53"/>
      <c r="H53"/>
      <c r="I53"/>
      <c r="J53"/>
      <c r="M53" s="21"/>
      <c r="N53" s="22"/>
      <c r="O53" s="22"/>
      <c r="P53" s="22"/>
    </row>
    <row r="54" spans="1:16" s="7" customFormat="1" x14ac:dyDescent="0.25">
      <c r="A54"/>
      <c r="B54"/>
      <c r="C54"/>
      <c r="D54"/>
      <c r="E54"/>
      <c r="F54"/>
      <c r="G54"/>
      <c r="H54"/>
      <c r="I54"/>
      <c r="J54"/>
      <c r="M54" s="21"/>
      <c r="N54" s="22"/>
      <c r="O54" s="22"/>
      <c r="P54" s="22"/>
    </row>
    <row r="55" spans="1:16" s="7" customFormat="1" x14ac:dyDescent="0.25">
      <c r="A55"/>
      <c r="B55"/>
      <c r="C55"/>
      <c r="D55"/>
      <c r="E55"/>
      <c r="F55"/>
      <c r="G55"/>
      <c r="H55"/>
      <c r="I55"/>
      <c r="J55"/>
      <c r="M55" s="21"/>
      <c r="N55" s="22"/>
      <c r="O55" s="22"/>
      <c r="P55" s="22"/>
    </row>
    <row r="56" spans="1:16" s="7" customFormat="1" x14ac:dyDescent="0.25">
      <c r="A56"/>
      <c r="B56"/>
      <c r="C56"/>
      <c r="D56"/>
      <c r="E56"/>
      <c r="F56"/>
      <c r="G56"/>
      <c r="H56"/>
      <c r="I56"/>
      <c r="J56"/>
      <c r="M56" s="21"/>
      <c r="N56" s="22"/>
      <c r="O56" s="22"/>
      <c r="P56" s="22"/>
    </row>
    <row r="57" spans="1:16" s="7" customFormat="1" x14ac:dyDescent="0.25">
      <c r="A57"/>
      <c r="B57"/>
      <c r="C57"/>
      <c r="D57"/>
      <c r="E57"/>
      <c r="F57"/>
      <c r="G57"/>
      <c r="H57"/>
      <c r="I57"/>
      <c r="J57"/>
      <c r="M57" s="21"/>
      <c r="N57" s="22"/>
      <c r="O57" s="22"/>
      <c r="P57" s="22"/>
    </row>
    <row r="58" spans="1:16" s="7" customFormat="1" x14ac:dyDescent="0.25">
      <c r="A58"/>
      <c r="B58"/>
      <c r="C58"/>
      <c r="D58"/>
      <c r="E58"/>
      <c r="F58"/>
      <c r="G58"/>
      <c r="H58"/>
      <c r="I58"/>
      <c r="J58"/>
      <c r="M58" s="21"/>
      <c r="N58" s="22"/>
      <c r="O58" s="22"/>
      <c r="P58" s="22"/>
    </row>
    <row r="59" spans="1:16" s="7" customFormat="1" x14ac:dyDescent="0.25">
      <c r="A59"/>
      <c r="B59"/>
      <c r="C59"/>
      <c r="D59"/>
      <c r="E59"/>
      <c r="F59"/>
      <c r="G59"/>
      <c r="H59"/>
      <c r="I59"/>
      <c r="J59"/>
      <c r="M59" s="21"/>
      <c r="N59" s="22"/>
      <c r="O59" s="22"/>
      <c r="P59" s="22"/>
    </row>
    <row r="60" spans="1:16" s="7" customFormat="1" x14ac:dyDescent="0.25">
      <c r="A60"/>
      <c r="B60"/>
      <c r="C60"/>
      <c r="D60"/>
      <c r="E60"/>
      <c r="F60"/>
      <c r="G60"/>
      <c r="H60"/>
      <c r="I60"/>
      <c r="J60"/>
      <c r="M60" s="21"/>
      <c r="N60" s="22"/>
      <c r="O60" s="22"/>
      <c r="P60" s="22"/>
    </row>
    <row r="61" spans="1:16" s="7" customFormat="1" x14ac:dyDescent="0.25">
      <c r="A61"/>
      <c r="B61"/>
      <c r="C61"/>
      <c r="D61"/>
      <c r="E61"/>
      <c r="F61"/>
      <c r="G61"/>
      <c r="H61"/>
      <c r="I61"/>
      <c r="J61"/>
      <c r="M61" s="21"/>
      <c r="N61" s="22"/>
      <c r="O61" s="22"/>
      <c r="P61" s="22"/>
    </row>
    <row r="62" spans="1:16" s="7" customFormat="1" x14ac:dyDescent="0.25">
      <c r="A62"/>
      <c r="B62"/>
      <c r="C62"/>
      <c r="D62"/>
      <c r="E62"/>
      <c r="F62"/>
      <c r="G62"/>
      <c r="H62"/>
      <c r="I62"/>
      <c r="J62"/>
      <c r="M62" s="21"/>
      <c r="N62" s="22"/>
      <c r="O62" s="22"/>
      <c r="P62" s="22"/>
    </row>
    <row r="63" spans="1:16" s="7" customFormat="1" x14ac:dyDescent="0.25">
      <c r="A63"/>
      <c r="B63"/>
      <c r="C63"/>
      <c r="D63"/>
      <c r="E63"/>
      <c r="F63"/>
      <c r="G63"/>
      <c r="H63"/>
      <c r="I63"/>
      <c r="J63"/>
      <c r="M63" s="21"/>
      <c r="N63" s="22"/>
      <c r="O63" s="22"/>
      <c r="P63" s="22"/>
    </row>
    <row r="64" spans="1:16" s="7" customFormat="1" x14ac:dyDescent="0.25">
      <c r="A64"/>
      <c r="B64"/>
      <c r="C64"/>
      <c r="D64"/>
      <c r="E64"/>
      <c r="F64"/>
      <c r="G64"/>
      <c r="H64"/>
      <c r="I64"/>
      <c r="J64"/>
      <c r="M64" s="21"/>
      <c r="N64" s="22"/>
      <c r="O64" s="22"/>
      <c r="P64" s="22"/>
    </row>
    <row r="65" spans="1:16" s="7" customFormat="1" x14ac:dyDescent="0.25">
      <c r="A65"/>
      <c r="B65"/>
      <c r="C65"/>
      <c r="D65"/>
      <c r="E65"/>
      <c r="F65"/>
      <c r="G65"/>
      <c r="H65"/>
      <c r="I65"/>
      <c r="J65"/>
      <c r="M65" s="21"/>
      <c r="N65" s="22"/>
      <c r="O65" s="22"/>
      <c r="P65" s="22"/>
    </row>
    <row r="66" spans="1:16" s="7" customFormat="1" x14ac:dyDescent="0.25">
      <c r="A66"/>
      <c r="B66"/>
      <c r="C66"/>
      <c r="D66"/>
      <c r="E66"/>
      <c r="F66"/>
      <c r="G66"/>
      <c r="H66"/>
      <c r="I66"/>
      <c r="J66"/>
      <c r="M66" s="21"/>
      <c r="N66" s="22"/>
      <c r="O66" s="22"/>
      <c r="P66" s="22"/>
    </row>
    <row r="67" spans="1:16" s="7" customFormat="1" x14ac:dyDescent="0.25">
      <c r="A67"/>
      <c r="B67"/>
      <c r="C67"/>
      <c r="D67"/>
      <c r="E67"/>
      <c r="F67"/>
      <c r="G67"/>
      <c r="H67"/>
      <c r="I67"/>
      <c r="J67"/>
      <c r="M67" s="21"/>
      <c r="N67" s="22"/>
      <c r="O67" s="22"/>
      <c r="P67" s="22"/>
    </row>
    <row r="68" spans="1:16" s="7" customFormat="1" x14ac:dyDescent="0.25">
      <c r="A68"/>
      <c r="B68"/>
      <c r="C68"/>
      <c r="D68"/>
      <c r="E68"/>
      <c r="F68"/>
      <c r="G68"/>
      <c r="H68"/>
      <c r="I68"/>
      <c r="J68"/>
      <c r="M68" s="21"/>
      <c r="N68" s="22"/>
      <c r="O68" s="22"/>
      <c r="P68" s="22"/>
    </row>
    <row r="69" spans="1:16" s="7" customFormat="1" x14ac:dyDescent="0.25">
      <c r="A69"/>
      <c r="B69"/>
      <c r="C69"/>
      <c r="D69"/>
      <c r="E69"/>
      <c r="F69"/>
      <c r="G69"/>
      <c r="H69"/>
      <c r="I69"/>
      <c r="J69"/>
      <c r="M69" s="21"/>
      <c r="N69" s="22"/>
      <c r="O69" s="22"/>
      <c r="P69" s="22"/>
    </row>
    <row r="70" spans="1:16" s="7" customFormat="1" x14ac:dyDescent="0.25">
      <c r="A70"/>
      <c r="B70"/>
      <c r="C70"/>
      <c r="D70"/>
      <c r="E70"/>
      <c r="F70"/>
      <c r="G70"/>
      <c r="H70"/>
      <c r="I70"/>
      <c r="J70"/>
      <c r="M70" s="21"/>
      <c r="N70" s="22"/>
      <c r="O70" s="22"/>
      <c r="P70" s="22"/>
    </row>
    <row r="71" spans="1:16" s="7" customFormat="1" x14ac:dyDescent="0.25">
      <c r="A71"/>
      <c r="B71"/>
      <c r="C71"/>
      <c r="D71"/>
      <c r="E71"/>
      <c r="F71"/>
      <c r="G71"/>
      <c r="H71"/>
      <c r="I71"/>
      <c r="J71"/>
      <c r="M71" s="21"/>
      <c r="N71" s="22"/>
      <c r="O71" s="22"/>
      <c r="P71" s="22"/>
    </row>
    <row r="72" spans="1:16" s="7" customFormat="1" x14ac:dyDescent="0.25">
      <c r="A72"/>
      <c r="B72"/>
      <c r="C72"/>
      <c r="D72"/>
      <c r="E72"/>
      <c r="F72"/>
      <c r="G72"/>
      <c r="H72"/>
      <c r="I72"/>
      <c r="J72"/>
      <c r="M72" s="21"/>
      <c r="N72" s="22"/>
      <c r="O72" s="22"/>
      <c r="P72" s="22"/>
    </row>
    <row r="73" spans="1:16" s="7" customFormat="1" x14ac:dyDescent="0.25">
      <c r="A73"/>
      <c r="B73"/>
      <c r="C73"/>
      <c r="D73"/>
      <c r="E73"/>
      <c r="F73"/>
      <c r="G73"/>
      <c r="H73"/>
      <c r="I73"/>
      <c r="J73"/>
      <c r="M73" s="21"/>
      <c r="N73" s="22"/>
      <c r="O73" s="22"/>
      <c r="P73" s="22"/>
    </row>
    <row r="74" spans="1:16" s="7" customFormat="1" x14ac:dyDescent="0.25">
      <c r="A74"/>
      <c r="B74"/>
      <c r="C74"/>
      <c r="D74"/>
      <c r="E74"/>
      <c r="F74"/>
      <c r="G74"/>
      <c r="H74"/>
      <c r="I74"/>
      <c r="J74"/>
      <c r="M74" s="21"/>
      <c r="N74" s="22"/>
      <c r="O74" s="22"/>
      <c r="P74" s="22"/>
    </row>
    <row r="75" spans="1:16" s="7" customFormat="1" x14ac:dyDescent="0.25">
      <c r="A75"/>
      <c r="B75"/>
      <c r="C75"/>
      <c r="D75"/>
      <c r="E75"/>
      <c r="F75"/>
      <c r="G75"/>
      <c r="H75"/>
      <c r="I75"/>
      <c r="J75"/>
      <c r="M75" s="21"/>
      <c r="N75" s="22"/>
      <c r="O75" s="22"/>
      <c r="P75" s="22"/>
    </row>
  </sheetData>
  <autoFilter ref="A4:HS12" xr:uid="{FE38D77C-5D61-4C35-9735-31B828AAB3BA}">
    <filterColumn colId="16">
      <colorFilter dxfId="5"/>
    </filterColumn>
  </autoFilter>
  <mergeCells count="52">
    <mergeCell ref="GF3:GI3"/>
    <mergeCell ref="AJ3:AM3"/>
    <mergeCell ref="BH3:BK3"/>
    <mergeCell ref="BL3:BO3"/>
    <mergeCell ref="CN3:CQ3"/>
    <mergeCell ref="CV3:CY3"/>
    <mergeCell ref="CR3:CU3"/>
    <mergeCell ref="AN3:AQ3"/>
    <mergeCell ref="AV3:AY3"/>
    <mergeCell ref="CF3:CI3"/>
    <mergeCell ref="AR3:AU3"/>
    <mergeCell ref="FD3:FG3"/>
    <mergeCell ref="DX3:EA3"/>
    <mergeCell ref="CJ3:CM3"/>
    <mergeCell ref="CZ3:DC3"/>
    <mergeCell ref="FX3:GA3"/>
    <mergeCell ref="ER3:EU3"/>
    <mergeCell ref="T3:W3"/>
    <mergeCell ref="X3:AA3"/>
    <mergeCell ref="AF3:AI3"/>
    <mergeCell ref="BP3:BS3"/>
    <mergeCell ref="EB3:EE3"/>
    <mergeCell ref="BD3:BG3"/>
    <mergeCell ref="EF3:EI3"/>
    <mergeCell ref="BX3:CA3"/>
    <mergeCell ref="CB3:CE3"/>
    <mergeCell ref="AZ3:BC3"/>
    <mergeCell ref="HP3:HS3"/>
    <mergeCell ref="HH3:HK3"/>
    <mergeCell ref="HD3:HG3"/>
    <mergeCell ref="GZ3:HC3"/>
    <mergeCell ref="GJ3:GM3"/>
    <mergeCell ref="GN3:GQ3"/>
    <mergeCell ref="GR3:GU3"/>
    <mergeCell ref="GV3:GY3"/>
    <mergeCell ref="HL3:HO3"/>
    <mergeCell ref="GB3:GE3"/>
    <mergeCell ref="FH3:FK3"/>
    <mergeCell ref="FL3:FO3"/>
    <mergeCell ref="AB3:AE3"/>
    <mergeCell ref="FT3:FW3"/>
    <mergeCell ref="EV3:EY3"/>
    <mergeCell ref="EZ3:FC3"/>
    <mergeCell ref="FP3:FS3"/>
    <mergeCell ref="DD3:DG3"/>
    <mergeCell ref="EJ3:EM3"/>
    <mergeCell ref="EN3:EQ3"/>
    <mergeCell ref="DT3:DW3"/>
    <mergeCell ref="DH3:DK3"/>
    <mergeCell ref="DL3:DO3"/>
    <mergeCell ref="DP3:DS3"/>
    <mergeCell ref="BT3:BW3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8b5c16d-b898-4142-877f-f7073b3e539e">
      <Terms xmlns="http://schemas.microsoft.com/office/infopath/2007/PartnerControls"/>
    </lcf76f155ced4ddcb4097134ff3c332f>
    <TaxCatchAll xmlns="85ba45ac-616a-46d1-86a9-f5d9163255d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692A63C0FBEF4A9AA6135098798499" ma:contentTypeVersion="17" ma:contentTypeDescription="Create a new document." ma:contentTypeScope="" ma:versionID="b50a0ca01cc27f4b3dfb76f869dc0ce7">
  <xsd:schema xmlns:xsd="http://www.w3.org/2001/XMLSchema" xmlns:xs="http://www.w3.org/2001/XMLSchema" xmlns:p="http://schemas.microsoft.com/office/2006/metadata/properties" xmlns:ns2="68b5c16d-b898-4142-877f-f7073b3e539e" xmlns:ns3="85ba45ac-616a-46d1-86a9-f5d9163255d5" targetNamespace="http://schemas.microsoft.com/office/2006/metadata/properties" ma:root="true" ma:fieldsID="23b520edbac04d9ad788a7352ba9ef98" ns2:_="" ns3:_="">
    <xsd:import namespace="68b5c16d-b898-4142-877f-f7073b3e539e"/>
    <xsd:import namespace="85ba45ac-616a-46d1-86a9-f5d9163255d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b5c16d-b898-4142-877f-f7073b3e539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fcc82ffe-21c7-449b-a18d-914de9239da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ba45ac-616a-46d1-86a9-f5d9163255d5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022724cd-f56e-49dc-a757-c15b409e6574}" ma:internalName="TaxCatchAll" ma:showField="CatchAllData" ma:web="85ba45ac-616a-46d1-86a9-f5d9163255d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6A6BA9B-93DD-4292-8133-F2824300A7D6}">
  <ds:schemaRefs>
    <ds:schemaRef ds:uri="http://schemas.openxmlformats.org/package/2006/metadata/core-properties"/>
    <ds:schemaRef ds:uri="http://schemas.microsoft.com/office/2006/metadata/properties"/>
    <ds:schemaRef ds:uri="http://schemas.microsoft.com/office/2006/documentManagement/types"/>
    <ds:schemaRef ds:uri="85ba45ac-616a-46d1-86a9-f5d9163255d5"/>
    <ds:schemaRef ds:uri="http://purl.org/dc/dcmitype/"/>
    <ds:schemaRef ds:uri="http://schemas.microsoft.com/office/infopath/2007/PartnerControls"/>
    <ds:schemaRef ds:uri="http://purl.org/dc/elements/1.1/"/>
    <ds:schemaRef ds:uri="68b5c16d-b898-4142-877f-f7073b3e539e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6DD81D16-082E-4920-B637-E3A851D4565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8b5c16d-b898-4142-877f-f7073b3e539e"/>
    <ds:schemaRef ds:uri="85ba45ac-616a-46d1-86a9-f5d9163255d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53165F9-A9BB-4013-8B90-B10B13737FF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Internal Tracker - Dist Program</vt:lpstr>
      <vt:lpstr>Internal Tracker - Trans</vt:lpstr>
      <vt:lpstr>Internal Tracker - F Codes</vt:lpstr>
      <vt:lpstr>DNT</vt:lpstr>
      <vt:lpstr>DHS</vt:lpstr>
      <vt:lpstr>DST</vt:lpstr>
      <vt:lpstr>CHS</vt:lpstr>
      <vt:lpstr>TNT</vt:lpstr>
      <vt:lpstr>MGI</vt:lpstr>
      <vt:lpstr>THS</vt:lpstr>
      <vt:lpstr>MHS</vt:lpstr>
      <vt:lpstr>FIN</vt:lpstr>
      <vt:lpstr>FPD</vt:lpstr>
      <vt:lpstr>FMD</vt:lpstr>
      <vt:lpstr>FMT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Muffley, Patricia</dc:creator>
  <cp:keywords/>
  <dc:description/>
  <cp:lastModifiedBy>King, Brian (PacifiCorp)</cp:lastModifiedBy>
  <cp:revision/>
  <dcterms:created xsi:type="dcterms:W3CDTF">2022-01-20T21:12:28Z</dcterms:created>
  <dcterms:modified xsi:type="dcterms:W3CDTF">2024-07-30T17:07:46Z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0x01010045692A63C0FBEF4A9AA6135098798499</vt:lpwstr>
  </property>
  <property fmtid="{D5CDD505-2E9C-101B-9397-08002B2CF9AE}" pid="3" name="MediaServiceImageTags">
    <vt:lpwstr/>
  </property>
</Properties>
</file>