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8_{4B7AAA79-37BC-4B7C-B84D-6830ECF752DC}" xr6:coauthVersionLast="46" xr6:coauthVersionMax="46" xr10:uidLastSave="{00000000-0000-0000-0000-000000000000}"/>
  <bookViews>
    <workbookView xWindow="-23115" yWindow="4725" windowWidth="23115" windowHeight="11145" xr2:uid="{00000000-000D-0000-FFFF-FFFF00000000}"/>
  </bookViews>
  <sheets>
    <sheet name="READ ME FIRST" sheetId="15" r:id="rId1"/>
    <sheet name="Initiatives" sheetId="1" r:id="rId2"/>
    <sheet name="Initiative mapping-DO NOT EDIT" sheetId="14" r:id="rId3"/>
  </sheets>
  <definedNames>
    <definedName name="_xlnm.Print_Area" localSheetId="1">Initiatives!$A$1:$AI$28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1" i="1" l="1"/>
  <c r="D52" i="1"/>
  <c r="D53" i="1"/>
  <c r="D34" i="1"/>
  <c r="A34" i="1"/>
  <c r="J34" i="1" s="1"/>
  <c r="D4" i="1"/>
  <c r="A4" i="1"/>
  <c r="J4" i="1" s="1"/>
  <c r="D25" i="1" l="1"/>
  <c r="A25" i="1"/>
  <c r="J25" i="1" s="1"/>
  <c r="D16" i="1"/>
  <c r="A16" i="1"/>
  <c r="D10" i="1"/>
  <c r="A10" i="1"/>
  <c r="J10" i="1"/>
  <c r="J16" i="1"/>
  <c r="A47" i="1" l="1"/>
  <c r="A48" i="1"/>
  <c r="J48" i="1" s="1"/>
  <c r="A49" i="1"/>
  <c r="J49" i="1" s="1"/>
  <c r="A50" i="1"/>
  <c r="A37" i="1"/>
  <c r="D37" i="1"/>
  <c r="J47" i="1"/>
  <c r="A45" i="1" l="1"/>
  <c r="D45" i="1"/>
  <c r="A41" i="1"/>
  <c r="D41" i="1"/>
  <c r="A42" i="1"/>
  <c r="D42" i="1"/>
  <c r="A43" i="1"/>
  <c r="D43" i="1"/>
  <c r="A38" i="1"/>
  <c r="D38" i="1"/>
  <c r="A35" i="1"/>
  <c r="D35" i="1"/>
  <c r="A36" i="1"/>
  <c r="D36" i="1"/>
  <c r="A29" i="1"/>
  <c r="D29" i="1"/>
  <c r="A30" i="1"/>
  <c r="D30" i="1"/>
  <c r="A31" i="1"/>
  <c r="D31" i="1"/>
  <c r="A22" i="1"/>
  <c r="D22" i="1"/>
  <c r="A19" i="1"/>
  <c r="D19" i="1"/>
  <c r="A17" i="1"/>
  <c r="D17" i="1"/>
  <c r="J50" i="1"/>
  <c r="J37" i="1"/>
  <c r="J42" i="1" l="1"/>
  <c r="J38" i="1"/>
  <c r="J17" i="1"/>
  <c r="J29" i="1"/>
  <c r="J45" i="1"/>
  <c r="J41" i="1"/>
  <c r="J35" i="1"/>
  <c r="J19" i="1"/>
  <c r="J31" i="1"/>
  <c r="J36" i="1"/>
  <c r="J22" i="1"/>
  <c r="J43" i="1"/>
  <c r="J30" i="1"/>
  <c r="A2" i="1" l="1"/>
  <c r="D2" i="1"/>
  <c r="A6" i="1"/>
  <c r="D6" i="1"/>
  <c r="A5" i="1"/>
  <c r="D5" i="1"/>
  <c r="A13" i="1"/>
  <c r="D13" i="1"/>
  <c r="A46" i="1"/>
  <c r="D46" i="1"/>
  <c r="A27" i="1"/>
  <c r="D27" i="1"/>
  <c r="A44" i="1"/>
  <c r="D44" i="1"/>
  <c r="A26" i="1"/>
  <c r="D26" i="1"/>
  <c r="A23" i="1"/>
  <c r="D23" i="1"/>
  <c r="A24" i="1"/>
  <c r="D24" i="1"/>
  <c r="A28" i="1"/>
  <c r="D28" i="1"/>
  <c r="A8" i="1"/>
  <c r="D8" i="1"/>
  <c r="A18" i="1"/>
  <c r="D18" i="1"/>
  <c r="A11" i="1"/>
  <c r="D11" i="1"/>
  <c r="A14" i="1"/>
  <c r="D14" i="1"/>
  <c r="A7" i="1"/>
  <c r="D7" i="1"/>
  <c r="A12" i="1"/>
  <c r="D12" i="1"/>
  <c r="A3" i="1"/>
  <c r="D3" i="1"/>
  <c r="A20" i="1"/>
  <c r="D20" i="1"/>
  <c r="A9" i="1"/>
  <c r="D9" i="1"/>
  <c r="A21" i="1"/>
  <c r="D21" i="1"/>
  <c r="A15" i="1"/>
  <c r="D15" i="1"/>
  <c r="A39" i="1"/>
  <c r="D39" i="1"/>
  <c r="A32" i="1"/>
  <c r="D32" i="1"/>
  <c r="A33" i="1"/>
  <c r="D33" i="1"/>
  <c r="A40" i="1"/>
  <c r="D40" i="1"/>
  <c r="J44" i="1" l="1"/>
  <c r="J27" i="1"/>
  <c r="J24" i="1"/>
  <c r="J8" i="1"/>
  <c r="J21" i="1"/>
  <c r="J15" i="1"/>
  <c r="J6" i="1"/>
  <c r="J13" i="1"/>
  <c r="J23" i="1"/>
  <c r="J18" i="1"/>
  <c r="J12" i="1"/>
  <c r="J20" i="1"/>
  <c r="J39" i="1"/>
  <c r="J2" i="1"/>
  <c r="J14" i="1"/>
  <c r="J9" i="1"/>
  <c r="J7" i="1"/>
  <c r="J40" i="1"/>
  <c r="J5" i="1"/>
  <c r="J46" i="1"/>
  <c r="J28" i="1"/>
  <c r="J26" i="1"/>
  <c r="J11" i="1"/>
  <c r="J33" i="1"/>
  <c r="J3" i="1"/>
  <c r="J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01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See notes at end of table below</t>
        </r>
      </text>
    </comment>
    <comment ref="H1" authorId="0" shapeId="0" xr:uid="{00000000-0006-0000-01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SCE focuses its QIU on reporting on WMP activities which are initiated to primarily address wildfire risks and/or PSPS impacts and have specific program targets. SCE considers Non-WMP programs to be programs which are not initiated to primarily address wildfire risks and/or PSPS impacts. These programs are implemented for purposes primarily outside of wildfire / PSPS impact mitigation (e.g., for reliability), though they may provide indirect wildfire / PSPS impact mitigation benefits. Therefore, these programs would continue even if wildfire and/or PSPS risk did not exist. These programs can also include work SCE is doing as part of standard operations. Discussion on these programs were included in SCE’s 2020-2022 WMP.</t>
        </r>
      </text>
    </comment>
  </commentList>
</comments>
</file>

<file path=xl/sharedStrings.xml><?xml version="1.0" encoding="utf-8"?>
<sst xmlns="http://schemas.openxmlformats.org/spreadsheetml/2006/main" count="1006" uniqueCount="633">
  <si>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</si>
  <si>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</si>
  <si>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</si>
  <si>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</si>
  <si>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</si>
  <si>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</si>
  <si>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</si>
  <si>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</si>
  <si>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SCE</t>
  </si>
  <si>
    <t>Report Year</t>
  </si>
  <si>
    <t>Report Quarter</t>
  </si>
  <si>
    <t>q1</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</si>
  <si>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</si>
  <si>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</si>
  <si>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</si>
  <si>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</si>
  <si>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</si>
  <si>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</si>
  <si>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</si>
  <si>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</si>
  <si>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</si>
  <si>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</si>
  <si>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</si>
  <si>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</si>
  <si>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</si>
  <si>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</si>
  <si>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</si>
  <si>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</si>
  <si>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</si>
  <si>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</si>
  <si>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</si>
  <si>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</si>
  <si>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</si>
  <si>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</si>
  <si>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</si>
  <si>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</si>
  <si>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</si>
  <si>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</si>
  <si>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</si>
  <si>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</si>
  <si>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</si>
  <si>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</si>
  <si>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</si>
  <si>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</si>
  <si>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</si>
  <si>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</si>
  <si>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</si>
  <si>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</si>
  <si>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</si>
  <si>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</si>
  <si>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</si>
  <si>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</si>
  <si>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</si>
  <si>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</si>
  <si>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</si>
  <si>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</si>
  <si>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</si>
  <si>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</si>
  <si>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</si>
  <si>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</si>
  <si>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</si>
  <si>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</si>
  <si>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</si>
  <si>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</si>
  <si>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</si>
  <si>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</si>
  <si>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</si>
  <si>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</si>
  <si>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</si>
  <si>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</si>
  <si>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</si>
  <si>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</si>
  <si>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</si>
  <si>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</si>
  <si>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</si>
  <si>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</si>
  <si>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</si>
  <si>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</si>
  <si>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</si>
  <si>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</si>
  <si>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</si>
  <si>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</si>
  <si>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</si>
  <si>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</si>
  <si>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</si>
  <si>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</si>
  <si>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</si>
  <si>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</si>
  <si>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Q4</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</si>
  <si>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</si>
  <si>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</si>
  <si>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</si>
  <si>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</si>
  <si>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</si>
  <si>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</si>
  <si>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</si>
  <si>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</si>
  <si>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</si>
  <si>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</si>
  <si>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</si>
  <si>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</si>
  <si>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</si>
  <si>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</si>
  <si>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</si>
  <si>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</si>
  <si>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</si>
  <si>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</si>
  <si>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</si>
  <si>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</si>
  <si>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</si>
  <si>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</si>
  <si>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</si>
  <si>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</si>
  <si>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</si>
  <si>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</si>
  <si>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</si>
  <si>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</si>
  <si>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</si>
  <si>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</si>
  <si>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</si>
  <si>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</si>
  <si>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</si>
  <si>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</si>
  <si>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</si>
  <si>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Situational Awareness &amp; Forecasting</t>
  </si>
  <si>
    <t xml:space="preserve">Advanced weather monitoring and weather stations </t>
  </si>
  <si>
    <t>Weather Stations</t>
  </si>
  <si>
    <t>SA-1</t>
  </si>
  <si>
    <t># of weather stations installed</t>
  </si>
  <si>
    <t>Install 150 weather stations in SCE's HFRA. 
SCE will strive to install up to 175 weather stations in SCE's HFRA, subject to resource and execution constraints</t>
  </si>
  <si>
    <t>Quantitative Initiative</t>
  </si>
  <si>
    <t>On Track</t>
  </si>
  <si>
    <t xml:space="preserve">Continuous monitoring sensors </t>
  </si>
  <si>
    <t>Distribution Fault Anticipation  (DFA)</t>
  </si>
  <si>
    <t>SA-9</t>
  </si>
  <si>
    <t>Qualitative Initiative</t>
  </si>
  <si>
    <t>SCE will evaluate the performance of installed fault anticipation technology and develop recommendations for future use by year-end 2022</t>
  </si>
  <si>
    <t>Distribution Fault Anticipation (DFA) events reviewed internal to SCE in Q1 and 4 events reviewed external with the vendor. 50% of the first draft report is complete.</t>
  </si>
  <si>
    <t>All DFA events were reviewed internal to SCE; prepared first draft of report.</t>
  </si>
  <si>
    <t>High-Definition (HD) Cameras</t>
  </si>
  <si>
    <t>SA-10</t>
  </si>
  <si>
    <t># HD cameras installed</t>
  </si>
  <si>
    <t>Install 10 HD Cameras. 
SCE will strive to install up 20 HD Cameras, subject to resource and execution constraints.</t>
  </si>
  <si>
    <t>Worked with local Fire Management Officers and Alert Wildfire PI to identify and validate intallation location. Installations to begin in Q2.</t>
  </si>
  <si>
    <t xml:space="preserve">Forecast of a fire risk index, fire potential index, or similar  </t>
  </si>
  <si>
    <t xml:space="preserve">Fire Science Enhancements </t>
  </si>
  <si>
    <t>SA-8</t>
  </si>
  <si>
    <t xml:space="preserve">
Calibrate FPI 2.0 and evaluate its performance over the 2022 fire season.
Improve fire spread modeling applications (i.e., FireSim and FireCast) to include 1) fire suppression and 2) buildings destroyed by fire</t>
  </si>
  <si>
    <t>Calibration of FPI 2.0 by Fire Climate Zones using historical fire occurrence data continues. The calibration has been completed for the Fuels Index component. 
The Purchase Order (PO) to support fire spread modeling application work was issued and signed in Q1. Coordination with vendor to draft a project plan to support development of the Building Loss Factor metric for evaluation has begun.</t>
  </si>
  <si>
    <t>Calibration of FPI 2.0: Continuing with the development of a Fire Behavior Metric related to FPI2's components. Development of the metrics to evaluate FPI 2.0 against the current FPI is on schedule.
Fire Spread Modeling: The Building Loss Factor and Suppression Effectiveness Simulation metrics are under development and will be evaluated for reliability in Q4.</t>
  </si>
  <si>
    <t xml:space="preserve">Weather forecasting and estimating impacts on electric lines and equipment  </t>
  </si>
  <si>
    <t>Weather and Fuels
Modeling</t>
  </si>
  <si>
    <t>SA-3</t>
  </si>
  <si>
    <t xml:space="preserve">Equip 400 weather station locations with machine learning 
capabilities. SCE will strive to equip up to 500 weather station locations with machine learning capabilities, subject to resource and execution 
constraints. </t>
  </si>
  <si>
    <t>Point locations were provided to vendor to asess data quality and sutiability to build new machine learning models. Vendor began training new maching learning models across SCE territory and performed new model verifications. . Machine learning to be operationalized in Q3.</t>
  </si>
  <si>
    <r>
      <t xml:space="preserve">Completed testing of new machine learning models in the test environment and successfully operationalized all new machine learning models in the production environment. Completed testing the new machine learning output within existing tools in the Foundry platform and Legacy tools without issue. Operationalizing of the software to </t>
    </r>
    <r>
      <rPr>
        <b/>
        <u/>
        <sz val="11"/>
        <rFont val="Calibri"/>
        <family val="2"/>
        <scheme val="minor"/>
      </rPr>
      <t>all 400 stations simultaneously</t>
    </r>
    <r>
      <rPr>
        <sz val="11"/>
        <rFont val="Calibri"/>
        <family val="2"/>
        <scheme val="minor"/>
      </rPr>
      <t xml:space="preserve"> is scheduled for November 2022. </t>
    </r>
  </si>
  <si>
    <t>Grid Design &amp; System Hardening</t>
  </si>
  <si>
    <t xml:space="preserve">Circuit breaker maintenance and installation to de-energize lines upon detecting a fault  </t>
  </si>
  <si>
    <t>Circuit Breaker Relay Hardware for Fast Curve</t>
  </si>
  <si>
    <t>SH-6</t>
  </si>
  <si>
    <r>
      <t xml:space="preserve"># of installations </t>
    </r>
    <r>
      <rPr>
        <sz val="11"/>
        <color theme="1"/>
        <rFont val="Calibri"/>
        <family val="2"/>
        <scheme val="minor"/>
      </rPr>
      <t>and placed into service</t>
    </r>
  </si>
  <si>
    <t>Replace/upgrade 104 relay units in SCE’s HFRA.
SCE will strive to replace/ upgrade up to 125 relay units in SCE’s HFRA, subject to resource constraints and other execution risks</t>
  </si>
  <si>
    <t>Design completed in Q1 with installations to begin in Q2. Procurement delays have shifted some projects into later quarters in 2022 but still expect to meet year end target.</t>
  </si>
  <si>
    <t xml:space="preserve">Covered conductor installation  </t>
  </si>
  <si>
    <t>Covered Conductor</t>
  </si>
  <si>
    <t>SH-1</t>
  </si>
  <si>
    <t># of circuit miles in HFRA</t>
  </si>
  <si>
    <t>Install 1,100 circuit miles of covered conductor in SCE’s 
HFRA. 
SCE will strive to install up to as many as 1,250 circuit miles of covered conductor in SCE’s HFRA, subject to resource constraints and other execution risks.</t>
  </si>
  <si>
    <t>Tree Attachment Remediation</t>
  </si>
  <si>
    <t>SH-10</t>
  </si>
  <si>
    <t># of tree attachment remediations</t>
  </si>
  <si>
    <t>Remediate 500 tree attachments in SCE’s HFRA.
SCE will strive to complete up to 700 tree attachment 
remediations in SCE’s HFRA, subject to resource constraints and other execution risks.</t>
  </si>
  <si>
    <t>Vibration Damper Retrofit</t>
  </si>
  <si>
    <t>SH-16</t>
  </si>
  <si>
    <t># structures</t>
  </si>
  <si>
    <t>Retrofit vibration 
dampers on 100 structures where covered conductor is 
already installed in SCE’s HFRA.
SCE will strive to retrofit vibration dampers on up to 115 
structures where covered conductor is already installed in 
SCE’s HFRA.</t>
  </si>
  <si>
    <t>Construction began in Q1, completed 33 installations.
There are some back-office activities continuing to be addressed including monitoring material availability.</t>
  </si>
  <si>
    <t xml:space="preserve">Expulsion fuse replacement  </t>
  </si>
  <si>
    <t>Branch Line Protection Strategy</t>
  </si>
  <si>
    <t>SH-4</t>
  </si>
  <si>
    <t># of locations with installed / replaced fuses</t>
  </si>
  <si>
    <t>Install or replace fusing at 350 fuse locations that serve HFRA circuitry.
SCE will strive to install or replace fusing at up 
to 483 locations that serve HFRA circuitry, subject to resource constraints and other execution risks.</t>
  </si>
  <si>
    <t xml:space="preserve">Grid topology improvements to mitigate or reduce PSPS events  </t>
  </si>
  <si>
    <t>PSPS-Driven Grid Hardening Work</t>
  </si>
  <si>
    <t>SH-7</t>
  </si>
  <si>
    <t># of highly impacted circuits evaluated</t>
  </si>
  <si>
    <t>Evaluate approximately 70 highly impacted 
circuits including 2021 PSPS events to determine additional 
deployment of PSPS mitigations</t>
  </si>
  <si>
    <t>-</t>
  </si>
  <si>
    <t>Complete</t>
  </si>
  <si>
    <t>Microgrid Assessment</t>
  </si>
  <si>
    <t>SH-12</t>
  </si>
  <si>
    <t>SCE will actively attempt to obtain approval of easement 
with the landowner of the microgrid site, and if approval is received, SCE will move forward with microgrid project. 
If an approval is not received by June 30, 2022, or rejected, SCE will start to pursue other microgrid opportunities</t>
  </si>
  <si>
    <t xml:space="preserve">SCE continues to discuss with land owner approval of easement for microgrid site. The site location requires a vote and approval to grant easement. Vote was postponed from Q1 to Q2. </t>
  </si>
  <si>
    <t>Prospective customer elected not to move forward with the land lease agreement. Project team will be conducting assessment to determine feasibility of pursuing other microgrid opportunities</t>
  </si>
  <si>
    <t xml:space="preserve">Installation of system automation equipment </t>
  </si>
  <si>
    <t>Installation of System Automation Equipment - RAR / RCS</t>
  </si>
  <si>
    <t>SH-5</t>
  </si>
  <si>
    <t># of RARs / RCSs installed and operationalized</t>
  </si>
  <si>
    <t>Install 15 sectionalizing devices such as RARs/RCSs driven by the results of evaluations / assessments conducted 
under SH-6 and SH-7.
SCE will strive to install up to 31 sectionalizing 
devices such as RARs/RCSs driven by the results of 
evaluations / assessments conducted under SH-6 and SH-7, 
subject to resource constraints and other execution risks</t>
  </si>
  <si>
    <t>Scope and design have been recived. Installations to begin in Q2</t>
  </si>
  <si>
    <t xml:space="preserve">Other corrective action  </t>
  </si>
  <si>
    <t>Long Span Initiative</t>
  </si>
  <si>
    <t>SH-14</t>
  </si>
  <si>
    <t># of assessments</t>
  </si>
  <si>
    <t>Remediate 1,400 spans  in SCE’s HFRA.  SCE will strive to 
remediate up to 1,800 spans in SCE’s HFRA, subject to resource constraints and other execution risks.</t>
  </si>
  <si>
    <t>Rapid Earth Fault Current Limiter</t>
  </si>
  <si>
    <t>SH-17</t>
  </si>
  <si>
    <t xml:space="preserve">SCE will produce a report summarizing performance and 
lessons learned from previous REFCL installations. SCE will  also initiate engineering and material purchase for 
the ground fault neutralizers (GFNs) to be constructed in 2023 at Acton and Phelan Substations. </t>
  </si>
  <si>
    <t>SCE will produce a report summarizing 
performance and lessons learned from 
previous REFCL installations. 
SCE will also initiate engineering and material purchase for the ground fault neutralizers (GFNs) to be constructed in 2023 at Acton and Phelan Substations.</t>
  </si>
  <si>
    <t xml:space="preserve">Ground fault neutralizer is in service, and performance continues to be monitored. Finalized specifications and material order to initiate engineering and material purchase for ground neutralizers, and. engineering design contract awarded. </t>
  </si>
  <si>
    <t>REFCL: Ground fault neutralizer is in service, and performance continues to be monitored. Assessment to be completed in Q3.
GFN: Acton circuit balancing plans complete and work scope currently in design. Continuing work on lightning arrestor replacement scope finalization at Phelan substation. </t>
  </si>
  <si>
    <t xml:space="preserve">Transmission tower maintenance and replacement  </t>
  </si>
  <si>
    <t>C-Hooks</t>
  </si>
  <si>
    <t>SH-13</t>
  </si>
  <si>
    <t># of C-hooks</t>
  </si>
  <si>
    <t>SCE will replace C‐Hooks on 10 structures in SCE’s HFRA and strive to replace up to 21 C‐Hooks, subject to 
execution risks such as environmental clearance</t>
  </si>
  <si>
    <t xml:space="preserve">Undergrounding of electric lines and/or equipment  </t>
  </si>
  <si>
    <t>Undergrounding Overhead Conductor</t>
  </si>
  <si>
    <t>SH-2</t>
  </si>
  <si>
    <t>Install 11 circuit miles of targeted undergrounding in 
SCE’s HFRA.
SCE will strive to install up to 13 miles of 
targeted undergrounding in SCE’s HFRA, subject to resource constraints and other execution risks.</t>
  </si>
  <si>
    <t xml:space="preserve">Currently 3 underground miles are in construction and will be completed in Q2. 9 underground miles have been authorized to proceed with an overall year end target of 11. </t>
  </si>
  <si>
    <t>~2</t>
  </si>
  <si>
    <t>Off Track</t>
  </si>
  <si>
    <t>Off track by six circuit miles (total ~2 YTD) against the original plan. Activity performance initially went off-track in May and remains off-track through June due to the outages required to conduct the undergrounding work being delayed. Activity is expected to return to on-track performance in September.</t>
  </si>
  <si>
    <t xml:space="preserve">Updates to grid topology to minimize risk of ignition in HFTDs  </t>
  </si>
  <si>
    <t>Transmission Open Phase Detection</t>
  </si>
  <si>
    <t>SH-8</t>
  </si>
  <si>
    <t># of installations</t>
  </si>
  <si>
    <t>Deploy open phase logic on five transmission lines. 
SCE will strive to deploy open phase logic on up to 11 transmission lines, subject to resource constraints 
and other execution risks.</t>
  </si>
  <si>
    <t>Preliminary settings review completed. Currently developing finalized design packages and relay setting plans with field activities commencing in Q3. Deployment to occur in Q4.</t>
  </si>
  <si>
    <t>Relay settings for six and the strive target of 11 lines  have been developed, approved and issued. Wiring activities in progress on two of the lines.</t>
  </si>
  <si>
    <t>Legacy Facilities</t>
  </si>
  <si>
    <t>SH-11</t>
  </si>
  <si>
    <t># sites</t>
  </si>
  <si>
    <t>Hydro Control Circuits: Based on 2021 assessments, perform grid hardening on three control circuits at three 
legacy facility sites. 
Low Voltage Site Hardening: Based on 2021 assessment, 
perform one grid hardening project at a legacy facility site
Grounding Studies/Lightning Arrestor Assessments 
and Remediations: Based on 2021 assessments perform 
four remediation projects at legacy facility sites. 
Additionally, complete 13 assessments.</t>
  </si>
  <si>
    <t>2
0
0</t>
  </si>
  <si>
    <t>7
0
0</t>
  </si>
  <si>
    <t>22
0
0</t>
  </si>
  <si>
    <t>0
0
0</t>
  </si>
  <si>
    <t xml:space="preserve">Hydro Control Circuits: Two of the three assessments finalized approved and scheduled for completion in 2022. Remediations scheduled for Q4
Low Voltage Site Hardening:  Internal resources secured to complete grid hardening in Q3
Grounding Studies/Lightning Arrestor:  2 circuits are pending expense charges to begin construction. One circuit design has been approved and is in Environmental review. </t>
  </si>
  <si>
    <t>Hydro Control Circuits: Two of the three assessments are scheduled for completion in 2022. Remediations scheduled for Q4. 
Low Voltage Site Hardening:  Internal resources secured to complete grid hardening in Q3. 
Grounding Studies/Lightning Arrestor:  two circuits are awaiting to begin construction. One circuit design has been approved and is in Environmental review.</t>
  </si>
  <si>
    <t>Vertical Switches</t>
  </si>
  <si>
    <t>SH-15</t>
  </si>
  <si>
    <t># of switches</t>
  </si>
  <si>
    <t>Install 15 vertical switches in SCE’s HFRA.
SCE will strive to install 25 vertical switches in SCE’s HFRA</t>
  </si>
  <si>
    <t>Off track by 43% or three vertical switch installs (total four YTD) against the original plan. Activity performance initially went off-track in May and remains off-track through June due to a shift in resources to focus on other grid hardening work and outage scheduling for installations. Expect to return to on-track performance in September.</t>
  </si>
  <si>
    <t>Asset Management &amp; Inspections</t>
  </si>
  <si>
    <t xml:space="preserve">Improvement of inspections </t>
  </si>
  <si>
    <t>Inspection Work Management Tools</t>
  </si>
  <si>
    <t>IN-8</t>
  </si>
  <si>
    <t>Design capability for the legacy Distribution Ground inspection application in 2022 to transition to a single 
digital inspection platform in a future year
In support of remediation efforts, conduct assessment to 
identify enhancements for Field Crew application, and 
evaluate applicability of enhancements by year_x0002_end 2022</t>
  </si>
  <si>
    <t>InspectForce Transmission Ground was implemented in February and released in Q1, which included new survey questions and updates to notification validation logic and google maps. Completed production upgrade of the field crew iPad application with capabilities; and planning deployment of distribution activities for Q2 and Q3.</t>
  </si>
  <si>
    <t>Feasibility study to migrate Inspect App to InspectForce for Ground Distribution is complete and findings are being socialized across key functional teams. 
Preliminary rollout plan has been developed with deployment of the iPad-based field crew application to begin Q4.</t>
  </si>
  <si>
    <t xml:space="preserve">Infrared inspections of distribution electric lines and equipment  </t>
  </si>
  <si>
    <t>Infrared Inspection of Energized Overhead Distribution Facilities and Equipment</t>
  </si>
  <si>
    <t>IN-3</t>
  </si>
  <si>
    <t># of distribution circuit miles in HFRA</t>
  </si>
  <si>
    <t>Inspect 4,408 distribution overhead circuit miles in HFRA</t>
  </si>
  <si>
    <t>SCE met target miles after remaining flights were completed the first week of June. ~4,408 miles of inspections were completed in 2022 against the 2-year, ~8,816 mile inspection target; ~4,409 miles of inspections completed in 2021. Approximately 50% of HFRA distribution miles were inspected in 2021 with the remainder inspected in 2022.</t>
  </si>
  <si>
    <t xml:space="preserve">Infrared inspections of transmission electric lines and equipment  </t>
  </si>
  <si>
    <t>Infrared Inspection, Corona Scanning, and High-Definition Imagery of Energized Overhead Transmission facilitites and Equipment</t>
  </si>
  <si>
    <t>IN-4</t>
  </si>
  <si>
    <t># of transmission circuit miles in HFRA</t>
  </si>
  <si>
    <t>Inspect 1,000 transmission overhead circuit miles in HFRA</t>
  </si>
  <si>
    <t>Transmission Conductor and Splice Assessment</t>
  </si>
  <si>
    <t>IN-9</t>
  </si>
  <si>
    <t># Spans/splices 
Inspections</t>
  </si>
  <si>
    <t>Will inspect 75 spans with Line Vue, inspect 50 splices with X-Ray and obtain 5 Conductor Samples; 
SCE will strive to inspect up to 150 spans with Line Vue, inspect up to 70 splices with X_x0002_Ray, and obtain up to 
15 Conductor Samples, subject to execution constraints.</t>
  </si>
  <si>
    <t>Line Vue: 0
Splices w/X-ray: 5
Conductor Samples: 0</t>
  </si>
  <si>
    <t>Line Vue: 30
Splices w/X-ray: 35
Conductor Samples: 1</t>
  </si>
  <si>
    <t>Line Vue: 75
Splices w/X-ray: 50 
Conductor Samples: 5</t>
  </si>
  <si>
    <t>Line Vue: 0
Splices w/X-ray: 19
Conductor Samples: 0</t>
  </si>
  <si>
    <t>Line Vue: 50
Splices w/X-ray: 57
Conductor Samples: 3</t>
  </si>
  <si>
    <t xml:space="preserve">Other discretionary inspection of distribution electric lines and equipment, beyond inspections mandated by rules and regulations  </t>
  </si>
  <si>
    <t>Distribution High Fire Risk Informed Inspections in HFRA</t>
  </si>
  <si>
    <t>IN-1.1</t>
  </si>
  <si>
    <t># of structures in HFRA</t>
  </si>
  <si>
    <t>Inspect 150,000 structures in HFRA via both ground and aerial inspections.Subject to resource constraints and other factors.
SCE will strive to inspect up to 180,000 structures in 
HFRA via both ground and aerial inspections.
This target includes HFRI inspections, compliance due 
structures in HFRA and emergent risks identified during the 
fire season</t>
  </si>
  <si>
    <t>Ground: 150000
Aerial:  120726</t>
  </si>
  <si>
    <t>Ground: 150000
Aerial: 142285</t>
  </si>
  <si>
    <t>Ground: 150000
Aerial:  150000</t>
  </si>
  <si>
    <r>
      <t xml:space="preserve">Ground:  71822
Aerial:  </t>
    </r>
    <r>
      <rPr>
        <sz val="11"/>
        <color theme="1"/>
        <rFont val="Calibri"/>
        <family val="2"/>
        <scheme val="minor"/>
      </rPr>
      <t>46446</t>
    </r>
  </si>
  <si>
    <t>Ground: 138807
Aerial: 136944</t>
  </si>
  <si>
    <t>Distribution Ground: Off track by 7% or 11,193 (total 138,807 YTD) against the original plan (150,000). Activity performance initially went off-track in February and remains off-track through June due to operational delays and data synchronization issues impacting reporting.
Distribution Aerial is on-track</t>
  </si>
  <si>
    <t>Generation High Fire Risk-Informed inspections and remediations in HFRA</t>
  </si>
  <si>
    <t>Generation High Fire Risk Informed Inspections in HFRA</t>
  </si>
  <si>
    <t>IN-5</t>
  </si>
  <si>
    <t>Inspect 190 generation-related assets in HFRA</t>
  </si>
  <si>
    <t>Off track by 1% or one inspection (total 69 YTD) against the original plan (70). Activity performance ran off-track in June. Expect to return to on-track performance in Q3.</t>
  </si>
  <si>
    <t>Other discretionary inspection of transmission electric lines and equipment, beyond inspections mandated by rules and regulations</t>
  </si>
  <si>
    <t>Transmission High Fire Risk Informed Inspections in HFRA</t>
  </si>
  <si>
    <t>IN-1.2</t>
  </si>
  <si>
    <t>Inspect 16,000 structures in HFRA via both ground and aerial inspections. Subject to resource constraints and other factors
SCE will strive to inspect up to 19,000 structures in HFRA via both ground and aerial inspections.
This target includes HFRI inspections, compliance due 
structures in HFRA and emergent risks identified during the fire season</t>
  </si>
  <si>
    <t>Ground: 2947
Aerial: 4915</t>
  </si>
  <si>
    <t>Ground: 10526
Aerial: 12723</t>
  </si>
  <si>
    <t>Ground: 15579
Aerial: 14965</t>
  </si>
  <si>
    <t>Ground: 16000
Aerial: 16000</t>
  </si>
  <si>
    <t>Ground:  3138
Aerial:  6461</t>
  </si>
  <si>
    <t>Ground: 13,132
Aerial: 13,787</t>
  </si>
  <si>
    <t>Vegetation Management &amp; Inspections</t>
  </si>
  <si>
    <t xml:space="preserve">Detailed inspections of vegetation 
around distribution electric lines and equipment 
</t>
  </si>
  <si>
    <t>Detailed inspections and management practices for vegetation clearances around distribution electrical lines, and equipment</t>
  </si>
  <si>
    <t>Other</t>
  </si>
  <si>
    <t>N/A</t>
  </si>
  <si>
    <t># of trees inspected</t>
  </si>
  <si>
    <t>In its HFRA for 2022, SCE plans to inspect approximately 600,000 trees adjacent to distribution lines, based on current unique tree inventory count. Tree inventory is 
subject to fluctuations based on actual field conditions.</t>
  </si>
  <si>
    <t xml:space="preserve">Detailed inspections of vegetation 
around transmission electric lines and equipment 
</t>
  </si>
  <si>
    <t>Detailed inspections and management 
practices for vegetation clearances around transmission infrastructure lines, and equipment</t>
  </si>
  <si>
    <t xml:space="preserve">In its HFRA for 2022, SCE plans to inspect approximately 100,000 trees adjacent to transmission lines, based on current unique tree inventory count. Tree inventory is subject to fluctuations based on actual field conditions. 
</t>
  </si>
  <si>
    <t>Off track by 9% or 6,493 (total 64,969 YTD) against the original plan (71,462).
Activity performance initially went off-track in March and remains off-track through July due to an inability to keep pace with high planned monthly units abatement issues non tree related). Possible reduction of available tree inventory driven by removals and previous fire activity (pending validation).Expect to return to on-track performance in Q3.</t>
  </si>
  <si>
    <t xml:space="preserve">Emergency response vegetation management due to red flag warning or other urgent conditions   </t>
  </si>
  <si>
    <t>Emergency response vegetation management due to red flag warning or 
other urgent climate condition</t>
  </si>
  <si>
    <t># poles brushed</t>
  </si>
  <si>
    <t>SCE will inspect and clear (where clearance is needed) 
approximately 26,400 poles in identified Areas of Concern 
(AOC), with the exception of poles for which there are 
customer access or environmental constraints. These 
poles are included in the count of the Expanded Pole 
Brushing (VM-2) goal.</t>
  </si>
  <si>
    <t xml:space="preserve">Fuel management and reduction of “slash” from vegetation management activities </t>
  </si>
  <si>
    <t>Pole Brushing</t>
  </si>
  <si>
    <t>VM-2</t>
  </si>
  <si>
    <t># of poles cleared</t>
  </si>
  <si>
    <t>SCE will inspect and clear (where clearance is needed) 78,700 poles in HFRA, with the exception of poles for 
which there are customer access or environmental 
constraints.
SCE will strive to inspect and clear (where clearance 
is needed) up to 170,000 distribution poles in HFRA. These 
poles are in addition to poles subject to PRC 4292.</t>
  </si>
  <si>
    <t>Expanded Clearances for Legacy Facilities</t>
  </si>
  <si>
    <t>VM-3</t>
  </si>
  <si>
    <t># of sites treated</t>
  </si>
  <si>
    <t>Perform expanded clearances at 32 legacy facility location</t>
  </si>
  <si>
    <t>Completed expanded clearance at 2 sites. The majority of expanded clearances are scheduled in the summertime to capture all new growth and avoid snow and weather issues.</t>
  </si>
  <si>
    <t>Poles Brushed per PRC 4292</t>
  </si>
  <si>
    <t xml:space="preserve"> # of poles brushed 
(cleared) </t>
  </si>
  <si>
    <t xml:space="preserve">SCE will inspect and clear (where clearance is needed) 55,100 poles in State Responsibility Area with the equipment identified by PRC 4292, with the exception of poles for which there are customer access or environmental constraints, or poles that are exempt under 
14 Cal. Code of Regulations 1255 (e.g., poles in fruit orchards that are plowed or cultivated).  </t>
  </si>
  <si>
    <t xml:space="preserve">LiDAR inspections of vegetation around distribution electric lines and equipment </t>
  </si>
  <si>
    <t>LiDAR Vegetation 
Inspections – Distribution</t>
  </si>
  <si>
    <t># of Circuit Miles</t>
  </si>
  <si>
    <t>SCE will inspect at least 500 HFRA circuit miles</t>
  </si>
  <si>
    <t>Completed inspection of 0 HFRA circuit miles. Inspections planned to begin in May and be completed in Q3</t>
  </si>
  <si>
    <t xml:space="preserve">LiDAR inspections of vegetation around transmission electric lines and equipment 
</t>
  </si>
  <si>
    <t>LiDAR Vegetation 
Inspections – Transmission</t>
  </si>
  <si>
    <t>SCE will inspect at least 1600 HFRA circuit miles</t>
  </si>
  <si>
    <t>Quality assurance / quality control of inspections</t>
  </si>
  <si>
    <t>Vegetation Inspections Audited Annually</t>
  </si>
  <si>
    <t>% of vegetation 
inspections audited</t>
  </si>
  <si>
    <t>SCE plans to perform risk-based circuit mile Quality Control (QC) inspections on approximately 15% of SCEs total tree 
inventory.</t>
  </si>
  <si>
    <t>Recruiting and training of vegetation management personnel</t>
  </si>
  <si>
    <t># ISA Certified 
Arborists</t>
  </si>
  <si>
    <t xml:space="preserve">Maintain the current staffing levels of 95 International Society of Arboriculture (ISA) certified arborists performing work within SCEs service territory. Inclusive of SCE 
personnel and contractors. </t>
  </si>
  <si>
    <t xml:space="preserve">Removal and remediation of trees with strike potential to electric lines and equipment  </t>
  </si>
  <si>
    <t>Hazard Tree Management Program</t>
  </si>
  <si>
    <t>VM-1</t>
  </si>
  <si>
    <t># of circuits</t>
  </si>
  <si>
    <t>Inspect 330 circuits and assess any trees with 
strike potential along those circuits.</t>
  </si>
  <si>
    <t>Dead and Dying Tree Removal</t>
  </si>
  <si>
    <t>VM-4</t>
  </si>
  <si>
    <t>Inspect 900 unique circuits and prescribe mitigation for dead and dying trees with strike potential along those 
circuits.</t>
  </si>
  <si>
    <t>Off track by 16% or 110 (total 566 YTD) against the original plan (676).
Activity performance initially went off-track in March and remains off-track through June due to challenges closing out circuits in the VM Work Management Tool, Arbora, that have been completed. Expect to return to on-track performance by end of July.</t>
  </si>
  <si>
    <t>Substation inspections</t>
  </si>
  <si>
    <t>Substation Inspections</t>
  </si>
  <si>
    <t># of inspections</t>
  </si>
  <si>
    <t>SCE performs substation inspections on 169 substations in 
HFRA. SCE plans to inspect all 169 substations, 5 times a 
year for GO174 Substations (146 Substations) and ISO &amp; 
FERC Substations (23 Substations), for a total of 845 inspections.</t>
  </si>
  <si>
    <t xml:space="preserve">Substation vegetation management  </t>
  </si>
  <si>
    <t>Substation vegetation inspections</t>
  </si>
  <si>
    <t>SCE will perform Vegetation 
Management substation inspections in Tier 2 &amp; Tier 3 
totaling 169 substations.</t>
  </si>
  <si>
    <t xml:space="preserve">Vegetation inventory system </t>
  </si>
  <si>
    <t>VM Work Management Tool</t>
  </si>
  <si>
    <t>VM-6</t>
  </si>
  <si>
    <t>SCE will implement the following programs within the VM Work 
Management Tool, Arbora: (1) Hazardous Tree Program (HTP) 
(including: Dead &amp; Dying Tree Removal and Hazard Tree 
Mitigation) and (2) Routine Line Clearing</t>
  </si>
  <si>
    <t>HTP pilot launch in Q1 was successful. HTP full roll out is on track and expected to completed in Q2</t>
  </si>
  <si>
    <t>Full roll-out to HTMP completed in Q1 and the team continues to support implementation stabilization. 
Development of Routine Line Clearing functionality continues with launch date in Q3.</t>
  </si>
  <si>
    <t>Grid Operations &amp; Operating Protocols</t>
  </si>
  <si>
    <t xml:space="preserve">PSPS events and mitigation of PSPS impacts  </t>
  </si>
  <si>
    <t>Customer Care Programs</t>
  </si>
  <si>
    <t>PSPS-2</t>
  </si>
  <si>
    <t># of enrollments
# of rebates</t>
  </si>
  <si>
    <t>Customer Resiliency Equipment: CCBB: Enroll 2,750 
customers in the CCBB program (35% of forecasted eligible 
population). Continue to identify new eligible customers each month to offer program. 
Portable Power Station Rebates and Portable Generator Rebates: SCE to issue 3,000 rebates and will strive to issue 
4,000 rebates.</t>
  </si>
  <si>
    <t>CCBB: 659
Rebates: 487</t>
  </si>
  <si>
    <t>CCBB: 1719
Rebates: 1369</t>
  </si>
  <si>
    <t>CCBB: 2427
Rebates: 2281</t>
  </si>
  <si>
    <t>CCBB: 2750
Rebates: 3000</t>
  </si>
  <si>
    <t>CCBB: Enrollments: 965
CCBB Deployments: 853
Rebates: 986</t>
  </si>
  <si>
    <t>2a: Customer Resiliency Equipment: Critical Care Backup Battery CCBB program has completed 969 customer enrollments through Q2. Activity is at risk for not meeting year end target which was set based on 2021 enrollments. Enrollments have been low despite repeated outreach to eligible customers including knocking on doors. SCE is currently assessing ways to further encourage and increase customer enrollments
2b: Portable Power Station Rebates and Portable Generator Rebates has issued 986 customer rebates through Q2 and is at risk for not meeting year end target due to lower than forecasted program participation. SCE is currently assessing additional ways to encourage and increase customer enrollments such as continuing to reach out to interested customers as well as launching a social media marketing campaign. </t>
  </si>
  <si>
    <t>Data Governance</t>
  </si>
  <si>
    <t xml:space="preserve">Centralized repository for data </t>
  </si>
  <si>
    <t xml:space="preserve">Wildfire Safety Data Mart and Data Management (WiSDM / Ezy) </t>
  </si>
  <si>
    <t>DG-1</t>
  </si>
  <si>
    <t>Ezy Data:
1) Expand cloud Artificial Intelligence (AI) platform
2) Enable LIDAR data storage capability
WiSDM: 
1) Complete wildfire data repository design
2) Consolidate wildfire data storage onto wildfire data repository platform</t>
  </si>
  <si>
    <t xml:space="preserve">Ezy Data deployed the Digital Accelerator (DA) image quality model integration on cloud platform and working to refine model capabilities, and finalizing LiDAR business capability definition. 
WiSDM: Process revalidation and data mapping continues. Common data repository design in progress to baseline system requirements for OEIS data reporting in Q2. 
</t>
  </si>
  <si>
    <t xml:space="preserve">Ezy Data:
1) Activity scope was completed in May following the deployment of two new Distribution defect detection models.
2) LiDAR Data Storage and Integration project's preliminary analysis is in progress. 
WiSDM: 
1) Completed wildfire data repository design 
2) Completed ~70 Energy Safety dataset mapping for Q2. Identified &gt;70 datasets needed to be worked on in WiSDM
</t>
  </si>
  <si>
    <t>Emergency Planning &amp; Preparedness</t>
  </si>
  <si>
    <t xml:space="preserve">Adequate and trained workforce for service restoration </t>
  </si>
  <si>
    <t>SCE Emergency Response Training</t>
  </si>
  <si>
    <t>DEP-2</t>
  </si>
  <si>
    <t># trained</t>
  </si>
  <si>
    <t xml:space="preserve">IMT – Have all PSPS IMT and Task Force members fully trained and qualified or requalified by July 1, 2022
UAS – SCE plans to expand the program by technically qualifying 50 UAS Operators that have passed the FAA 107 exam. </t>
  </si>
  <si>
    <t>IMT: PSPS IMT Training and Exercise Kick-off
UAS: 20</t>
  </si>
  <si>
    <t>IMT: PSPS IMT Trained in all Requalification Training Requirements &amp; conduct readiness exercise
UAS: 35</t>
  </si>
  <si>
    <t>IMT: 0
UAS: 50</t>
  </si>
  <si>
    <t>IMT:Training and IMT Exercise kicked-off in Q1.  Training to begin in Q2.
UAS: 21</t>
  </si>
  <si>
    <t>IMT: 346
UAS: 43</t>
  </si>
  <si>
    <t>IMT: SCE has met target by fully training and qualifying/requalifying 346 PSPS IMT resources 
UAS is on-track</t>
  </si>
  <si>
    <t>7.3.10</t>
  </si>
  <si>
    <t>Community engagement</t>
  </si>
  <si>
    <t xml:space="preserve">Customer Education and Engagement - Community Meetings </t>
  </si>
  <si>
    <t>DEP-1.2</t>
  </si>
  <si>
    <t># of meetings</t>
  </si>
  <si>
    <t>SCE will host at least nine wildfire community safety 
meetings in targeted communities based on 
the impact of 2021 PSPS events and ongoing wildfire 
mitigation activities.</t>
  </si>
  <si>
    <t>0 YTD; 9 meetings currently scheduled for Q2</t>
  </si>
  <si>
    <t xml:space="preserve">Customer Education and Engagement, Marketing Campaign </t>
  </si>
  <si>
    <t>DEP-1.3</t>
  </si>
  <si>
    <t>% PSPS awareness</t>
  </si>
  <si>
    <t>PSPS Awareness goal: 50%</t>
  </si>
  <si>
    <t xml:space="preserve">Customer Research and Education  </t>
  </si>
  <si>
    <t>DEP-4</t>
  </si>
  <si>
    <t># of surveys</t>
  </si>
  <si>
    <t>SCE plans to conduct at least six PSPS‐related 
surveys in 2022, including the PSPS Tracker survey, wildfire 
safety community meeting feedback survey, CRC/CCV 
feedback survey, In‐Language Wildfire Mitigation 
Communications Effectiveness Surveys, PSPS Working Group and Advisory Board Surveys, and the Voice of Customer surveys.</t>
  </si>
  <si>
    <t>Begin PSPS Tracker data collection</t>
  </si>
  <si>
    <t>Administer community meeting feedback surveys (contingent upon meeting dates)</t>
  </si>
  <si>
    <t>Administer community meeting feedback surveys (contingent upon PSPS event)</t>
  </si>
  <si>
    <t>PSPS tracker questionnaire was finalized, and data collection has begun. Residential and Non-Residential customers will be contacted via phone and web-based surveys.</t>
  </si>
  <si>
    <t>Analysis of residential customer survey data is in progress. Business survey data collection is complete, and analysis in progress. Reports for residential and business will be available in Q3.</t>
  </si>
  <si>
    <t>Cooperation with suppression agencies</t>
  </si>
  <si>
    <t>Aerial Suppression (DEP-5)</t>
  </si>
  <si>
    <t>DEP-5</t>
  </si>
  <si>
    <t># of MOU</t>
  </si>
  <si>
    <t>Will enter into a Memorandum of Understanding (MOU) with local county fire departments to provide standby cost funding for up to five aerial suppression resources 
strategically placed around the SCE service area</t>
  </si>
  <si>
    <t>Draft MOUs were sent to Los Angeles County Fire Department, Orange County Fire Association and Ventura County Fire Department; and all three counties provided MOU draft comments in late Q1.</t>
  </si>
  <si>
    <t>SCE has met funding target of five aerial suppression resources by having three Memoranda of Understanding (MOUs) signed by SCE and each respective county.</t>
  </si>
  <si>
    <t xml:space="preserve">Notes: </t>
  </si>
  <si>
    <t xml:space="preserve">Reported numbers are subject to revision upon data validation  </t>
  </si>
  <si>
    <t>Some Q1 progress and projected milestones have been updated following data validations. These changes are indicated in red text.</t>
  </si>
  <si>
    <t>WMP Table # / Category</t>
  </si>
  <si>
    <t>WMP Initiative #</t>
  </si>
  <si>
    <t>Initative activity</t>
  </si>
  <si>
    <t>WMP category</t>
  </si>
  <si>
    <t>WMP code</t>
  </si>
  <si>
    <t>Risk Assessment and Mapping</t>
  </si>
  <si>
    <t>7.3.1.1</t>
  </si>
  <si>
    <t>A summarized risk map showing the overall ignition probability and estimated wildfire consequence along electric lines and equipment</t>
  </si>
  <si>
    <t>Risk Assessment &amp; Mapping</t>
  </si>
  <si>
    <t>7.3.1</t>
  </si>
  <si>
    <t>PGE</t>
  </si>
  <si>
    <t>7.3.1.2</t>
  </si>
  <si>
    <t xml:space="preserve">Climate-driven risk map and modelling based on various relevant weather scenarios </t>
  </si>
  <si>
    <t>7.3.2</t>
  </si>
  <si>
    <t>7.3.1.3</t>
  </si>
  <si>
    <t>Ignition probability mapping showing the probability of ignition along the electric lines and equipment</t>
  </si>
  <si>
    <t>7.3.3</t>
  </si>
  <si>
    <t>SDGE</t>
  </si>
  <si>
    <t>7.3.1.4</t>
  </si>
  <si>
    <t>Initiative mapping and estimation of wildfire and PSPS risk-reduction impact</t>
  </si>
  <si>
    <t>7.3.4</t>
  </si>
  <si>
    <t>BVES</t>
  </si>
  <si>
    <t>7.3.1.5</t>
  </si>
  <si>
    <t xml:space="preserve">Match drop simulations showing the potential wildfire consequence of ignitions that occur along the electric lines and equipment </t>
  </si>
  <si>
    <t>7.3.5</t>
  </si>
  <si>
    <t>LU</t>
  </si>
  <si>
    <t>Situational Awareness and Forecasting</t>
  </si>
  <si>
    <t>7.3.2.1</t>
  </si>
  <si>
    <t>Advanced weather monitoring and weather stations:</t>
  </si>
  <si>
    <t>7.3.6</t>
  </si>
  <si>
    <t>PC</t>
  </si>
  <si>
    <t>7.3.2.2</t>
  </si>
  <si>
    <t>Continuous monitoring sensors</t>
  </si>
  <si>
    <t>7.3.7</t>
  </si>
  <si>
    <t>TBC</t>
  </si>
  <si>
    <t>7.3.2.3</t>
  </si>
  <si>
    <t>Fault indicators for detecting faults on electric lines and equipment</t>
  </si>
  <si>
    <t>Resource Allocation Methodology</t>
  </si>
  <si>
    <t>7.3.8</t>
  </si>
  <si>
    <t>HWT</t>
  </si>
  <si>
    <t>7.3.2.4</t>
  </si>
  <si>
    <t>Forecast of a fire risk index, fire potential index, or similar</t>
  </si>
  <si>
    <t>7.3.9</t>
  </si>
  <si>
    <t>7.3.2.5</t>
  </si>
  <si>
    <t>Personnel monitoring areas of electric lines and equipment in elevated fire risk conditions</t>
  </si>
  <si>
    <t>Stakeholder Cooperation &amp; Community Engagement</t>
  </si>
  <si>
    <t>7.3.2.6</t>
  </si>
  <si>
    <t>Weather forecasting and estimating impacts on electric lines and equipment</t>
  </si>
  <si>
    <t>7.3.2.7</t>
  </si>
  <si>
    <t>7.3.2.8</t>
  </si>
  <si>
    <t>7.3.2.9</t>
  </si>
  <si>
    <t>Weather forecasting and estimating impacts on electric lines and equipment:</t>
  </si>
  <si>
    <t>7.3.2.10</t>
  </si>
  <si>
    <t>Grid Design and System Hardening</t>
  </si>
  <si>
    <t>7.3.3.1</t>
  </si>
  <si>
    <t xml:space="preserve">Capacitor maintenance and replacement program </t>
  </si>
  <si>
    <t>7.3.3.2</t>
  </si>
  <si>
    <t>Circuit breaker maintenance and installation to de-energize lines upon detecting a fault</t>
  </si>
  <si>
    <t>7.3.3.3</t>
  </si>
  <si>
    <t>Covered conductor installation</t>
  </si>
  <si>
    <t>7.3.3.4</t>
  </si>
  <si>
    <t>Covered conductor maintenance</t>
  </si>
  <si>
    <t>7.3.3.5</t>
  </si>
  <si>
    <t xml:space="preserve">Crossarm maintenance, repair, and replacement </t>
  </si>
  <si>
    <t>7.3.3.6</t>
  </si>
  <si>
    <t>Distribution pole replacement and reinforcement, including with composite poles</t>
  </si>
  <si>
    <t>7.3.3.7</t>
  </si>
  <si>
    <t>Expulsion fuse replacement</t>
  </si>
  <si>
    <t>7.3.3.8</t>
  </si>
  <si>
    <t>Grid topology improvements to mitigate or reduce PSPS events</t>
  </si>
  <si>
    <t>7.3.3.9</t>
  </si>
  <si>
    <t>Installation of system automation equipment</t>
  </si>
  <si>
    <t>7.3.3.10</t>
  </si>
  <si>
    <t xml:space="preserve">Maintenance, repair, and replacement of connectors, including hotline clamps </t>
  </si>
  <si>
    <t>7.3.3.11</t>
  </si>
  <si>
    <t>Mitigation of impact on customers and other residents affected during PSPS event</t>
  </si>
  <si>
    <t>7.3.3.12</t>
  </si>
  <si>
    <t>Other corrective action</t>
  </si>
  <si>
    <t>7.3.3.13</t>
  </si>
  <si>
    <t>Pole loading infrastructure hardening and replacement program based on pole loading assessment program</t>
  </si>
  <si>
    <t>7.3.3.14</t>
  </si>
  <si>
    <t>Transformers maintenance and replacement</t>
  </si>
  <si>
    <t>7.3.3.15</t>
  </si>
  <si>
    <t>Transmission tower maintenance and replacement</t>
  </si>
  <si>
    <t>7.3.3.16</t>
  </si>
  <si>
    <t>Undergrounding of electric lines and/or equipment</t>
  </si>
  <si>
    <t>7.3.3.17</t>
  </si>
  <si>
    <t>Updates to grid topology to minimize risk of ignition in HFTDs</t>
  </si>
  <si>
    <t>Asset Management and Inspections</t>
  </si>
  <si>
    <t>7.3.4.1</t>
  </si>
  <si>
    <t>Detailed inspections of distribution electric lines and equipment</t>
  </si>
  <si>
    <t>7.3.4.2</t>
  </si>
  <si>
    <t>Detailed inspections of Transmission electric lines and equipment</t>
  </si>
  <si>
    <t>7.3.4.3</t>
  </si>
  <si>
    <t>Improvement of Inspections</t>
  </si>
  <si>
    <t>7.3.4.4</t>
  </si>
  <si>
    <t xml:space="preserve">Infrared inspections of distribution electric lines and equipment: </t>
  </si>
  <si>
    <t>7.3.4.5</t>
  </si>
  <si>
    <t xml:space="preserve">Infrared inspections of transmission electric lines and equipment: </t>
  </si>
  <si>
    <t>7.3.4.6</t>
  </si>
  <si>
    <t>Intrusive pole inspections (IPI)</t>
  </si>
  <si>
    <t>7.3.4.7</t>
  </si>
  <si>
    <t>LiDAR inspections of distribution electric lines and equipment</t>
  </si>
  <si>
    <t>7.3.4.8</t>
  </si>
  <si>
    <t>LiDAR inspections of transmission electric lines and equipment</t>
  </si>
  <si>
    <t>7.3.4.9</t>
  </si>
  <si>
    <t>Other discretionary inspection of distribution electric lines and equipment, beyond inspections mandated by rules and regulations</t>
  </si>
  <si>
    <t>7.3.4.10</t>
  </si>
  <si>
    <t>7.3.4.11</t>
  </si>
  <si>
    <t>7.3.4.12</t>
  </si>
  <si>
    <t>Patrol inspections of distribution electric lines and equipment</t>
  </si>
  <si>
    <t>7.3.4.13</t>
  </si>
  <si>
    <t>Patrol inspections of transmission electric lines and equipment</t>
  </si>
  <si>
    <t>7.3.4.14</t>
  </si>
  <si>
    <t>Pole loading assessment program to determine safety factor</t>
  </si>
  <si>
    <t>7.3.4.15</t>
  </si>
  <si>
    <t>7.3.4.16</t>
  </si>
  <si>
    <t>Veg Management &amp; Inspections</t>
  </si>
  <si>
    <t>7.3.5.1</t>
  </si>
  <si>
    <t>Additional efforts to manage community and environmental impacts</t>
  </si>
  <si>
    <t>7.3.5.2</t>
  </si>
  <si>
    <t>Detailed inspections and management practices for vegetation clearances around distribution electrical lines and equipment</t>
  </si>
  <si>
    <t>7.3.5.3</t>
  </si>
  <si>
    <t>Detailed inspections and management practices for vegetation clearances around transmission electrical lines and equipment</t>
  </si>
  <si>
    <t>7.3.5.4</t>
  </si>
  <si>
    <t>Emergency response vegetation management due to red flag warning or other urgent climate conditions</t>
  </si>
  <si>
    <t>7.3.5.5</t>
  </si>
  <si>
    <t>Fuel management (including all wood management) and reduction of “slash” from vegetation management activities</t>
  </si>
  <si>
    <t>7.3.5.6</t>
  </si>
  <si>
    <t>7.3.5.7</t>
  </si>
  <si>
    <t>Remote sensing inspections of vegetation around distribution electrical lines and equipment</t>
  </si>
  <si>
    <t>7.3.5.8</t>
  </si>
  <si>
    <t>Remote sensing inspections of vegetation around transmission electrical lines and equipment</t>
  </si>
  <si>
    <t>7.3.5.9</t>
  </si>
  <si>
    <t>Other discretionary inspection of vegetation around distribution electric lines and equipment, beyond inspections mandated by rules and regulations</t>
  </si>
  <si>
    <t>7.3.5.10</t>
  </si>
  <si>
    <t>Other discretionary inspection of vegetation around transmission electric lines and equipment, beyond inspections mandated by rules and regulations</t>
  </si>
  <si>
    <t>7.3.5.11</t>
  </si>
  <si>
    <t>Patrol inspections of vegetation around distribution electric lines and equipment</t>
  </si>
  <si>
    <t>7.3.5.12</t>
  </si>
  <si>
    <t>Patrol inspections of vegetation around transmission electric lines and equipment</t>
  </si>
  <si>
    <t>7.3.5.13</t>
  </si>
  <si>
    <t>Quality assurance / quality control of vegetation management</t>
  </si>
  <si>
    <t>7.3.5.14</t>
  </si>
  <si>
    <t>7.3.5.15</t>
  </si>
  <si>
    <t>Identification and remediation of "at-risk species"</t>
  </si>
  <si>
    <t>7.3.5.16</t>
  </si>
  <si>
    <t>Removal and remediation of trees with strike potential to electric lines and equipment</t>
  </si>
  <si>
    <t>7.3.5.17</t>
  </si>
  <si>
    <t>7.3.5.18</t>
  </si>
  <si>
    <t>Substation vegetation management</t>
  </si>
  <si>
    <t>7.3.5.19</t>
  </si>
  <si>
    <t>Vegetation inventory system</t>
  </si>
  <si>
    <t>7.3.5.20</t>
  </si>
  <si>
    <t>Vegetation management to achieve clearances around electric lines and equipment</t>
  </si>
  <si>
    <t>7.3.5.21</t>
  </si>
  <si>
    <t>Vegetation management activities post-fire</t>
  </si>
  <si>
    <t>Grid Operations &amp; Protocols</t>
  </si>
  <si>
    <t>7.3.6.1</t>
  </si>
  <si>
    <t xml:space="preserve">Automatic recloser operations </t>
  </si>
  <si>
    <t>7.3.6.2</t>
  </si>
  <si>
    <t>Protective equipment and device settings</t>
  </si>
  <si>
    <t>7.3.6.3</t>
  </si>
  <si>
    <t xml:space="preserve">Crew-accompanying ignition prevention and suppression resources and services </t>
  </si>
  <si>
    <t>7.3.6.4</t>
  </si>
  <si>
    <t xml:space="preserve">Personnel work procedures and training in conditions of elevated fire risk </t>
  </si>
  <si>
    <t>7.3.6.5</t>
  </si>
  <si>
    <t>Protocols for PSPS re-energization</t>
  </si>
  <si>
    <t>7.3.6.6</t>
  </si>
  <si>
    <t>7.3.6.7</t>
  </si>
  <si>
    <t>Stationed and on-call ignition prevention and suppression resources and services</t>
  </si>
  <si>
    <t>7.3.7.1</t>
  </si>
  <si>
    <t>Centralized repository for data</t>
  </si>
  <si>
    <t>7.3.7.2</t>
  </si>
  <si>
    <t>Collaborative research on utility ignition and/or wildfire</t>
  </si>
  <si>
    <t>7.3.7.3</t>
  </si>
  <si>
    <t>Documentation and disclosure of wildfire-related data and algorithms</t>
  </si>
  <si>
    <t>7.3.7.4</t>
  </si>
  <si>
    <t>Tracking and analysis of risk event &amp; near miss data</t>
  </si>
  <si>
    <t>7.3.8.1</t>
  </si>
  <si>
    <t>Allocation methodology development and application</t>
  </si>
  <si>
    <t>7.3.8.2</t>
  </si>
  <si>
    <t>Risk reduction scenario development and analysis</t>
  </si>
  <si>
    <t>7.3.8.3</t>
  </si>
  <si>
    <t>Risk spend efficiency analysis - not to include PSPS</t>
  </si>
  <si>
    <t>7.3.9.1</t>
  </si>
  <si>
    <t>Adequate and trained workforce for service restoration: SCE Emergency Response Training</t>
  </si>
  <si>
    <t>7.3.9.2</t>
  </si>
  <si>
    <t>Community outreach, public awareness, and communications efforts</t>
  </si>
  <si>
    <t>7.3.9.3</t>
  </si>
  <si>
    <t>Customer support in emergencies</t>
  </si>
  <si>
    <t>7.3.9.4</t>
  </si>
  <si>
    <t>Disaster and emergency preparedness plan</t>
  </si>
  <si>
    <t>7.3.9.5</t>
  </si>
  <si>
    <t>Preparedness and planning for service restoration</t>
  </si>
  <si>
    <t>7.3.9.6</t>
  </si>
  <si>
    <t>Protocols in place to learn from wildfire events</t>
  </si>
  <si>
    <t>7.3.10.1</t>
  </si>
  <si>
    <t>7.3.10.2</t>
  </si>
  <si>
    <t>Cooperation and best practice sharing with agencies outside CA</t>
  </si>
  <si>
    <t>7.3.10.3</t>
  </si>
  <si>
    <t>7.3.10.4</t>
  </si>
  <si>
    <t>Forest service and fuel reduction cooperation and joint roadmap</t>
  </si>
  <si>
    <r>
      <t xml:space="preserve">CCBB: </t>
    </r>
    <r>
      <rPr>
        <sz val="11"/>
        <color rgb="FFFF0000"/>
        <rFont val="Calibri"/>
        <family val="2"/>
        <scheme val="minor"/>
      </rPr>
      <t>468</t>
    </r>
    <r>
      <rPr>
        <sz val="11"/>
        <rFont val="Calibri"/>
        <family val="2"/>
        <scheme val="minor"/>
      </rPr>
      <t xml:space="preserve">
Rebates: </t>
    </r>
    <r>
      <rPr>
        <sz val="11"/>
        <color rgb="FFFF0000"/>
        <rFont val="Calibri"/>
        <family val="2"/>
        <scheme val="minor"/>
      </rPr>
      <t>379</t>
    </r>
  </si>
  <si>
    <t>In this QIU, SCE reports on progress in the 39 2022 WMP activities which were initiated to primarily address wildfire risks and/or PSPS impacts and which have specific 2021 program targets. SCE considers Non-WMP programs to be programs which are not initiated to primarily address wildfire risks and/or PSPS impacts. These programs are implemented for purposes primarily outside of wildfire / PSPS impact mitigation (e.g., for reliability), though they may provide indirect wildfire / PSPS impact mitigation benefits. Therefore, these programs would continue even if wildfire and/or PSPS risk did not exist.</t>
  </si>
  <si>
    <t>32
0
17</t>
  </si>
  <si>
    <r>
      <t xml:space="preserve">Line Vue: </t>
    </r>
    <r>
      <rPr>
        <sz val="11"/>
        <color rgb="FFFF0000"/>
        <rFont val="Calibri"/>
        <family val="2"/>
        <scheme val="minor"/>
      </rPr>
      <t>60</t>
    </r>
    <r>
      <rPr>
        <sz val="11"/>
        <rFont val="Calibri"/>
        <family val="2"/>
        <scheme val="minor"/>
      </rPr>
      <t xml:space="preserve">
Splices w/X-ray: 50
Conductor Samples: 4</t>
    </r>
  </si>
  <si>
    <r>
      <t xml:space="preserve">Ground: 77179
Aerial: </t>
    </r>
    <r>
      <rPr>
        <sz val="11"/>
        <color rgb="FFFF0000"/>
        <rFont val="Calibri"/>
        <family val="2"/>
        <scheme val="minor"/>
      </rPr>
      <t>43916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</si>
</sst>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6"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
      <sz val="10"/>
      <color theme="1"/>
      <name val="Calibri"/>
      <family val="2"/>
      <scheme val="minor"/>
    </font>
    <font>
      <sz val="10"/>
      <name val="Calibri"/>
      <family val="2"/>
      <scheme val="minor"/>
    </font>
    <font>
      <sz val="11"/>
      <color rgb="FF000000"/>
      <name val="Calibri"/>
      <family val="2"/>
      <scheme val="minor"/>
    </font>
    <font>
      <b/>
      <u/>
      <sz val="11"/>
      <name val="Calibri"/>
      <family val="2"/>
      <scheme val="minor"/>
    </font>
  </fonts>
  <fills count="15">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2CC"/>
        <bgColor indexed="64"/>
      </patternFill>
    </fill>
  </fills>
  <borders count="13">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164" fontId="6" fillId="0" borderId="0"/>
  </cellStyleXfs>
  <cellXfs count="128">
    <xf numFmtId="0" fontId="0" fillId="0" borderId="0" xfId="0"/>
    <xf numFmtId="0" fontId="2" fillId="0" borderId="0" xfId="0" applyFont="1"/>
    <xf numFmtId="0" fontId="2" fillId="0" borderId="1" xfId="0" applyFont="1" applyBorder="1"/>
    <xf numFmtId="0" fontId="1" fillId="4" borderId="0" xfId="0" applyFont="1" applyFill="1" applyAlignment="1">
      <alignment wrapText="1"/>
    </xf>
    <xf numFmtId="0" fontId="4" fillId="5" borderId="0" xfId="0" applyFont="1" applyFill="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14" fontId="2" fillId="3" borderId="1" xfId="0" applyNumberFormat="1" applyFont="1" applyFill="1" applyBorder="1"/>
    <xf numFmtId="0" fontId="2" fillId="3" borderId="1" xfId="0" applyFont="1" applyFill="1" applyBorder="1" applyAlignment="1">
      <alignment wrapText="1"/>
    </xf>
    <xf numFmtId="0" fontId="2" fillId="0" borderId="1" xfId="0" applyFont="1" applyBorder="1" applyAlignment="1">
      <alignment wrapText="1"/>
    </xf>
    <xf numFmtId="0" fontId="4" fillId="8" borderId="0" xfId="0" applyFont="1" applyFill="1" applyAlignment="1">
      <alignment wrapText="1"/>
    </xf>
    <xf numFmtId="0" fontId="1" fillId="9" borderId="0" xfId="0" applyFont="1" applyFill="1" applyAlignment="1">
      <alignment wrapText="1"/>
    </xf>
    <xf numFmtId="0" fontId="4" fillId="10" borderId="0" xfId="0" applyFont="1" applyFill="1" applyAlignment="1">
      <alignment wrapText="1"/>
    </xf>
    <xf numFmtId="0" fontId="0" fillId="0" borderId="5" xfId="0" applyBorder="1"/>
    <xf numFmtId="14" fontId="2" fillId="0" borderId="1" xfId="0" applyNumberFormat="1" applyFont="1" applyBorder="1"/>
    <xf numFmtId="0" fontId="0" fillId="0" borderId="10" xfId="0" applyBorder="1"/>
    <xf numFmtId="0" fontId="0" fillId="3" borderId="3" xfId="0" applyFill="1" applyBorder="1"/>
    <xf numFmtId="0" fontId="0" fillId="0" borderId="0" xfId="0" applyAlignment="1">
      <alignment vertical="top"/>
    </xf>
    <xf numFmtId="0" fontId="3" fillId="0" borderId="0" xfId="0" applyFont="1"/>
    <xf numFmtId="0" fontId="3" fillId="0" borderId="0" xfId="0" applyFont="1" applyAlignment="1">
      <alignment wrapText="1"/>
    </xf>
    <xf numFmtId="0" fontId="2" fillId="0" borderId="0" xfId="0" applyFont="1" applyAlignment="1">
      <alignment wrapText="1"/>
    </xf>
    <xf numFmtId="14" fontId="2" fillId="3" borderId="1" xfId="0" applyNumberFormat="1" applyFont="1" applyFill="1" applyBorder="1" applyAlignment="1">
      <alignment wrapText="1"/>
    </xf>
    <xf numFmtId="14" fontId="2" fillId="3" borderId="1" xfId="0" applyNumberFormat="1" applyFont="1" applyFill="1" applyBorder="1" applyAlignment="1">
      <alignment horizontal="center"/>
    </xf>
    <xf numFmtId="0" fontId="2" fillId="7" borderId="1" xfId="0" applyFont="1" applyFill="1" applyBorder="1" applyAlignment="1">
      <alignment wrapText="1"/>
    </xf>
    <xf numFmtId="0" fontId="2" fillId="3" borderId="1" xfId="0" applyFont="1" applyFill="1" applyBorder="1" applyAlignment="1">
      <alignment horizontal="center" wrapText="1"/>
    </xf>
    <xf numFmtId="49" fontId="2" fillId="3" borderId="1" xfId="0" applyNumberFormat="1" applyFont="1" applyFill="1" applyBorder="1" applyAlignment="1">
      <alignment horizontal="center"/>
    </xf>
    <xf numFmtId="0" fontId="4" fillId="5" borderId="0" xfId="0" applyFont="1" applyFill="1" applyAlignment="1">
      <alignment horizontal="right" wrapText="1"/>
    </xf>
    <xf numFmtId="0" fontId="0" fillId="0" borderId="0" xfId="0" applyAlignment="1">
      <alignment horizontal="right"/>
    </xf>
    <xf numFmtId="0" fontId="2" fillId="0" borderId="0" xfId="0" applyFont="1" applyAlignment="1">
      <alignment horizontal="right"/>
    </xf>
    <xf numFmtId="14" fontId="2" fillId="3" borderId="1" xfId="0" applyNumberFormat="1" applyFont="1" applyFill="1" applyBorder="1" applyAlignment="1">
      <alignment horizontal="center" wrapText="1"/>
    </xf>
    <xf numFmtId="0" fontId="11" fillId="0" borderId="0" xfId="0" applyFont="1"/>
    <xf numFmtId="0" fontId="0" fillId="0" borderId="0" xfId="0" applyAlignment="1">
      <alignment wrapText="1"/>
    </xf>
    <xf numFmtId="0" fontId="0" fillId="0" borderId="0" xfId="0" applyAlignment="1">
      <alignment horizontal="left" vertical="top" wrapText="1"/>
    </xf>
    <xf numFmtId="0" fontId="0" fillId="0" borderId="11" xfId="0" applyBorder="1" applyAlignment="1">
      <alignment horizontal="center"/>
    </xf>
    <xf numFmtId="0" fontId="0" fillId="0" borderId="11" xfId="0" applyBorder="1" applyAlignment="1">
      <alignment horizontal="center" vertical="center" wrapText="1"/>
    </xf>
    <xf numFmtId="0" fontId="14" fillId="0" borderId="11" xfId="0" applyFont="1" applyBorder="1" applyAlignment="1">
      <alignment horizontal="center" vertical="center" wrapText="1" readingOrder="1"/>
    </xf>
    <xf numFmtId="0" fontId="12" fillId="0" borderId="11" xfId="0" applyFont="1" applyBorder="1" applyAlignment="1">
      <alignment vertical="top" wrapText="1"/>
    </xf>
    <xf numFmtId="0" fontId="0" fillId="0" borderId="11" xfId="0" applyBorder="1"/>
    <xf numFmtId="0" fontId="13" fillId="0" borderId="11" xfId="0" applyFont="1" applyBorder="1" applyAlignment="1">
      <alignment vertical="top" wrapText="1"/>
    </xf>
    <xf numFmtId="0" fontId="0" fillId="0" borderId="12" xfId="0" applyBorder="1" applyAlignment="1">
      <alignment horizontal="center" vertical="center" wrapText="1"/>
    </xf>
    <xf numFmtId="49" fontId="2" fillId="3" borderId="1" xfId="0" applyNumberFormat="1" applyFont="1" applyFill="1" applyBorder="1" applyAlignment="1">
      <alignment horizontal="center" wrapText="1"/>
    </xf>
    <xf numFmtId="0" fontId="2" fillId="3" borderId="1" xfId="0" applyFont="1" applyFill="1" applyBorder="1" applyAlignment="1">
      <alignment horizontal="left" wrapText="1"/>
    </xf>
    <xf numFmtId="14" fontId="2" fillId="3" borderId="1" xfId="0" applyNumberFormat="1" applyFont="1" applyFill="1" applyBorder="1" applyAlignment="1">
      <alignment horizontal="left"/>
    </xf>
    <xf numFmtId="49" fontId="2" fillId="3" borderId="1" xfId="0" applyNumberFormat="1" applyFont="1" applyFill="1" applyBorder="1" applyAlignment="1">
      <alignment horizontal="left"/>
    </xf>
    <xf numFmtId="49" fontId="2" fillId="3" borderId="1" xfId="0" applyNumberFormat="1" applyFont="1" applyFill="1" applyBorder="1" applyAlignment="1">
      <alignment horizontal="left" wrapText="1"/>
    </xf>
    <xf numFmtId="0" fontId="0" fillId="0" borderId="0" xfId="0" quotePrefix="1" applyAlignment="1">
      <alignment horizontal="left" vertical="top"/>
    </xf>
    <xf numFmtId="0" fontId="10" fillId="3" borderId="1" xfId="0" applyFont="1" applyFill="1" applyBorder="1" applyAlignment="1">
      <alignment horizontal="center" wrapText="1"/>
    </xf>
    <xf numFmtId="0" fontId="4" fillId="5" borderId="0" xfId="0" applyFont="1" applyFill="1" applyAlignment="1">
      <alignment horizontal="center" wrapText="1"/>
    </xf>
    <xf numFmtId="0" fontId="0" fillId="0" borderId="0" xfId="0" applyAlignment="1">
      <alignment horizontal="center" wrapText="1"/>
    </xf>
    <xf numFmtId="0" fontId="2" fillId="0" borderId="0" xfId="0" applyFont="1" applyAlignment="1">
      <alignment horizontal="center" wrapText="1"/>
    </xf>
    <xf numFmtId="3" fontId="2" fillId="3" borderId="1" xfId="0" applyNumberFormat="1" applyFont="1" applyFill="1" applyBorder="1" applyAlignment="1">
      <alignment horizontal="left" wrapText="1"/>
    </xf>
    <xf numFmtId="14" fontId="2" fillId="3" borderId="1" xfId="0" applyNumberFormat="1" applyFont="1" applyFill="1" applyBorder="1" applyAlignment="1">
      <alignment horizontal="left"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12" fillId="12" borderId="11" xfId="0" applyFont="1" applyFill="1" applyBorder="1" applyAlignment="1">
      <alignment vertical="top" wrapText="1"/>
    </xf>
    <xf numFmtId="0" fontId="0" fillId="12" borderId="11" xfId="0" applyFill="1" applyBorder="1"/>
    <xf numFmtId="0" fontId="2" fillId="13" borderId="1" xfId="0" applyFont="1" applyFill="1" applyBorder="1"/>
    <xf numFmtId="0" fontId="2" fillId="13" borderId="0" xfId="0" applyFont="1" applyFill="1"/>
    <xf numFmtId="0" fontId="12" fillId="0" borderId="12" xfId="0" applyFont="1" applyBorder="1" applyAlignment="1">
      <alignment vertical="top" wrapText="1"/>
    </xf>
    <xf numFmtId="0" fontId="2" fillId="3" borderId="1" xfId="0" applyFont="1" applyFill="1" applyBorder="1" applyAlignment="1">
      <alignment horizontal="left" vertical="top" wrapText="1"/>
    </xf>
    <xf numFmtId="0" fontId="2" fillId="3" borderId="1" xfId="0" applyFont="1" applyFill="1" applyBorder="1"/>
    <xf numFmtId="0" fontId="2" fillId="3" borderId="1" xfId="0" applyFont="1" applyFill="1" applyBorder="1" applyAlignment="1" applyProtection="1">
      <alignment wrapText="1"/>
      <protection hidden="1"/>
    </xf>
    <xf numFmtId="0" fontId="10" fillId="3" borderId="1" xfId="0" applyFont="1" applyFill="1" applyBorder="1" applyAlignment="1">
      <alignment wrapText="1"/>
    </xf>
    <xf numFmtId="14" fontId="2" fillId="3" borderId="1" xfId="0" applyNumberFormat="1" applyFont="1" applyFill="1" applyBorder="1" applyAlignment="1">
      <alignment horizontal="left" vertical="top" wrapText="1"/>
    </xf>
    <xf numFmtId="0" fontId="2" fillId="3" borderId="1" xfId="0" applyFont="1" applyFill="1" applyBorder="1" applyAlignment="1">
      <alignment horizontal="center"/>
    </xf>
    <xf numFmtId="9" fontId="2" fillId="3" borderId="1" xfId="0" applyNumberFormat="1" applyFont="1" applyFill="1" applyBorder="1" applyAlignment="1">
      <alignment horizontal="left" wrapText="1"/>
    </xf>
    <xf numFmtId="0" fontId="4" fillId="5" borderId="0" xfId="0" applyFont="1" applyFill="1" applyAlignment="1">
      <alignment horizontal="left" wrapText="1"/>
    </xf>
    <xf numFmtId="0" fontId="10" fillId="3" borderId="1" xfId="0" applyFont="1" applyFill="1" applyBorder="1" applyAlignment="1">
      <alignment horizontal="left" wrapText="1"/>
    </xf>
    <xf numFmtId="0" fontId="0" fillId="0" borderId="0" xfId="0" applyAlignment="1">
      <alignment horizontal="left"/>
    </xf>
    <xf numFmtId="0" fontId="2" fillId="0" borderId="0" xfId="0" applyFont="1" applyAlignment="1">
      <alignment horizontal="left"/>
    </xf>
    <xf numFmtId="0" fontId="4" fillId="8" borderId="0" xfId="0" applyFont="1" applyFill="1" applyAlignment="1">
      <alignment horizontal="left" wrapText="1"/>
    </xf>
    <xf numFmtId="0" fontId="1" fillId="9" borderId="0" xfId="0" applyFont="1" applyFill="1" applyAlignment="1">
      <alignment horizontal="left" wrapText="1"/>
    </xf>
    <xf numFmtId="0" fontId="1" fillId="6" borderId="0" xfId="0" applyFont="1" applyFill="1" applyAlignment="1">
      <alignment horizontal="left" wrapText="1"/>
    </xf>
    <xf numFmtId="1" fontId="2" fillId="3" borderId="1" xfId="0" applyNumberFormat="1" applyFont="1" applyFill="1" applyBorder="1" applyAlignment="1">
      <alignment horizontal="left"/>
    </xf>
    <xf numFmtId="0" fontId="0" fillId="3" borderId="1" xfId="0" applyFill="1" applyBorder="1" applyAlignment="1">
      <alignment horizontal="center" wrapText="1"/>
    </xf>
    <xf numFmtId="14" fontId="2" fillId="0" borderId="0" xfId="0" applyNumberFormat="1" applyFont="1"/>
    <xf numFmtId="3" fontId="2" fillId="3" borderId="1" xfId="0" applyNumberFormat="1" applyFont="1" applyFill="1" applyBorder="1" applyAlignment="1">
      <alignment horizontal="center" wrapText="1"/>
    </xf>
    <xf numFmtId="0" fontId="2" fillId="3" borderId="1" xfId="0" applyFont="1" applyFill="1" applyBorder="1" applyAlignment="1">
      <alignment horizontal="left"/>
    </xf>
    <xf numFmtId="14" fontId="2" fillId="0" borderId="0" xfId="0" applyNumberFormat="1" applyFont="1" applyAlignment="1">
      <alignment wrapText="1"/>
    </xf>
    <xf numFmtId="14" fontId="2" fillId="0" borderId="0" xfId="0" applyNumberFormat="1" applyFont="1" applyAlignment="1">
      <alignment horizontal="center"/>
    </xf>
    <xf numFmtId="49" fontId="2" fillId="0" borderId="0" xfId="0" applyNumberFormat="1" applyFont="1" applyAlignment="1">
      <alignment horizontal="center"/>
    </xf>
    <xf numFmtId="0" fontId="2" fillId="0" borderId="0" xfId="0" applyFont="1" applyAlignment="1">
      <alignment horizontal="left" wrapText="1"/>
    </xf>
    <xf numFmtId="0" fontId="2" fillId="0" borderId="0" xfId="0" applyFont="1" applyAlignment="1" applyProtection="1">
      <alignment horizontal="left" wrapText="1"/>
      <protection hidden="1"/>
    </xf>
    <xf numFmtId="0" fontId="10" fillId="0" borderId="0" xfId="0" applyFont="1" applyAlignment="1">
      <alignment horizontal="center" wrapText="1"/>
    </xf>
    <xf numFmtId="0" fontId="2" fillId="0" borderId="0" xfId="0" applyFont="1" applyAlignment="1" applyProtection="1">
      <alignment wrapText="1"/>
      <protection hidden="1"/>
    </xf>
    <xf numFmtId="0" fontId="10" fillId="0" borderId="0" xfId="0" applyFont="1" applyAlignment="1">
      <alignment wrapText="1"/>
    </xf>
    <xf numFmtId="0" fontId="0" fillId="3" borderId="1" xfId="0" applyFill="1" applyBorder="1" applyAlignment="1">
      <alignment horizontal="left" wrapText="1"/>
    </xf>
    <xf numFmtId="3" fontId="2" fillId="3" borderId="1" xfId="0" applyNumberFormat="1" applyFont="1" applyFill="1" applyBorder="1" applyAlignment="1">
      <alignment horizontal="left" vertical="center" wrapText="1"/>
    </xf>
    <xf numFmtId="14" fontId="0" fillId="3" borderId="1" xfId="0" applyNumberFormat="1" applyFill="1" applyBorder="1" applyAlignment="1">
      <alignment horizontal="center"/>
    </xf>
    <xf numFmtId="1" fontId="2" fillId="3" borderId="1" xfId="0" applyNumberFormat="1" applyFont="1" applyFill="1" applyBorder="1" applyAlignment="1">
      <alignment horizontal="center"/>
    </xf>
    <xf numFmtId="9" fontId="2" fillId="3" borderId="1" xfId="0" applyNumberFormat="1" applyFont="1" applyFill="1" applyBorder="1" applyAlignment="1">
      <alignment horizontal="center" wrapText="1"/>
    </xf>
    <xf numFmtId="0" fontId="1" fillId="9" borderId="0" xfId="0" applyFont="1" applyFill="1" applyAlignment="1">
      <alignment horizontal="center" wrapText="1"/>
    </xf>
    <xf numFmtId="0" fontId="0" fillId="0" borderId="0" xfId="0" applyAlignment="1">
      <alignment horizontal="center"/>
    </xf>
    <xf numFmtId="0" fontId="2" fillId="0" borderId="0" xfId="0" applyFont="1" applyAlignment="1">
      <alignment horizontal="center"/>
    </xf>
    <xf numFmtId="0" fontId="2" fillId="14" borderId="1" xfId="0" applyFont="1" applyFill="1" applyBorder="1" applyAlignment="1">
      <alignment horizontal="left" wrapText="1"/>
    </xf>
    <xf numFmtId="3" fontId="10" fillId="3" borderId="1" xfId="0" applyNumberFormat="1" applyFont="1" applyFill="1" applyBorder="1" applyAlignment="1">
      <alignment horizontal="left" wrapText="1"/>
    </xf>
    <xf numFmtId="1" fontId="10" fillId="3" borderId="1" xfId="0" applyNumberFormat="1" applyFont="1" applyFill="1" applyBorder="1" applyAlignment="1">
      <alignment horizontal="center"/>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xr:uid="{00000000-0005-0000-0000-000002000000}"/>
  </cellStyles>
  <dxfs count="37">
    <dxf>
      <font>
        <b val="0"/>
        <i val="0"/>
        <strike val="0"/>
        <condense val="0"/>
        <extend val="0"/>
        <outline val="0"/>
        <shadow val="0"/>
        <u val="none"/>
        <vertAlign val="baseline"/>
        <sz val="11"/>
        <color rgb="FFFF0000"/>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rgb="FFFFFF00"/>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30" formatCode="@"/>
      <fill>
        <patternFill patternType="solid">
          <fgColor indexed="64"/>
          <bgColor theme="7" tint="0.79998168889431442"/>
        </patternFill>
      </fill>
      <alignment horizontal="center"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alignment horizontal="center"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alignment textRotation="0" wrapText="1"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none">
          <fgColor indexed="64"/>
          <bgColor auto="1"/>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scheme val="minor"/>
      </font>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50</xdr:row>
      <xdr:rowOff>34572</xdr:rowOff>
    </xdr:from>
    <xdr:to>
      <xdr:col>2</xdr:col>
      <xdr:colOff>1940278</xdr:colOff>
      <xdr:row>53</xdr:row>
      <xdr:rowOff>10318</xdr:rowOff>
    </xdr:to>
    <xdr:sp macro="" textlink="">
      <xdr:nvSpPr>
        <xdr:cNvPr id="3" name="TextBox 2">
          <a:extLst>
            <a:ext uri="{FF2B5EF4-FFF2-40B4-BE49-F238E27FC236}">
              <a16:creationId xmlns:a16="http://schemas.microsoft.com/office/drawing/2014/main" id="{8DA3A307-1A44-4252-9C3B-E6D814989CCC}"/>
            </a:ext>
          </a:extLst>
        </xdr:cNvPr>
        <xdr:cNvSpPr txBox="1"/>
      </xdr:nvSpPr>
      <xdr:spPr>
        <a:xfrm>
          <a:off x="0" y="56600372"/>
          <a:ext cx="3896078" cy="54724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To add more rows, highlight the current last row of the table, copy, and paste directly below the last row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AH53" totalsRowShown="0" headerRowDxfId="36" dataDxfId="35" tableBorderDxfId="34">
  <autoFilter ref="A1:AH53" xr:uid="{00000000-0009-0000-0100-000002000000}"/>
  <tableColumns count="34">
    <tableColumn id="1" xr3:uid="{00000000-0010-0000-0000-000001000000}" name="UtilityID" dataDxfId="33">
      <calculatedColumnFormula>'READ ME FIRST'!$D$12</calculatedColumnFormula>
    </tableColumn>
    <tableColumn id="2" xr3:uid="{00000000-0010-0000-0000-000002000000}" name="Submission Date" dataDxfId="32"/>
    <tableColumn id="24" xr3:uid="{00000000-0010-0000-0000-000018000000}" name="WMPInitiativeCategory" dataDxfId="31"/>
    <tableColumn id="27" xr3:uid="{00000000-0010-0000-0000-00001B000000}" name="WMPInitiativeCategory#" dataDxfId="30">
      <calculatedColumnFormula>IF(Table2[[#This Row],[WMPInitiativeCategory]]="", "",INDEX('Initiative mapping-DO NOT EDIT'!$H$3:$H$12, MATCH(Table2[[#This Row],[WMPInitiativeCategory]],'Initiative mapping-DO NOT EDIT'!$G$3:$G$12,0)))</calculatedColumnFormula>
    </tableColumn>
    <tableColumn id="22" xr3:uid="{00000000-0010-0000-0000-000016000000}" name="WMPInitiativeActivity" dataDxfId="29"/>
    <tableColumn id="23" xr3:uid="{00000000-0010-0000-0000-000017000000}" name="ActivityNameifOther" dataDxfId="28"/>
    <tableColumn id="20" xr3:uid="{00000000-0010-0000-0000-000014000000}" name="WMPInitiativeActivity#" dataDxfId="27"/>
    <tableColumn id="25" xr3:uid="{00000000-0010-0000-0000-000019000000}" name="UtilityInitiativeName" dataDxfId="26"/>
    <tableColumn id="26" xr3:uid="{00000000-0010-0000-0000-00001A000000}" name="InitiativeActivityID" dataDxfId="25"/>
    <tableColumn id="10" xr3:uid="{00000000-0010-0000-0000-00000A000000}"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00000000-0010-0000-0000-00000C000000}" name="WMPPageNumber" dataDxfId="23"/>
    <tableColumn id="13" xr3:uid="{00000000-0010-0000-0000-00000D000000}" name="QuantTargetUnits" dataDxfId="22"/>
    <tableColumn id="28" xr3:uid="{00000000-0010-0000-0000-00001C000000}" name="AnnualQuantTarget" dataDxfId="21"/>
    <tableColumn id="19" xr3:uid="{00000000-0010-0000-0000-000013000000}" name="ProjectedQuantProgressQ1" dataDxfId="20"/>
    <tableColumn id="6" xr3:uid="{00000000-0010-0000-0000-000006000000}" name="ProjectedQuantProgressQ1-2" dataDxfId="19"/>
    <tableColumn id="5" xr3:uid="{00000000-0010-0000-0000-000005000000}" name="ProjectedQuantProgressQ1-3" dataDxfId="18"/>
    <tableColumn id="3" xr3:uid="{00000000-0010-0000-0000-000003000000}" name="ProjectedQuantProgressQ1-4" dataDxfId="17"/>
    <tableColumn id="29" xr3:uid="{00000000-0010-0000-0000-00001D000000}" name="QuantActualProgressQ1" dataDxfId="16"/>
    <tableColumn id="33" xr3:uid="{00000000-0010-0000-0000-000021000000}" name="QuantActualProgressQ1-2" dataDxfId="15"/>
    <tableColumn id="32" xr3:uid="{00000000-0010-0000-0000-000020000000}" name="QuantActualProgressQ1-3" dataDxfId="14"/>
    <tableColumn id="31" xr3:uid="{00000000-0010-0000-0000-00001F000000}" name="QuantActualProgressQ1-4" dataDxfId="13"/>
    <tableColumn id="37" xr3:uid="{00000000-0010-0000-0000-000025000000}" name="AnnualQualTarget" dataDxfId="12"/>
    <tableColumn id="21" xr3:uid="{00000000-0010-0000-0000-000015000000}" name="QualActualProgressQ1" dataDxfId="11"/>
    <tableColumn id="17" xr3:uid="{00000000-0010-0000-0000-000011000000}" name="QualActualProgressQ1-2" dataDxfId="10"/>
    <tableColumn id="11" xr3:uid="{00000000-0010-0000-0000-00000B000000}" name="QualActualProgressQ1-3" dataDxfId="9"/>
    <tableColumn id="4" xr3:uid="{00000000-0010-0000-0000-000004000000}" name="QualActualProgressQ1-4" dataDxfId="8"/>
    <tableColumn id="36" xr3:uid="{00000000-0010-0000-0000-000024000000}" name="Status" dataDxfId="7"/>
    <tableColumn id="18" xr3:uid="{00000000-0010-0000-0000-000012000000}" name="CorrectiveActionsIfDelayed" dataDxfId="6"/>
    <tableColumn id="7" xr3:uid="{00000000-0010-0000-0000-000007000000}" name="REFERENCE: Compliance Branch Requirements --&gt;" dataDxfId="5"/>
    <tableColumn id="9" xr3:uid="{00000000-0010-0000-0000-000009000000}" name="Audit" dataDxfId="4"/>
    <tableColumn id="8" xr3:uid="{00000000-0010-0000-0000-000008000000}" name="Audit File Documentation Requested" dataDxfId="3"/>
    <tableColumn id="14" xr3:uid="{00000000-0010-0000-0000-00000E000000}" name="FolderLink" dataDxfId="2"/>
    <tableColumn id="15" xr3:uid="{00000000-0010-0000-0000-00000F000000}" name="PersonInChargeName" dataDxfId="1"/>
    <tableColumn id="16" xr3:uid="{00000000-0010-0000-0000-000010000000}"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1:H50"/>
  <sheetViews>
    <sheetView showGridLines="0" tabSelected="1" topLeftCell="A21" zoomScale="80" zoomScaleNormal="80" workbookViewId="0">
      <selection activeCell="E15" sqref="E15"/>
    </sheetView>
  </sheetViews>
  <sheetFormatPr defaultColWidth="8.7265625" defaultRowHeight="14.5" x14ac:dyDescent="0.35"/>
  <cols>
    <col min="1" max="1" width="7.54296875" customWidth="1"/>
    <col min="2" max="2" width="19.453125" customWidth="1"/>
    <col min="3" max="3" width="22.26953125" customWidth="1"/>
    <col min="4" max="4" width="24.54296875" bestFit="1" customWidth="1"/>
    <col min="5" max="5" width="112.26953125" customWidth="1"/>
    <col min="6" max="6" width="13.54296875" customWidth="1"/>
    <col min="7" max="7" width="18.7265625" customWidth="1"/>
    <col min="8" max="8" width="7.7265625" customWidth="1"/>
  </cols>
  <sheetData>
    <row r="1" spans="2:8" s="7" customFormat="1" ht="26" x14ac:dyDescent="0.6">
      <c r="B1" s="15" t="s">
        <v>0</v>
      </c>
    </row>
    <row r="2" spans="2:8" s="7" customFormat="1" ht="14.65" customHeight="1" x14ac:dyDescent="0.6">
      <c r="B2" s="15"/>
    </row>
    <row r="3" spans="2:8" s="7" customFormat="1" ht="14.65" customHeight="1" thickBot="1" x14ac:dyDescent="0.5">
      <c r="B3" s="18"/>
    </row>
    <row r="4" spans="2:8" s="7" customFormat="1" x14ac:dyDescent="0.35">
      <c r="B4" s="10" t="s">
        <v>1</v>
      </c>
      <c r="C4" s="11"/>
      <c r="D4" s="11"/>
      <c r="E4" s="11"/>
      <c r="F4" s="11"/>
      <c r="G4" s="11"/>
      <c r="H4" s="12"/>
    </row>
    <row r="5" spans="2:8" s="7" customFormat="1" ht="44.65" customHeight="1" x14ac:dyDescent="0.35">
      <c r="B5" s="8">
        <v>1</v>
      </c>
      <c r="C5" s="120" t="s">
        <v>2</v>
      </c>
      <c r="D5" s="120"/>
      <c r="E5" s="120"/>
      <c r="F5" s="120"/>
      <c r="G5" s="120"/>
      <c r="H5" s="121"/>
    </row>
    <row r="6" spans="2:8" s="7" customFormat="1" ht="44.65" customHeight="1" x14ac:dyDescent="0.35">
      <c r="B6" s="8">
        <v>2</v>
      </c>
      <c r="C6" s="124" t="s">
        <v>3</v>
      </c>
      <c r="D6" s="124"/>
      <c r="E6" s="124"/>
      <c r="F6" s="124"/>
      <c r="G6" s="124"/>
      <c r="H6" s="125"/>
    </row>
    <row r="7" spans="2:8" s="7" customFormat="1" ht="44.65" customHeight="1" x14ac:dyDescent="0.35">
      <c r="B7" s="8">
        <v>3</v>
      </c>
      <c r="C7" s="126" t="s">
        <v>4</v>
      </c>
      <c r="D7" s="126"/>
      <c r="E7" s="126"/>
      <c r="F7" s="126"/>
      <c r="G7" s="126"/>
      <c r="H7" s="127"/>
    </row>
    <row r="8" spans="2:8" s="7" customFormat="1" ht="44.65" customHeight="1" thickBot="1" x14ac:dyDescent="0.4">
      <c r="B8" s="9">
        <v>4</v>
      </c>
      <c r="C8" s="122" t="s">
        <v>5</v>
      </c>
      <c r="D8" s="122"/>
      <c r="E8" s="122"/>
      <c r="F8" s="122"/>
      <c r="G8" s="122"/>
      <c r="H8" s="123"/>
    </row>
    <row r="9" spans="2:8" s="7" customFormat="1" ht="26.65" customHeight="1" x14ac:dyDescent="0.35"/>
    <row r="10" spans="2:8" s="7" customFormat="1" ht="18" customHeight="1" x14ac:dyDescent="0.35"/>
    <row r="11" spans="2:8" s="7" customFormat="1" ht="18" customHeight="1" thickBot="1" x14ac:dyDescent="0.4">
      <c r="B11" s="13" t="s">
        <v>6</v>
      </c>
    </row>
    <row r="12" spans="2:8" s="7" customFormat="1" ht="18" customHeight="1" x14ac:dyDescent="0.35">
      <c r="B12" s="19" t="s">
        <v>7</v>
      </c>
      <c r="C12" s="16"/>
      <c r="D12" s="39" t="s">
        <v>8</v>
      </c>
      <c r="E12" s="13"/>
    </row>
    <row r="13" spans="2:8" s="7" customFormat="1" x14ac:dyDescent="0.35">
      <c r="B13" s="20" t="s">
        <v>9</v>
      </c>
      <c r="D13" s="22">
        <v>2022</v>
      </c>
    </row>
    <row r="14" spans="2:8" s="7" customFormat="1" x14ac:dyDescent="0.35">
      <c r="B14" s="20" t="s">
        <v>10</v>
      </c>
      <c r="D14" s="23" t="s">
        <v>11</v>
      </c>
    </row>
    <row r="15" spans="2:8" s="7" customFormat="1" ht="15" thickBot="1" x14ac:dyDescent="0.4">
      <c r="B15" s="21" t="s">
        <v>12</v>
      </c>
      <c r="C15" s="14"/>
      <c r="D15" s="17">
        <v>44718</v>
      </c>
    </row>
    <row r="16" spans="2:8" ht="15" thickBot="1" x14ac:dyDescent="0.4"/>
    <row r="17" spans="2:8" x14ac:dyDescent="0.35">
      <c r="B17" s="10" t="s">
        <v>13</v>
      </c>
      <c r="C17" s="11"/>
      <c r="D17" s="11"/>
      <c r="E17" s="11"/>
      <c r="F17" s="11"/>
      <c r="G17" s="11"/>
      <c r="H17" s="12"/>
    </row>
    <row r="18" spans="2:8" x14ac:dyDescent="0.35">
      <c r="B18" s="8"/>
      <c r="H18" s="36"/>
    </row>
    <row r="19" spans="2:8" ht="29" x14ac:dyDescent="0.35">
      <c r="B19" s="8"/>
      <c r="C19" s="41" t="s">
        <v>14</v>
      </c>
      <c r="D19" s="41" t="s">
        <v>15</v>
      </c>
      <c r="E19" s="41" t="s">
        <v>16</v>
      </c>
      <c r="F19" s="41" t="s">
        <v>17</v>
      </c>
      <c r="G19" s="42" t="s">
        <v>18</v>
      </c>
      <c r="H19" s="36"/>
    </row>
    <row r="20" spans="2:8" x14ac:dyDescent="0.35">
      <c r="B20" s="8"/>
      <c r="C20" s="40" t="s">
        <v>19</v>
      </c>
      <c r="D20" s="40" t="s">
        <v>20</v>
      </c>
      <c r="E20" s="54" t="s">
        <v>21</v>
      </c>
      <c r="F20" t="s">
        <v>22</v>
      </c>
      <c r="G20" t="s">
        <v>23</v>
      </c>
      <c r="H20" s="36"/>
    </row>
    <row r="21" spans="2:8" x14ac:dyDescent="0.35">
      <c r="B21" s="8"/>
      <c r="C21" s="40" t="s">
        <v>24</v>
      </c>
      <c r="D21" s="40" t="s">
        <v>12</v>
      </c>
      <c r="E21" s="54" t="s">
        <v>25</v>
      </c>
      <c r="F21" t="s">
        <v>26</v>
      </c>
      <c r="G21" t="s">
        <v>23</v>
      </c>
      <c r="H21" s="36"/>
    </row>
    <row r="22" spans="2:8" x14ac:dyDescent="0.35">
      <c r="B22" s="8"/>
      <c r="C22" s="40" t="s">
        <v>27</v>
      </c>
      <c r="D22" s="40" t="s">
        <v>28</v>
      </c>
      <c r="E22" s="54" t="s">
        <v>29</v>
      </c>
      <c r="F22" t="s">
        <v>22</v>
      </c>
      <c r="G22" t="s">
        <v>23</v>
      </c>
      <c r="H22" s="36"/>
    </row>
    <row r="23" spans="2:8" x14ac:dyDescent="0.35">
      <c r="B23" s="8"/>
      <c r="C23" s="40" t="s">
        <v>30</v>
      </c>
      <c r="D23" s="40" t="s">
        <v>31</v>
      </c>
      <c r="E23" s="54" t="s">
        <v>32</v>
      </c>
      <c r="F23" t="s">
        <v>33</v>
      </c>
      <c r="G23" t="s">
        <v>23</v>
      </c>
      <c r="H23" s="36"/>
    </row>
    <row r="24" spans="2:8" x14ac:dyDescent="0.35">
      <c r="B24" s="8"/>
      <c r="C24" s="40" t="s">
        <v>34</v>
      </c>
      <c r="D24" s="40" t="s">
        <v>35</v>
      </c>
      <c r="E24" s="54" t="s">
        <v>36</v>
      </c>
      <c r="F24" t="s">
        <v>22</v>
      </c>
      <c r="G24" t="s">
        <v>23</v>
      </c>
      <c r="H24" s="36"/>
    </row>
    <row r="25" spans="2:8" x14ac:dyDescent="0.35">
      <c r="B25" s="8"/>
      <c r="C25" s="40" t="s">
        <v>37</v>
      </c>
      <c r="D25" s="40" t="s">
        <v>38</v>
      </c>
      <c r="E25" s="54" t="s">
        <v>39</v>
      </c>
      <c r="F25" t="s">
        <v>22</v>
      </c>
      <c r="G25" t="s">
        <v>23</v>
      </c>
      <c r="H25" s="36"/>
    </row>
    <row r="26" spans="2:8" x14ac:dyDescent="0.35">
      <c r="B26" s="8"/>
      <c r="C26" s="40" t="s">
        <v>40</v>
      </c>
      <c r="D26" s="40" t="s">
        <v>41</v>
      </c>
      <c r="E26" s="54" t="s">
        <v>42</v>
      </c>
      <c r="F26" t="s">
        <v>43</v>
      </c>
      <c r="G26" t="s">
        <v>23</v>
      </c>
      <c r="H26" s="36"/>
    </row>
    <row r="27" spans="2:8" x14ac:dyDescent="0.35">
      <c r="B27" s="8"/>
      <c r="C27" s="40" t="s">
        <v>44</v>
      </c>
      <c r="D27" s="40" t="s">
        <v>45</v>
      </c>
      <c r="E27" s="54" t="s">
        <v>46</v>
      </c>
      <c r="F27" t="s">
        <v>22</v>
      </c>
      <c r="G27" t="s">
        <v>23</v>
      </c>
      <c r="H27" s="36"/>
    </row>
    <row r="28" spans="2:8" ht="56.65" customHeight="1" x14ac:dyDescent="0.35">
      <c r="B28" s="8"/>
      <c r="C28" s="40" t="s">
        <v>47</v>
      </c>
      <c r="D28" s="40" t="s">
        <v>48</v>
      </c>
      <c r="E28" s="54" t="s">
        <v>49</v>
      </c>
      <c r="F28" t="s">
        <v>22</v>
      </c>
      <c r="G28" t="s">
        <v>23</v>
      </c>
      <c r="H28" s="36"/>
    </row>
    <row r="29" spans="2:8" ht="72.5" x14ac:dyDescent="0.35">
      <c r="B29" s="8"/>
      <c r="C29" s="40" t="s">
        <v>50</v>
      </c>
      <c r="D29" s="40" t="s">
        <v>51</v>
      </c>
      <c r="E29" s="54" t="s">
        <v>52</v>
      </c>
      <c r="F29" t="s">
        <v>22</v>
      </c>
      <c r="G29" t="s">
        <v>23</v>
      </c>
      <c r="H29" s="36"/>
    </row>
    <row r="30" spans="2:8" x14ac:dyDescent="0.35">
      <c r="B30" s="8"/>
      <c r="C30" s="40" t="s">
        <v>53</v>
      </c>
      <c r="D30" s="40" t="s">
        <v>54</v>
      </c>
      <c r="E30" s="54" t="s">
        <v>55</v>
      </c>
      <c r="F30" t="s">
        <v>33</v>
      </c>
      <c r="G30" t="s">
        <v>23</v>
      </c>
      <c r="H30" s="36"/>
    </row>
    <row r="31" spans="2:8" ht="29" x14ac:dyDescent="0.35">
      <c r="B31" s="8"/>
      <c r="C31" s="40" t="s">
        <v>56</v>
      </c>
      <c r="D31" s="40" t="s">
        <v>57</v>
      </c>
      <c r="E31" s="54" t="s">
        <v>58</v>
      </c>
      <c r="F31" t="s">
        <v>22</v>
      </c>
      <c r="G31" t="s">
        <v>23</v>
      </c>
      <c r="H31" s="36"/>
    </row>
    <row r="32" spans="2:8" x14ac:dyDescent="0.35">
      <c r="B32" s="8"/>
      <c r="C32" s="40" t="s">
        <v>59</v>
      </c>
      <c r="D32" s="40" t="s">
        <v>60</v>
      </c>
      <c r="E32" s="54" t="s">
        <v>61</v>
      </c>
      <c r="F32" t="s">
        <v>33</v>
      </c>
      <c r="G32" t="s">
        <v>23</v>
      </c>
      <c r="H32" s="36"/>
    </row>
    <row r="33" spans="2:8" x14ac:dyDescent="0.35">
      <c r="B33" s="8"/>
      <c r="C33" s="40" t="s">
        <v>62</v>
      </c>
      <c r="D33" s="40" t="s">
        <v>63</v>
      </c>
      <c r="E33" s="54" t="s">
        <v>64</v>
      </c>
      <c r="F33" t="s">
        <v>33</v>
      </c>
      <c r="G33" t="s">
        <v>23</v>
      </c>
      <c r="H33" s="36"/>
    </row>
    <row r="34" spans="2:8" x14ac:dyDescent="0.35">
      <c r="B34" s="8"/>
      <c r="C34" s="40" t="s">
        <v>65</v>
      </c>
      <c r="D34" s="40" t="s">
        <v>66</v>
      </c>
      <c r="E34" s="54" t="s">
        <v>67</v>
      </c>
      <c r="F34" t="s">
        <v>33</v>
      </c>
      <c r="G34" t="s">
        <v>23</v>
      </c>
      <c r="H34" s="36"/>
    </row>
    <row r="35" spans="2:8" ht="29" x14ac:dyDescent="0.35">
      <c r="B35" s="8"/>
      <c r="C35" s="40" t="s">
        <v>68</v>
      </c>
      <c r="D35" s="40" t="s">
        <v>69</v>
      </c>
      <c r="E35" s="54" t="s">
        <v>70</v>
      </c>
      <c r="F35" t="s">
        <v>33</v>
      </c>
      <c r="G35" t="s">
        <v>23</v>
      </c>
      <c r="H35" s="36"/>
    </row>
    <row r="36" spans="2:8" x14ac:dyDescent="0.35">
      <c r="B36" s="8"/>
      <c r="C36" s="40" t="s">
        <v>71</v>
      </c>
      <c r="D36" s="40" t="s">
        <v>72</v>
      </c>
      <c r="E36" s="54" t="s">
        <v>73</v>
      </c>
      <c r="F36" t="s">
        <v>33</v>
      </c>
      <c r="G36" t="s">
        <v>23</v>
      </c>
      <c r="H36" s="36"/>
    </row>
    <row r="37" spans="2:8" x14ac:dyDescent="0.35">
      <c r="B37" s="8"/>
      <c r="C37" s="40" t="s">
        <v>74</v>
      </c>
      <c r="D37" s="40" t="s">
        <v>75</v>
      </c>
      <c r="E37" s="54" t="s">
        <v>76</v>
      </c>
      <c r="F37" t="s">
        <v>33</v>
      </c>
      <c r="G37" t="s">
        <v>23</v>
      </c>
      <c r="H37" s="36"/>
    </row>
    <row r="38" spans="2:8" x14ac:dyDescent="0.35">
      <c r="B38" s="8"/>
      <c r="C38" s="40" t="s">
        <v>77</v>
      </c>
      <c r="D38" s="40" t="s">
        <v>78</v>
      </c>
      <c r="E38" s="54" t="s">
        <v>79</v>
      </c>
      <c r="F38" t="s">
        <v>33</v>
      </c>
      <c r="G38" t="s">
        <v>80</v>
      </c>
      <c r="H38" s="36"/>
    </row>
    <row r="39" spans="2:8" x14ac:dyDescent="0.35">
      <c r="B39" s="8"/>
      <c r="C39" s="40" t="s">
        <v>81</v>
      </c>
      <c r="D39" s="40" t="s">
        <v>82</v>
      </c>
      <c r="E39" s="54" t="s">
        <v>83</v>
      </c>
      <c r="F39" t="s">
        <v>33</v>
      </c>
      <c r="G39" t="s">
        <v>84</v>
      </c>
      <c r="H39" s="36"/>
    </row>
    <row r="40" spans="2:8" x14ac:dyDescent="0.35">
      <c r="B40" s="8"/>
      <c r="C40" s="40" t="s">
        <v>85</v>
      </c>
      <c r="D40" s="40" t="s">
        <v>86</v>
      </c>
      <c r="E40" s="54" t="s">
        <v>87</v>
      </c>
      <c r="F40" t="s">
        <v>33</v>
      </c>
      <c r="G40" t="s">
        <v>88</v>
      </c>
      <c r="H40" s="36"/>
    </row>
    <row r="41" spans="2:8" ht="29" x14ac:dyDescent="0.35">
      <c r="B41" s="8"/>
      <c r="C41" s="40" t="s">
        <v>89</v>
      </c>
      <c r="D41" s="40" t="s">
        <v>90</v>
      </c>
      <c r="E41" s="54" t="s">
        <v>91</v>
      </c>
      <c r="F41" t="s">
        <v>22</v>
      </c>
      <c r="G41" t="s">
        <v>23</v>
      </c>
      <c r="H41" s="36"/>
    </row>
    <row r="42" spans="2:8" x14ac:dyDescent="0.35">
      <c r="B42" s="8"/>
      <c r="C42" s="40" t="s">
        <v>92</v>
      </c>
      <c r="D42" s="40" t="s">
        <v>93</v>
      </c>
      <c r="E42" s="54" t="s">
        <v>94</v>
      </c>
      <c r="F42" t="s">
        <v>22</v>
      </c>
      <c r="G42" t="s">
        <v>23</v>
      </c>
      <c r="H42" s="36"/>
    </row>
    <row r="43" spans="2:8" x14ac:dyDescent="0.35">
      <c r="B43" s="8"/>
      <c r="C43" s="40" t="s">
        <v>95</v>
      </c>
      <c r="D43" s="40" t="s">
        <v>96</v>
      </c>
      <c r="E43" s="54" t="s">
        <v>97</v>
      </c>
      <c r="F43" t="s">
        <v>22</v>
      </c>
      <c r="G43" t="s">
        <v>80</v>
      </c>
      <c r="H43" s="36"/>
    </row>
    <row r="44" spans="2:8" x14ac:dyDescent="0.35">
      <c r="B44" s="8"/>
      <c r="C44" s="40" t="s">
        <v>98</v>
      </c>
      <c r="D44" s="40" t="s">
        <v>99</v>
      </c>
      <c r="E44" s="54" t="s">
        <v>100</v>
      </c>
      <c r="F44" t="s">
        <v>22</v>
      </c>
      <c r="G44" t="s">
        <v>84</v>
      </c>
      <c r="H44" s="36"/>
    </row>
    <row r="45" spans="2:8" x14ac:dyDescent="0.35">
      <c r="B45" s="8"/>
      <c r="C45" s="40" t="s">
        <v>101</v>
      </c>
      <c r="D45" s="40" t="s">
        <v>102</v>
      </c>
      <c r="E45" s="54" t="s">
        <v>103</v>
      </c>
      <c r="F45" t="s">
        <v>22</v>
      </c>
      <c r="G45" t="s">
        <v>88</v>
      </c>
      <c r="H45" s="36"/>
    </row>
    <row r="46" spans="2:8" x14ac:dyDescent="0.35">
      <c r="B46" s="8"/>
      <c r="C46" s="40" t="s">
        <v>104</v>
      </c>
      <c r="D46" s="40" t="s">
        <v>105</v>
      </c>
      <c r="E46" s="54" t="s">
        <v>106</v>
      </c>
      <c r="F46" t="s">
        <v>22</v>
      </c>
      <c r="G46" t="s">
        <v>107</v>
      </c>
      <c r="H46" s="36"/>
    </row>
    <row r="47" spans="2:8" ht="29" x14ac:dyDescent="0.35">
      <c r="B47" s="8"/>
      <c r="C47" s="40" t="s">
        <v>108</v>
      </c>
      <c r="D47" s="40" t="s">
        <v>109</v>
      </c>
      <c r="E47" s="54" t="s">
        <v>110</v>
      </c>
      <c r="F47" t="s">
        <v>22</v>
      </c>
      <c r="G47" t="s">
        <v>111</v>
      </c>
      <c r="H47" s="36"/>
    </row>
    <row r="48" spans="2:8" x14ac:dyDescent="0.35">
      <c r="B48" s="8"/>
      <c r="C48" s="38" t="s">
        <v>112</v>
      </c>
      <c r="D48" s="38"/>
      <c r="E48" s="38"/>
      <c r="F48" s="38"/>
      <c r="H48" s="36"/>
    </row>
    <row r="49" spans="2:8" x14ac:dyDescent="0.35">
      <c r="B49" s="8"/>
      <c r="H49" s="36"/>
    </row>
    <row r="50" spans="2:8" ht="15" thickBot="1" x14ac:dyDescent="0.4">
      <c r="B50" s="9"/>
      <c r="C50" s="75"/>
      <c r="D50" s="75"/>
      <c r="E50" s="75"/>
      <c r="F50" s="75"/>
      <c r="G50" s="75"/>
      <c r="H50" s="76"/>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499984740745262"/>
    <pageSetUpPr fitToPage="1"/>
  </sheetPr>
  <dimension ref="A1:AH163"/>
  <sheetViews>
    <sheetView showGridLines="0" topLeftCell="I1" zoomScale="50" zoomScaleNormal="50" workbookViewId="0">
      <selection activeCell="M3" sqref="M3"/>
    </sheetView>
  </sheetViews>
  <sheetFormatPr defaultColWidth="9.26953125" defaultRowHeight="14.5" x14ac:dyDescent="0.35"/>
  <cols>
    <col min="1" max="1" width="10.26953125" style="1" bestFit="1" customWidth="1"/>
    <col min="2" max="2" width="17.7265625" style="1" customWidth="1"/>
    <col min="3" max="3" width="47" style="1" customWidth="1"/>
    <col min="4" max="4" width="25.7265625" style="1" customWidth="1"/>
    <col min="5" max="5" width="62" style="54" customWidth="1"/>
    <col min="6" max="6" width="61.453125" hidden="1" customWidth="1"/>
    <col min="7" max="7" width="13.7265625" hidden="1" customWidth="1"/>
    <col min="8" max="8" width="38" style="1" customWidth="1"/>
    <col min="9" max="9" width="15.54296875" style="1" customWidth="1"/>
    <col min="10" max="10" width="33.26953125" style="43" hidden="1" customWidth="1"/>
    <col min="11" max="11" width="12.453125" style="1" hidden="1" customWidth="1"/>
    <col min="12" max="12" width="19.54296875" style="51" customWidth="1"/>
    <col min="13" max="13" width="50.54296875" style="92" customWidth="1"/>
    <col min="14" max="14" width="30.54296875" style="1" customWidth="1"/>
    <col min="15" max="15" width="34.453125" style="1" customWidth="1"/>
    <col min="16" max="16" width="40.26953125" style="116" customWidth="1"/>
    <col min="17" max="17" width="35.453125" style="115" customWidth="1"/>
    <col min="18" max="18" width="25.7265625" style="92" customWidth="1"/>
    <col min="19" max="19" width="32.1796875" style="92" customWidth="1"/>
    <col min="20" max="21" width="25.7265625" style="1" customWidth="1"/>
    <col min="22" max="22" width="60.54296875" style="92" customWidth="1"/>
    <col min="23" max="24" width="52" style="1" customWidth="1"/>
    <col min="25" max="25" width="25.7265625" style="1" customWidth="1"/>
    <col min="26" max="26" width="25.7265625" style="26" customWidth="1"/>
    <col min="27" max="27" width="22.453125" style="72" customWidth="1"/>
    <col min="28" max="28" width="67.7265625" style="92" customWidth="1"/>
    <col min="29" max="29" width="29.54296875" style="1" customWidth="1"/>
    <col min="30" max="30" width="14.453125" style="1" customWidth="1"/>
    <col min="31" max="31" width="13.26953125" style="1" customWidth="1"/>
    <col min="32" max="32" width="14.7265625" style="1" customWidth="1"/>
    <col min="33" max="33" width="15.54296875" style="1" customWidth="1"/>
    <col min="34" max="16384" width="9.26953125" style="1"/>
  </cols>
  <sheetData>
    <row r="1" spans="1:34" s="6" customFormat="1" ht="43.5" x14ac:dyDescent="0.35">
      <c r="A1" s="4" t="s">
        <v>20</v>
      </c>
      <c r="B1" s="4" t="s">
        <v>12</v>
      </c>
      <c r="C1" s="4" t="s">
        <v>28</v>
      </c>
      <c r="D1" s="4" t="s">
        <v>31</v>
      </c>
      <c r="E1" s="4" t="s">
        <v>35</v>
      </c>
      <c r="F1" s="4" t="s">
        <v>38</v>
      </c>
      <c r="G1" s="4" t="s">
        <v>41</v>
      </c>
      <c r="H1" s="4" t="s">
        <v>45</v>
      </c>
      <c r="I1" s="4" t="s">
        <v>48</v>
      </c>
      <c r="J1" s="4" t="s">
        <v>51</v>
      </c>
      <c r="K1" s="4" t="s">
        <v>54</v>
      </c>
      <c r="L1" s="49" t="s">
        <v>57</v>
      </c>
      <c r="M1" s="94" t="s">
        <v>60</v>
      </c>
      <c r="N1" s="34" t="s">
        <v>63</v>
      </c>
      <c r="O1" s="34" t="s">
        <v>66</v>
      </c>
      <c r="P1" s="114" t="s">
        <v>69</v>
      </c>
      <c r="Q1" s="114" t="s">
        <v>72</v>
      </c>
      <c r="R1" s="93" t="s">
        <v>75</v>
      </c>
      <c r="S1" s="93" t="s">
        <v>78</v>
      </c>
      <c r="T1" s="33" t="s">
        <v>82</v>
      </c>
      <c r="U1" s="33" t="s">
        <v>86</v>
      </c>
      <c r="V1" s="95" t="s">
        <v>113</v>
      </c>
      <c r="W1" s="35" t="s">
        <v>114</v>
      </c>
      <c r="X1" s="35" t="s">
        <v>115</v>
      </c>
      <c r="Y1" s="35" t="s">
        <v>116</v>
      </c>
      <c r="Z1" s="35" t="s">
        <v>117</v>
      </c>
      <c r="AA1" s="70" t="s">
        <v>105</v>
      </c>
      <c r="AB1" s="89" t="s">
        <v>109</v>
      </c>
      <c r="AC1" s="3" t="s">
        <v>118</v>
      </c>
      <c r="AD1" s="5" t="s">
        <v>119</v>
      </c>
      <c r="AE1" s="25" t="s">
        <v>120</v>
      </c>
      <c r="AF1" s="4" t="s">
        <v>121</v>
      </c>
      <c r="AG1" s="4" t="s">
        <v>122</v>
      </c>
      <c r="AH1" s="4" t="s">
        <v>123</v>
      </c>
    </row>
    <row r="2" spans="1:34" ht="58" x14ac:dyDescent="0.35">
      <c r="A2" s="2" t="str">
        <f>'READ ME FIRST'!$D$12</f>
        <v>SCE</v>
      </c>
      <c r="B2" s="37">
        <v>44774</v>
      </c>
      <c r="C2" s="31" t="s">
        <v>124</v>
      </c>
      <c r="D2" s="32" t="str">
        <f>IF(Table2[[#This Row],[WMPInitiativeCategory]]="", "",INDEX('Initiative mapping-DO NOT EDIT'!$H$3:$H$12, MATCH(Table2[[#This Row],[WMPInitiativeCategory]],'Initiative mapping-DO NOT EDIT'!$G$3:$G$12,0)))</f>
        <v>7.3.2</v>
      </c>
      <c r="E2" s="44" t="s">
        <v>125</v>
      </c>
      <c r="F2" s="30"/>
      <c r="G2" s="79">
        <v>1</v>
      </c>
      <c r="H2" s="45" t="s">
        <v>126</v>
      </c>
      <c r="I2" s="48" t="s">
        <v>127</v>
      </c>
      <c r="J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Forecasting_Advanced weather monitoring and weather stations _SA-1_2022</v>
      </c>
      <c r="K2" s="47">
        <v>265</v>
      </c>
      <c r="L2" s="47" t="s">
        <v>128</v>
      </c>
      <c r="M2" s="64" t="s">
        <v>129</v>
      </c>
      <c r="N2" s="64">
        <v>0</v>
      </c>
      <c r="O2" s="47">
        <v>50</v>
      </c>
      <c r="P2" s="47">
        <v>110</v>
      </c>
      <c r="Q2" s="47">
        <v>150</v>
      </c>
      <c r="R2" s="64">
        <v>26</v>
      </c>
      <c r="S2" s="64">
        <v>115</v>
      </c>
      <c r="T2" s="64"/>
      <c r="U2" s="64"/>
      <c r="V2" s="65" t="s">
        <v>130</v>
      </c>
      <c r="W2" s="64"/>
      <c r="X2" s="64"/>
      <c r="Y2" s="64"/>
      <c r="Z2" s="64"/>
      <c r="AA2" s="47" t="s">
        <v>131</v>
      </c>
      <c r="AB2" s="69"/>
      <c r="AC2" s="2"/>
      <c r="AD2" s="2"/>
      <c r="AE2" s="27"/>
      <c r="AF2" s="28"/>
      <c r="AG2" s="29"/>
      <c r="AH2" s="29"/>
    </row>
    <row r="3" spans="1:34" ht="43.5" x14ac:dyDescent="0.35">
      <c r="A3" s="2" t="str">
        <f>'READ ME FIRST'!$D$12</f>
        <v>SCE</v>
      </c>
      <c r="B3" s="37">
        <v>44774</v>
      </c>
      <c r="C3" s="31" t="s">
        <v>124</v>
      </c>
      <c r="D3" s="32" t="str">
        <f>IF(Table2[[#This Row],[WMPInitiativeCategory]]="", "",INDEX('Initiative mapping-DO NOT EDIT'!$H$3:$H$12, MATCH(Table2[[#This Row],[WMPInitiativeCategory]],'Initiative mapping-DO NOT EDIT'!$G$3:$G$12,0)))</f>
        <v>7.3.2</v>
      </c>
      <c r="E3" s="44" t="s">
        <v>132</v>
      </c>
      <c r="F3" s="30"/>
      <c r="G3" s="79">
        <v>9</v>
      </c>
      <c r="H3" s="52" t="s">
        <v>133</v>
      </c>
      <c r="I3" s="45" t="s">
        <v>134</v>
      </c>
      <c r="J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Forecasting_Continuous monitoring sensors _SA-9_2022</v>
      </c>
      <c r="K3" s="47">
        <v>269</v>
      </c>
      <c r="L3" s="47" t="s">
        <v>135</v>
      </c>
      <c r="M3" s="64"/>
      <c r="N3" s="64"/>
      <c r="O3" s="64"/>
      <c r="P3" s="64"/>
      <c r="Q3" s="64"/>
      <c r="R3" s="64"/>
      <c r="S3" s="64"/>
      <c r="T3" s="64"/>
      <c r="U3" s="64"/>
      <c r="V3" s="64" t="s">
        <v>136</v>
      </c>
      <c r="W3" s="64" t="s">
        <v>137</v>
      </c>
      <c r="X3" s="64" t="s">
        <v>138</v>
      </c>
      <c r="Y3" s="64"/>
      <c r="Z3" s="64"/>
      <c r="AA3" s="47" t="s">
        <v>131</v>
      </c>
      <c r="AB3" s="69"/>
      <c r="AC3" s="2"/>
      <c r="AD3" s="2"/>
      <c r="AE3" s="27"/>
      <c r="AF3" s="28"/>
      <c r="AG3" s="29"/>
      <c r="AH3" s="29"/>
    </row>
    <row r="4" spans="1:34" ht="87" x14ac:dyDescent="0.35">
      <c r="A4" s="2" t="str">
        <f>'READ ME FIRST'!$D$12</f>
        <v>SCE</v>
      </c>
      <c r="B4" s="37">
        <v>44774</v>
      </c>
      <c r="C4" s="31" t="s">
        <v>124</v>
      </c>
      <c r="D4" s="32" t="str">
        <f>IF(Table2[[#This Row],[WMPInitiativeCategory]]="", "",INDEX('Initiative mapping-DO NOT EDIT'!$H$3:$H$12, MATCH(Table2[[#This Row],[WMPInitiativeCategory]],'Initiative mapping-DO NOT EDIT'!$G$3:$G$12,0)))</f>
        <v>7.3.2</v>
      </c>
      <c r="E4" s="44" t="s">
        <v>132</v>
      </c>
      <c r="F4" s="30"/>
      <c r="G4" s="79">
        <v>10</v>
      </c>
      <c r="H4" s="45" t="s">
        <v>139</v>
      </c>
      <c r="I4" s="48" t="s">
        <v>140</v>
      </c>
      <c r="J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Forecasting_Continuous monitoring sensors _SA-10_2022</v>
      </c>
      <c r="K4" s="47">
        <v>272</v>
      </c>
      <c r="L4" s="47" t="s">
        <v>141</v>
      </c>
      <c r="M4" s="64" t="s">
        <v>142</v>
      </c>
      <c r="N4" s="64">
        <v>0</v>
      </c>
      <c r="O4" s="47">
        <v>4</v>
      </c>
      <c r="P4" s="47">
        <v>10</v>
      </c>
      <c r="Q4" s="47">
        <v>10</v>
      </c>
      <c r="R4" s="64" t="s">
        <v>143</v>
      </c>
      <c r="S4" s="64">
        <v>6</v>
      </c>
      <c r="T4" s="64"/>
      <c r="U4" s="64"/>
      <c r="V4" s="64"/>
      <c r="W4" s="64"/>
      <c r="X4" s="64"/>
      <c r="Y4" s="64"/>
      <c r="Z4" s="64"/>
      <c r="AA4" s="47" t="s">
        <v>131</v>
      </c>
      <c r="AB4" s="69"/>
      <c r="AC4" s="2"/>
      <c r="AD4" s="2"/>
      <c r="AE4" s="27"/>
      <c r="AF4" s="46"/>
      <c r="AG4" s="29"/>
      <c r="AH4" s="29"/>
    </row>
    <row r="5" spans="1:34" ht="161.25" customHeight="1" x14ac:dyDescent="0.35">
      <c r="A5" s="2" t="str">
        <f>'READ ME FIRST'!$D$12</f>
        <v>SCE</v>
      </c>
      <c r="B5" s="37">
        <v>44774</v>
      </c>
      <c r="C5" s="31" t="s">
        <v>124</v>
      </c>
      <c r="D5" s="32" t="str">
        <f>IF(Table2[[#This Row],[WMPInitiativeCategory]]="", "",INDEX('Initiative mapping-DO NOT EDIT'!$H$3:$H$12, MATCH(Table2[[#This Row],[WMPInitiativeCategory]],'Initiative mapping-DO NOT EDIT'!$G$3:$G$12,0)))</f>
        <v>7.3.2</v>
      </c>
      <c r="E5" s="44" t="s">
        <v>144</v>
      </c>
      <c r="F5" s="30"/>
      <c r="G5" s="79">
        <v>8</v>
      </c>
      <c r="H5" s="45" t="s">
        <v>145</v>
      </c>
      <c r="I5" s="48" t="s">
        <v>146</v>
      </c>
      <c r="J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Forecasting_Forecast of a fire risk index, fire potential index, or similar  _SA-8_2022</v>
      </c>
      <c r="K5" s="47">
        <v>275</v>
      </c>
      <c r="L5" s="47" t="s">
        <v>135</v>
      </c>
      <c r="M5" s="64" t="s">
        <v>135</v>
      </c>
      <c r="N5" s="64"/>
      <c r="O5" s="64"/>
      <c r="P5" s="64"/>
      <c r="Q5" s="64"/>
      <c r="R5" s="64"/>
      <c r="S5" s="64"/>
      <c r="T5" s="64"/>
      <c r="U5" s="64"/>
      <c r="V5" s="64" t="s">
        <v>147</v>
      </c>
      <c r="W5" s="64" t="s">
        <v>148</v>
      </c>
      <c r="X5" s="64" t="s">
        <v>149</v>
      </c>
      <c r="Y5" s="64"/>
      <c r="Z5" s="64"/>
      <c r="AA5" s="47" t="s">
        <v>131</v>
      </c>
      <c r="AB5" s="64"/>
      <c r="AC5" s="2"/>
      <c r="AD5" s="2"/>
      <c r="AE5" s="27"/>
      <c r="AF5" s="28"/>
      <c r="AG5" s="29"/>
      <c r="AH5" s="29"/>
    </row>
    <row r="6" spans="1:34" ht="125.25" customHeight="1" x14ac:dyDescent="0.35">
      <c r="A6" s="2" t="str">
        <f>'READ ME FIRST'!$D$12</f>
        <v>SCE</v>
      </c>
      <c r="B6" s="37">
        <v>44774</v>
      </c>
      <c r="C6" s="31" t="s">
        <v>124</v>
      </c>
      <c r="D6" s="32" t="str">
        <f>IF(Table2[[#This Row],[WMPInitiativeCategory]]="", "",INDEX('Initiative mapping-DO NOT EDIT'!$H$3:$H$12, MATCH(Table2[[#This Row],[WMPInitiativeCategory]],'Initiative mapping-DO NOT EDIT'!$G$3:$G$12,0)))</f>
        <v>7.3.2</v>
      </c>
      <c r="E6" s="44" t="s">
        <v>150</v>
      </c>
      <c r="F6" s="30"/>
      <c r="G6" s="79">
        <v>3</v>
      </c>
      <c r="H6" s="52" t="s">
        <v>151</v>
      </c>
      <c r="I6" s="48" t="s">
        <v>152</v>
      </c>
      <c r="J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Forecasting_Weather forecasting and estimating impacts on electric lines and equipment  _SA-3_2022</v>
      </c>
      <c r="K6" s="47">
        <v>283</v>
      </c>
      <c r="L6" s="47" t="s">
        <v>135</v>
      </c>
      <c r="M6" s="64" t="s">
        <v>135</v>
      </c>
      <c r="N6" s="64"/>
      <c r="O6" s="64"/>
      <c r="P6" s="64"/>
      <c r="Q6" s="64"/>
      <c r="R6" s="64"/>
      <c r="S6" s="64"/>
      <c r="T6" s="64"/>
      <c r="U6" s="64"/>
      <c r="V6" s="64" t="s">
        <v>153</v>
      </c>
      <c r="W6" s="64" t="s">
        <v>154</v>
      </c>
      <c r="X6" s="64" t="s">
        <v>155</v>
      </c>
      <c r="Y6" s="64"/>
      <c r="Z6" s="64"/>
      <c r="AA6" s="47" t="s">
        <v>131</v>
      </c>
      <c r="AB6" s="69"/>
      <c r="AC6" s="2"/>
      <c r="AD6" s="2"/>
      <c r="AE6" s="27"/>
      <c r="AF6" s="28"/>
      <c r="AG6" s="29"/>
      <c r="AH6" s="29"/>
    </row>
    <row r="7" spans="1:34" ht="102" customHeight="1" x14ac:dyDescent="0.35">
      <c r="A7" s="2" t="str">
        <f>'READ ME FIRST'!$D$12</f>
        <v>SCE</v>
      </c>
      <c r="B7" s="37">
        <v>44774</v>
      </c>
      <c r="C7" s="31" t="s">
        <v>156</v>
      </c>
      <c r="D7" s="32" t="str">
        <f>IF(Table2[[#This Row],[WMPInitiativeCategory]]="", "",INDEX('Initiative mapping-DO NOT EDIT'!$H$3:$H$12, MATCH(Table2[[#This Row],[WMPInitiativeCategory]],'Initiative mapping-DO NOT EDIT'!$G$3:$G$12,0)))</f>
        <v>7.3.3</v>
      </c>
      <c r="E7" s="44" t="s">
        <v>157</v>
      </c>
      <c r="F7" s="30"/>
      <c r="G7" s="79">
        <v>6</v>
      </c>
      <c r="H7" s="52" t="s">
        <v>158</v>
      </c>
      <c r="I7" s="48" t="s">
        <v>159</v>
      </c>
      <c r="J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Hardening_Circuit breaker maintenance and installation to de-energize lines upon detecting a fault  _SH-6_2022</v>
      </c>
      <c r="K7" s="47">
        <v>292</v>
      </c>
      <c r="L7" s="97" t="s">
        <v>160</v>
      </c>
      <c r="M7" s="82" t="s">
        <v>161</v>
      </c>
      <c r="N7" s="64">
        <v>0</v>
      </c>
      <c r="O7" s="47">
        <v>12</v>
      </c>
      <c r="P7" s="47">
        <v>81</v>
      </c>
      <c r="Q7" s="47">
        <v>104</v>
      </c>
      <c r="R7" s="82" t="s">
        <v>162</v>
      </c>
      <c r="S7" s="64">
        <v>20</v>
      </c>
      <c r="T7" s="64"/>
      <c r="U7" s="64"/>
      <c r="V7" s="64" t="s">
        <v>130</v>
      </c>
      <c r="W7" s="64"/>
      <c r="X7" s="64"/>
      <c r="Y7" s="64"/>
      <c r="Z7" s="64"/>
      <c r="AA7" s="47" t="s">
        <v>131</v>
      </c>
      <c r="AB7" s="69"/>
      <c r="AC7" s="2"/>
      <c r="AD7" s="2"/>
      <c r="AE7" s="27"/>
      <c r="AF7" s="28"/>
      <c r="AG7" s="29"/>
      <c r="AH7" s="29"/>
    </row>
    <row r="8" spans="1:34" ht="87" x14ac:dyDescent="0.35">
      <c r="A8" s="2" t="str">
        <f>'READ ME FIRST'!$D$12</f>
        <v>SCE</v>
      </c>
      <c r="B8" s="37">
        <v>44774</v>
      </c>
      <c r="C8" s="31" t="s">
        <v>156</v>
      </c>
      <c r="D8" s="32" t="str">
        <f>IF(Table2[[#This Row],[WMPInitiativeCategory]]="", "",INDEX('Initiative mapping-DO NOT EDIT'!$H$3:$H$12, MATCH(Table2[[#This Row],[WMPInitiativeCategory]],'Initiative mapping-DO NOT EDIT'!$G$3:$G$12,0)))</f>
        <v>7.3.3</v>
      </c>
      <c r="E8" s="44" t="s">
        <v>163</v>
      </c>
      <c r="F8" s="30"/>
      <c r="G8" s="79">
        <v>1</v>
      </c>
      <c r="H8" s="52" t="s">
        <v>164</v>
      </c>
      <c r="I8" s="48" t="s">
        <v>165</v>
      </c>
      <c r="J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Hardening_Covered conductor installation  _SH-1_2022</v>
      </c>
      <c r="K8" s="47">
        <v>294</v>
      </c>
      <c r="L8" s="47" t="s">
        <v>166</v>
      </c>
      <c r="M8" s="64" t="s">
        <v>167</v>
      </c>
      <c r="N8" s="64">
        <v>250</v>
      </c>
      <c r="O8" s="47">
        <v>555</v>
      </c>
      <c r="P8" s="47">
        <v>855</v>
      </c>
      <c r="Q8" s="47">
        <v>1100</v>
      </c>
      <c r="R8" s="64">
        <v>274</v>
      </c>
      <c r="S8" s="109">
        <v>649</v>
      </c>
      <c r="T8" s="64"/>
      <c r="U8" s="64"/>
      <c r="V8" s="64" t="s">
        <v>130</v>
      </c>
      <c r="W8" s="64"/>
      <c r="X8" s="64"/>
      <c r="Y8" s="64"/>
      <c r="Z8" s="64"/>
      <c r="AA8" s="47" t="s">
        <v>131</v>
      </c>
      <c r="AB8" s="69"/>
      <c r="AC8" s="2"/>
      <c r="AD8" s="2"/>
      <c r="AE8" s="27"/>
      <c r="AF8" s="28"/>
      <c r="AG8" s="29"/>
      <c r="AH8" s="29"/>
    </row>
    <row r="9" spans="1:34" ht="72.5" x14ac:dyDescent="0.35">
      <c r="A9" s="2" t="str">
        <f>'READ ME FIRST'!$D$12</f>
        <v>SCE</v>
      </c>
      <c r="B9" s="37">
        <v>44774</v>
      </c>
      <c r="C9" s="31" t="s">
        <v>156</v>
      </c>
      <c r="D9" s="32" t="str">
        <f>IF(Table2[[#This Row],[WMPInitiativeCategory]]="", "",INDEX('Initiative mapping-DO NOT EDIT'!$H$3:$H$12, MATCH(Table2[[#This Row],[WMPInitiativeCategory]],'Initiative mapping-DO NOT EDIT'!$G$3:$G$12,0)))</f>
        <v>7.3.3</v>
      </c>
      <c r="E9" s="44" t="s">
        <v>163</v>
      </c>
      <c r="F9" s="30"/>
      <c r="G9" s="79">
        <v>10</v>
      </c>
      <c r="H9" s="52" t="s">
        <v>168</v>
      </c>
      <c r="I9" s="48" t="s">
        <v>169</v>
      </c>
      <c r="J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Hardening_Covered conductor installation  _SH-10_2022</v>
      </c>
      <c r="K9" s="47">
        <v>301</v>
      </c>
      <c r="L9" s="47" t="s">
        <v>170</v>
      </c>
      <c r="M9" s="64" t="s">
        <v>171</v>
      </c>
      <c r="N9" s="64">
        <v>20</v>
      </c>
      <c r="O9" s="47">
        <v>184</v>
      </c>
      <c r="P9" s="47">
        <v>480</v>
      </c>
      <c r="Q9" s="47">
        <v>500</v>
      </c>
      <c r="R9" s="64">
        <v>266</v>
      </c>
      <c r="S9" s="64">
        <v>338</v>
      </c>
      <c r="T9" s="64"/>
      <c r="U9" s="64"/>
      <c r="V9" s="64" t="s">
        <v>130</v>
      </c>
      <c r="W9" s="64"/>
      <c r="X9" s="64"/>
      <c r="Y9" s="64"/>
      <c r="Z9" s="64"/>
      <c r="AA9" s="47" t="s">
        <v>131</v>
      </c>
      <c r="AB9" s="69"/>
      <c r="AC9" s="2"/>
      <c r="AD9" s="2"/>
      <c r="AE9" s="27"/>
      <c r="AF9" s="28"/>
      <c r="AG9" s="29"/>
      <c r="AH9" s="29"/>
    </row>
    <row r="10" spans="1:34" s="80" customFormat="1" ht="164.25" customHeight="1" x14ac:dyDescent="0.35">
      <c r="A10" s="79" t="str">
        <f>'READ ME FIRST'!$D$12</f>
        <v>SCE</v>
      </c>
      <c r="B10" s="37">
        <v>44774</v>
      </c>
      <c r="C10" s="31" t="s">
        <v>156</v>
      </c>
      <c r="D10" s="32" t="str">
        <f>IF(Table2[[#This Row],[WMPInitiativeCategory]]="", "",INDEX('Initiative mapping-DO NOT EDIT'!$H$3:$H$12, MATCH(Table2[[#This Row],[WMPInitiativeCategory]],'Initiative mapping-DO NOT EDIT'!$G$3:$G$12,0)))</f>
        <v>7.3.3</v>
      </c>
      <c r="E10" s="44" t="s">
        <v>163</v>
      </c>
      <c r="F10" s="30"/>
      <c r="G10" s="79">
        <v>16</v>
      </c>
      <c r="H10" s="45" t="s">
        <v>172</v>
      </c>
      <c r="I10" s="48" t="s">
        <v>173</v>
      </c>
      <c r="J1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Hardening_Covered conductor installation  _SH-16_2022</v>
      </c>
      <c r="K10" s="47">
        <v>303</v>
      </c>
      <c r="L10" s="47" t="s">
        <v>174</v>
      </c>
      <c r="M10" s="82" t="s">
        <v>175</v>
      </c>
      <c r="N10" s="64">
        <v>0</v>
      </c>
      <c r="O10" s="47">
        <v>15</v>
      </c>
      <c r="P10" s="47">
        <v>50</v>
      </c>
      <c r="Q10" s="47">
        <v>100</v>
      </c>
      <c r="R10" s="82" t="s">
        <v>176</v>
      </c>
      <c r="S10" s="64">
        <v>36</v>
      </c>
      <c r="T10" s="64"/>
      <c r="U10" s="64"/>
      <c r="V10" s="64" t="s">
        <v>130</v>
      </c>
      <c r="W10" s="64"/>
      <c r="X10" s="64"/>
      <c r="Y10" s="64"/>
      <c r="Z10" s="64"/>
      <c r="AA10" s="47" t="s">
        <v>131</v>
      </c>
      <c r="AB10" s="69"/>
      <c r="AC10" s="83"/>
      <c r="AD10" s="83"/>
      <c r="AE10" s="84"/>
      <c r="AF10" s="31"/>
      <c r="AG10" s="85"/>
      <c r="AH10" s="85"/>
    </row>
    <row r="11" spans="1:34" ht="87" x14ac:dyDescent="0.35">
      <c r="A11" s="2" t="str">
        <f>'READ ME FIRST'!$D$12</f>
        <v>SCE</v>
      </c>
      <c r="B11" s="37">
        <v>44774</v>
      </c>
      <c r="C11" s="31" t="s">
        <v>156</v>
      </c>
      <c r="D11" s="32" t="str">
        <f>IF(Table2[[#This Row],[WMPInitiativeCategory]]="", "",INDEX('Initiative mapping-DO NOT EDIT'!$H$3:$H$12, MATCH(Table2[[#This Row],[WMPInitiativeCategory]],'Initiative mapping-DO NOT EDIT'!$G$3:$G$12,0)))</f>
        <v>7.3.3</v>
      </c>
      <c r="E11" s="44" t="s">
        <v>177</v>
      </c>
      <c r="F11" s="30"/>
      <c r="G11" s="79">
        <v>4</v>
      </c>
      <c r="H11" s="52" t="s">
        <v>178</v>
      </c>
      <c r="I11" s="48" t="s">
        <v>179</v>
      </c>
      <c r="J1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Hardening_Expulsion fuse replacement  _SH-4_2022</v>
      </c>
      <c r="K11" s="47">
        <v>308</v>
      </c>
      <c r="L11" s="47" t="s">
        <v>180</v>
      </c>
      <c r="M11" s="64" t="s">
        <v>181</v>
      </c>
      <c r="N11" s="64">
        <v>45</v>
      </c>
      <c r="O11" s="47">
        <v>175</v>
      </c>
      <c r="P11" s="47">
        <v>350</v>
      </c>
      <c r="Q11" s="47">
        <v>350</v>
      </c>
      <c r="R11" s="64">
        <v>24</v>
      </c>
      <c r="S11" s="64">
        <v>208</v>
      </c>
      <c r="T11" s="65"/>
      <c r="U11" s="65"/>
      <c r="V11" s="65" t="s">
        <v>130</v>
      </c>
      <c r="W11" s="65"/>
      <c r="X11" s="65"/>
      <c r="Y11" s="65"/>
      <c r="Z11" s="65"/>
      <c r="AA11" s="47" t="s">
        <v>131</v>
      </c>
      <c r="AB11" s="69"/>
      <c r="AC11" s="2"/>
      <c r="AD11" s="2"/>
      <c r="AE11" s="27"/>
      <c r="AF11" s="28"/>
      <c r="AG11" s="29"/>
      <c r="AH11" s="29"/>
    </row>
    <row r="12" spans="1:34" ht="67.5" customHeight="1" x14ac:dyDescent="0.35">
      <c r="A12" s="2" t="str">
        <f>'READ ME FIRST'!$D$12</f>
        <v>SCE</v>
      </c>
      <c r="B12" s="37">
        <v>44774</v>
      </c>
      <c r="C12" s="31" t="s">
        <v>156</v>
      </c>
      <c r="D12" s="32" t="str">
        <f>IF(Table2[[#This Row],[WMPInitiativeCategory]]="", "",INDEX('Initiative mapping-DO NOT EDIT'!$H$3:$H$12, MATCH(Table2[[#This Row],[WMPInitiativeCategory]],'Initiative mapping-DO NOT EDIT'!$G$3:$G$12,0)))</f>
        <v>7.3.3</v>
      </c>
      <c r="E12" s="44" t="s">
        <v>182</v>
      </c>
      <c r="F12" s="30"/>
      <c r="G12" s="79">
        <v>7</v>
      </c>
      <c r="H12" s="52" t="s">
        <v>183</v>
      </c>
      <c r="I12" s="48" t="s">
        <v>184</v>
      </c>
      <c r="J1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Hardening_Grid topology improvements to mitigate or reduce PSPS events  _SH-7_2022</v>
      </c>
      <c r="K12" s="47">
        <v>310</v>
      </c>
      <c r="L12" s="47" t="s">
        <v>185</v>
      </c>
      <c r="M12" s="64" t="s">
        <v>186</v>
      </c>
      <c r="N12" s="64">
        <v>72</v>
      </c>
      <c r="O12" s="47">
        <v>72</v>
      </c>
      <c r="P12" s="47">
        <v>72</v>
      </c>
      <c r="Q12" s="47">
        <v>72</v>
      </c>
      <c r="R12" s="64">
        <v>104</v>
      </c>
      <c r="S12" s="64" t="s">
        <v>187</v>
      </c>
      <c r="T12" s="47"/>
      <c r="U12" s="64"/>
      <c r="V12" s="64" t="s">
        <v>130</v>
      </c>
      <c r="W12" s="64"/>
      <c r="X12" s="64"/>
      <c r="Y12" s="64"/>
      <c r="Z12" s="64"/>
      <c r="AA12" s="47" t="s">
        <v>188</v>
      </c>
      <c r="AB12" s="69"/>
      <c r="AC12" s="2"/>
      <c r="AD12" s="2"/>
      <c r="AE12" s="27"/>
      <c r="AF12" s="28"/>
      <c r="AG12" s="29"/>
      <c r="AH12" s="29"/>
    </row>
    <row r="13" spans="1:34" ht="54.75" customHeight="1" x14ac:dyDescent="0.35">
      <c r="A13" s="2" t="str">
        <f>'READ ME FIRST'!$D$12</f>
        <v>SCE</v>
      </c>
      <c r="B13" s="37">
        <v>44774</v>
      </c>
      <c r="C13" s="31" t="s">
        <v>156</v>
      </c>
      <c r="D13" s="32" t="str">
        <f>IF(Table2[[#This Row],[WMPInitiativeCategory]]="", "",INDEX('Initiative mapping-DO NOT EDIT'!$H$3:$H$12, MATCH(Table2[[#This Row],[WMPInitiativeCategory]],'Initiative mapping-DO NOT EDIT'!$G$3:$G$12,0)))</f>
        <v>7.3.3</v>
      </c>
      <c r="E13" s="44" t="s">
        <v>182</v>
      </c>
      <c r="F13" s="30"/>
      <c r="G13" s="79">
        <v>12</v>
      </c>
      <c r="H13" s="52" t="s">
        <v>189</v>
      </c>
      <c r="I13" s="48" t="s">
        <v>190</v>
      </c>
      <c r="J1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Hardening_Grid topology improvements to mitigate or reduce PSPS events  _SH-12_2022</v>
      </c>
      <c r="K13" s="47">
        <v>311</v>
      </c>
      <c r="L13" s="47" t="s">
        <v>135</v>
      </c>
      <c r="M13" s="64" t="s">
        <v>135</v>
      </c>
      <c r="N13" s="64"/>
      <c r="O13" s="47"/>
      <c r="P13" s="47"/>
      <c r="Q13" s="47"/>
      <c r="R13" s="47"/>
      <c r="S13" s="47"/>
      <c r="T13" s="47"/>
      <c r="U13" s="64"/>
      <c r="V13" s="64" t="s">
        <v>191</v>
      </c>
      <c r="W13" s="64" t="s">
        <v>192</v>
      </c>
      <c r="X13" s="64" t="s">
        <v>193</v>
      </c>
      <c r="Y13" s="47"/>
      <c r="Z13" s="64"/>
      <c r="AA13" s="47" t="s">
        <v>131</v>
      </c>
      <c r="AB13" s="69"/>
      <c r="AC13" s="2"/>
      <c r="AD13" s="2"/>
      <c r="AE13" s="27"/>
      <c r="AF13" s="28"/>
      <c r="AG13" s="29"/>
      <c r="AH13" s="29"/>
    </row>
    <row r="14" spans="1:34" ht="125.25" customHeight="1" x14ac:dyDescent="0.35">
      <c r="A14" s="2" t="str">
        <f>'READ ME FIRST'!$D$12</f>
        <v>SCE</v>
      </c>
      <c r="B14" s="37">
        <v>44774</v>
      </c>
      <c r="C14" s="31" t="s">
        <v>156</v>
      </c>
      <c r="D14" s="32" t="str">
        <f>IF(Table2[[#This Row],[WMPInitiativeCategory]]="", "",INDEX('Initiative mapping-DO NOT EDIT'!$H$3:$H$12, MATCH(Table2[[#This Row],[WMPInitiativeCategory]],'Initiative mapping-DO NOT EDIT'!$G$3:$G$12,0)))</f>
        <v>7.3.3</v>
      </c>
      <c r="E14" s="44" t="s">
        <v>194</v>
      </c>
      <c r="F14" s="30"/>
      <c r="G14" s="79">
        <v>5</v>
      </c>
      <c r="H14" s="52" t="s">
        <v>195</v>
      </c>
      <c r="I14" s="48" t="s">
        <v>196</v>
      </c>
      <c r="J1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Hardening_Installation of system automation equipment _SH-5_2022</v>
      </c>
      <c r="K14" s="47">
        <v>313</v>
      </c>
      <c r="L14" s="47" t="s">
        <v>197</v>
      </c>
      <c r="M14" s="64" t="s">
        <v>198</v>
      </c>
      <c r="N14" s="64">
        <v>0</v>
      </c>
      <c r="O14" s="47">
        <v>3</v>
      </c>
      <c r="P14" s="47">
        <v>12</v>
      </c>
      <c r="Q14" s="47">
        <v>15</v>
      </c>
      <c r="R14" s="64" t="s">
        <v>199</v>
      </c>
      <c r="S14" s="64">
        <v>3</v>
      </c>
      <c r="T14" s="47"/>
      <c r="U14" s="64"/>
      <c r="V14" s="64" t="s">
        <v>130</v>
      </c>
      <c r="W14" s="64"/>
      <c r="X14" s="47"/>
      <c r="Y14" s="47"/>
      <c r="Z14" s="64"/>
      <c r="AA14" s="47" t="s">
        <v>131</v>
      </c>
      <c r="AB14" s="90"/>
      <c r="AC14" s="2"/>
      <c r="AD14" s="2"/>
      <c r="AE14" s="27"/>
      <c r="AF14" s="28"/>
      <c r="AG14" s="29"/>
      <c r="AH14" s="29"/>
    </row>
    <row r="15" spans="1:34" ht="43.5" x14ac:dyDescent="0.35">
      <c r="A15" s="2" t="str">
        <f>'READ ME FIRST'!$D$12</f>
        <v>SCE</v>
      </c>
      <c r="B15" s="37">
        <v>44774</v>
      </c>
      <c r="C15" s="31" t="s">
        <v>156</v>
      </c>
      <c r="D15" s="32" t="str">
        <f>IF(Table2[[#This Row],[WMPInitiativeCategory]]="", "",INDEX('Initiative mapping-DO NOT EDIT'!$H$3:$H$12, MATCH(Table2[[#This Row],[WMPInitiativeCategory]],'Initiative mapping-DO NOT EDIT'!$G$3:$G$12,0)))</f>
        <v>7.3.3</v>
      </c>
      <c r="E15" s="44" t="s">
        <v>200</v>
      </c>
      <c r="F15" s="30"/>
      <c r="G15" s="79">
        <v>14</v>
      </c>
      <c r="H15" s="52" t="s">
        <v>201</v>
      </c>
      <c r="I15" s="48" t="s">
        <v>202</v>
      </c>
      <c r="J1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Hardening_Other corrective action  _SH-14_2022</v>
      </c>
      <c r="K15" s="47">
        <v>321</v>
      </c>
      <c r="L15" s="47" t="s">
        <v>203</v>
      </c>
      <c r="M15" s="64" t="s">
        <v>204</v>
      </c>
      <c r="N15" s="64">
        <v>210</v>
      </c>
      <c r="O15" s="47">
        <v>490</v>
      </c>
      <c r="P15" s="47">
        <v>980</v>
      </c>
      <c r="Q15" s="47">
        <v>1400</v>
      </c>
      <c r="R15" s="64">
        <v>935</v>
      </c>
      <c r="S15" s="99">
        <v>1482</v>
      </c>
      <c r="T15" s="65"/>
      <c r="U15" s="65"/>
      <c r="V15" s="65" t="s">
        <v>130</v>
      </c>
      <c r="W15" s="65"/>
      <c r="X15" s="65"/>
      <c r="Y15" s="65"/>
      <c r="Z15" s="65"/>
      <c r="AA15" s="47" t="s">
        <v>188</v>
      </c>
      <c r="AB15" s="69"/>
      <c r="AC15" s="2"/>
      <c r="AD15" s="2"/>
      <c r="AE15" s="27"/>
      <c r="AF15" s="28"/>
      <c r="AG15" s="29"/>
      <c r="AH15" s="29"/>
    </row>
    <row r="16" spans="1:34" ht="101.5" x14ac:dyDescent="0.35">
      <c r="A16" s="2" t="str">
        <f>'READ ME FIRST'!$D$12</f>
        <v>SCE</v>
      </c>
      <c r="B16" s="37">
        <v>44774</v>
      </c>
      <c r="C16" s="31" t="s">
        <v>156</v>
      </c>
      <c r="D16" s="32" t="str">
        <f>IF(Table2[[#This Row],[WMPInitiativeCategory]]="", "",INDEX('Initiative mapping-DO NOT EDIT'!$H$3:$H$12, MATCH(Table2[[#This Row],[WMPInitiativeCategory]],'Initiative mapping-DO NOT EDIT'!$G$3:$G$12,0)))</f>
        <v>7.3.3</v>
      </c>
      <c r="E16" s="44" t="s">
        <v>200</v>
      </c>
      <c r="F16" s="30"/>
      <c r="G16" s="79">
        <v>17</v>
      </c>
      <c r="H16" s="45" t="s">
        <v>205</v>
      </c>
      <c r="I16" s="48" t="s">
        <v>206</v>
      </c>
      <c r="J1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Hardening_Other corrective action  _SH-17_2022</v>
      </c>
      <c r="K16" s="47">
        <v>323</v>
      </c>
      <c r="L16" s="47" t="s">
        <v>135</v>
      </c>
      <c r="M16" s="64" t="s">
        <v>207</v>
      </c>
      <c r="N16" s="74"/>
      <c r="O16" s="74"/>
      <c r="P16" s="74"/>
      <c r="Q16" s="74"/>
      <c r="R16" s="64"/>
      <c r="S16" s="74"/>
      <c r="T16" s="74"/>
      <c r="U16" s="74"/>
      <c r="V16" s="64" t="s">
        <v>208</v>
      </c>
      <c r="W16" s="86" t="s">
        <v>209</v>
      </c>
      <c r="X16" s="86" t="s">
        <v>210</v>
      </c>
      <c r="Y16" s="74"/>
      <c r="Z16" s="74"/>
      <c r="AA16" s="47" t="s">
        <v>131</v>
      </c>
      <c r="AB16" s="69"/>
      <c r="AC16" s="2"/>
      <c r="AD16" s="2"/>
      <c r="AE16" s="27"/>
      <c r="AF16" s="46"/>
      <c r="AG16" s="29"/>
      <c r="AH16" s="29"/>
    </row>
    <row r="17" spans="1:34" ht="117" customHeight="1" x14ac:dyDescent="0.35">
      <c r="A17" s="2" t="str">
        <f>'READ ME FIRST'!$D$12</f>
        <v>SCE</v>
      </c>
      <c r="B17" s="37">
        <v>44774</v>
      </c>
      <c r="C17" s="31" t="s">
        <v>156</v>
      </c>
      <c r="D17" s="32" t="str">
        <f>IF(Table2[[#This Row],[WMPInitiativeCategory]]="", "",INDEX('Initiative mapping-DO NOT EDIT'!$H$3:$H$12, MATCH(Table2[[#This Row],[WMPInitiativeCategory]],'Initiative mapping-DO NOT EDIT'!$G$3:$G$12,0)))</f>
        <v>7.3.3</v>
      </c>
      <c r="E17" s="44" t="s">
        <v>211</v>
      </c>
      <c r="F17" s="30"/>
      <c r="G17" s="79">
        <v>13</v>
      </c>
      <c r="H17" s="52" t="s">
        <v>212</v>
      </c>
      <c r="I17" s="45" t="s">
        <v>213</v>
      </c>
      <c r="J1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Hardening_Transmission tower maintenance and replacement  _SH-13_2022</v>
      </c>
      <c r="K17" s="47">
        <v>331</v>
      </c>
      <c r="L17" s="45" t="s">
        <v>214</v>
      </c>
      <c r="M17" s="64" t="s">
        <v>215</v>
      </c>
      <c r="N17" s="64">
        <v>3</v>
      </c>
      <c r="O17" s="69">
        <v>6</v>
      </c>
      <c r="P17" s="69">
        <v>10</v>
      </c>
      <c r="Q17" s="69">
        <v>10</v>
      </c>
      <c r="R17" s="90">
        <v>3</v>
      </c>
      <c r="S17" s="64">
        <v>6</v>
      </c>
      <c r="T17" s="64"/>
      <c r="U17" s="64"/>
      <c r="V17" s="64" t="s">
        <v>130</v>
      </c>
      <c r="W17" s="64"/>
      <c r="X17" s="64"/>
      <c r="Y17" s="64"/>
      <c r="Z17" s="64"/>
      <c r="AA17" s="47" t="s">
        <v>131</v>
      </c>
      <c r="AB17" s="69"/>
      <c r="AC17" s="2"/>
      <c r="AD17" s="2"/>
      <c r="AE17" s="27"/>
      <c r="AF17" s="28"/>
      <c r="AG17" s="29"/>
      <c r="AH17" s="29"/>
    </row>
    <row r="18" spans="1:34" ht="101.5" x14ac:dyDescent="0.35">
      <c r="A18" s="2" t="str">
        <f>'READ ME FIRST'!$D$12</f>
        <v>SCE</v>
      </c>
      <c r="B18" s="37">
        <v>44774</v>
      </c>
      <c r="C18" s="31" t="s">
        <v>156</v>
      </c>
      <c r="D18" s="32" t="str">
        <f>IF(Table2[[#This Row],[WMPInitiativeCategory]]="", "",INDEX('Initiative mapping-DO NOT EDIT'!$H$3:$H$12, MATCH(Table2[[#This Row],[WMPInitiativeCategory]],'Initiative mapping-DO NOT EDIT'!$G$3:$G$12,0)))</f>
        <v>7.3.3</v>
      </c>
      <c r="E18" s="44" t="s">
        <v>216</v>
      </c>
      <c r="F18" s="30"/>
      <c r="G18" s="79">
        <v>2</v>
      </c>
      <c r="H18" s="52" t="s">
        <v>217</v>
      </c>
      <c r="I18" s="48" t="s">
        <v>218</v>
      </c>
      <c r="J1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Hardening_Undergrounding of electric lines and/or equipment  _SH-2_2022</v>
      </c>
      <c r="K18" s="47">
        <v>334</v>
      </c>
      <c r="L18" s="47" t="s">
        <v>166</v>
      </c>
      <c r="M18" s="64" t="s">
        <v>219</v>
      </c>
      <c r="N18" s="64">
        <v>0</v>
      </c>
      <c r="O18" s="47">
        <v>8</v>
      </c>
      <c r="P18" s="47">
        <v>9</v>
      </c>
      <c r="Q18" s="47">
        <v>11</v>
      </c>
      <c r="R18" s="64" t="s">
        <v>220</v>
      </c>
      <c r="S18" s="64" t="s">
        <v>221</v>
      </c>
      <c r="T18" s="64"/>
      <c r="U18" s="64"/>
      <c r="V18" s="64" t="s">
        <v>130</v>
      </c>
      <c r="W18" s="64"/>
      <c r="X18" s="64"/>
      <c r="Y18" s="64"/>
      <c r="Z18" s="64"/>
      <c r="AA18" s="47" t="s">
        <v>222</v>
      </c>
      <c r="AB18" s="64" t="s">
        <v>223</v>
      </c>
      <c r="AC18" s="2"/>
      <c r="AD18" s="2"/>
      <c r="AE18" s="27"/>
      <c r="AF18" s="28"/>
      <c r="AG18" s="29"/>
      <c r="AH18" s="29"/>
    </row>
    <row r="19" spans="1:34" ht="101.5" x14ac:dyDescent="0.35">
      <c r="A19" s="2" t="str">
        <f>'READ ME FIRST'!$D$12</f>
        <v>SCE</v>
      </c>
      <c r="B19" s="37">
        <v>44774</v>
      </c>
      <c r="C19" s="31" t="s">
        <v>156</v>
      </c>
      <c r="D19" s="32" t="str">
        <f>IF(Table2[[#This Row],[WMPInitiativeCategory]]="", "",INDEX('Initiative mapping-DO NOT EDIT'!$H$3:$H$12, MATCH(Table2[[#This Row],[WMPInitiativeCategory]],'Initiative mapping-DO NOT EDIT'!$G$3:$G$12,0)))</f>
        <v>7.3.3</v>
      </c>
      <c r="E19" s="44" t="s">
        <v>224</v>
      </c>
      <c r="F19" s="30"/>
      <c r="G19" s="79">
        <v>8</v>
      </c>
      <c r="H19" s="52" t="s">
        <v>225</v>
      </c>
      <c r="I19" s="48" t="s">
        <v>226</v>
      </c>
      <c r="J1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Hardening_Updates to grid topology to minimize risk of ignition in HFTDs  _SH-8_2022</v>
      </c>
      <c r="K19" s="47">
        <v>337</v>
      </c>
      <c r="L19" s="45" t="s">
        <v>227</v>
      </c>
      <c r="M19" s="64" t="s">
        <v>228</v>
      </c>
      <c r="N19" s="64">
        <v>0</v>
      </c>
      <c r="O19" s="47">
        <v>0</v>
      </c>
      <c r="P19" s="47">
        <v>0</v>
      </c>
      <c r="Q19" s="47">
        <v>6</v>
      </c>
      <c r="R19" s="64" t="s">
        <v>229</v>
      </c>
      <c r="S19" s="64" t="s">
        <v>230</v>
      </c>
      <c r="T19" s="64"/>
      <c r="U19" s="64"/>
      <c r="V19" s="64" t="s">
        <v>130</v>
      </c>
      <c r="W19" s="64"/>
      <c r="X19" s="64"/>
      <c r="Y19" s="64"/>
      <c r="Z19" s="64"/>
      <c r="AA19" s="47" t="s">
        <v>131</v>
      </c>
      <c r="AB19" s="69"/>
      <c r="AC19" s="2"/>
      <c r="AD19" s="2"/>
      <c r="AE19" s="27"/>
      <c r="AF19" s="28"/>
      <c r="AG19" s="29"/>
      <c r="AH19" s="29"/>
    </row>
    <row r="20" spans="1:34" ht="232" x14ac:dyDescent="0.35">
      <c r="A20" s="2" t="str">
        <f>'READ ME FIRST'!$D$12</f>
        <v>SCE</v>
      </c>
      <c r="B20" s="37">
        <v>44774</v>
      </c>
      <c r="C20" s="31" t="s">
        <v>156</v>
      </c>
      <c r="D20" s="32" t="str">
        <f>IF(Table2[[#This Row],[WMPInitiativeCategory]]="", "",INDEX('Initiative mapping-DO NOT EDIT'!$H$3:$H$12, MATCH(Table2[[#This Row],[WMPInitiativeCategory]],'Initiative mapping-DO NOT EDIT'!$G$3:$G$12,0)))</f>
        <v>7.3.3</v>
      </c>
      <c r="E20" s="44" t="s">
        <v>224</v>
      </c>
      <c r="F20" s="30"/>
      <c r="G20" s="79">
        <v>11</v>
      </c>
      <c r="H20" s="52" t="s">
        <v>231</v>
      </c>
      <c r="I20" s="48" t="s">
        <v>232</v>
      </c>
      <c r="J2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Hardening_Updates to grid topology to minimize risk of ignition in HFTDs  _SH-11_2022</v>
      </c>
      <c r="K20" s="47">
        <v>340</v>
      </c>
      <c r="L20" s="45" t="s">
        <v>233</v>
      </c>
      <c r="M20" s="86" t="s">
        <v>234</v>
      </c>
      <c r="N20" s="64" t="s">
        <v>235</v>
      </c>
      <c r="O20" s="47" t="s">
        <v>236</v>
      </c>
      <c r="P20" s="47" t="s">
        <v>237</v>
      </c>
      <c r="Q20" s="47" t="s">
        <v>630</v>
      </c>
      <c r="R20" s="31" t="s">
        <v>238</v>
      </c>
      <c r="S20" s="110" t="s">
        <v>239</v>
      </c>
      <c r="T20" s="64"/>
      <c r="U20" s="64"/>
      <c r="V20" s="64" t="s">
        <v>130</v>
      </c>
      <c r="W20" s="64"/>
      <c r="X20" s="64"/>
      <c r="Y20" s="64"/>
      <c r="Z20" s="64"/>
      <c r="AA20" s="47" t="s">
        <v>222</v>
      </c>
      <c r="AB20" s="82" t="s">
        <v>240</v>
      </c>
      <c r="AC20" s="2"/>
      <c r="AD20" s="2"/>
      <c r="AE20" s="27"/>
      <c r="AF20" s="28"/>
      <c r="AG20" s="29"/>
      <c r="AH20" s="29"/>
    </row>
    <row r="21" spans="1:34" ht="78" customHeight="1" x14ac:dyDescent="0.35">
      <c r="A21" s="2" t="str">
        <f>'READ ME FIRST'!$D$12</f>
        <v>SCE</v>
      </c>
      <c r="B21" s="37">
        <v>44774</v>
      </c>
      <c r="C21" s="31" t="s">
        <v>156</v>
      </c>
      <c r="D21" s="32" t="str">
        <f>IF(Table2[[#This Row],[WMPInitiativeCategory]]="", "",INDEX('Initiative mapping-DO NOT EDIT'!$H$3:$H$12, MATCH(Table2[[#This Row],[WMPInitiativeCategory]],'Initiative mapping-DO NOT EDIT'!$G$3:$G$12,0)))</f>
        <v>7.3.3</v>
      </c>
      <c r="E21" s="44" t="s">
        <v>224</v>
      </c>
      <c r="F21" s="30"/>
      <c r="G21" s="79">
        <v>15</v>
      </c>
      <c r="H21" s="52" t="s">
        <v>241</v>
      </c>
      <c r="I21" s="48" t="s">
        <v>242</v>
      </c>
      <c r="J2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Hardening_Updates to grid topology to minimize risk of ignition in HFTDs  _SH-15_2022</v>
      </c>
      <c r="K21" s="47">
        <v>341</v>
      </c>
      <c r="L21" s="47" t="s">
        <v>243</v>
      </c>
      <c r="M21" s="64" t="s">
        <v>244</v>
      </c>
      <c r="N21" s="64">
        <v>4</v>
      </c>
      <c r="O21" s="47">
        <v>7</v>
      </c>
      <c r="P21" s="47">
        <v>11</v>
      </c>
      <c r="Q21" s="47">
        <v>15</v>
      </c>
      <c r="R21" s="64">
        <v>4</v>
      </c>
      <c r="S21" s="64">
        <v>4</v>
      </c>
      <c r="T21" s="64"/>
      <c r="U21" s="64"/>
      <c r="V21" s="64" t="s">
        <v>130</v>
      </c>
      <c r="W21" s="64"/>
      <c r="X21" s="64"/>
      <c r="Y21" s="64"/>
      <c r="Z21" s="64"/>
      <c r="AA21" s="47" t="s">
        <v>222</v>
      </c>
      <c r="AB21" s="64" t="s">
        <v>245</v>
      </c>
      <c r="AC21" s="2"/>
      <c r="AD21" s="2"/>
      <c r="AE21" s="27"/>
      <c r="AF21" s="28"/>
      <c r="AG21" s="29"/>
      <c r="AH21" s="29"/>
    </row>
    <row r="22" spans="1:34" ht="101.5" x14ac:dyDescent="0.35">
      <c r="A22" s="2" t="str">
        <f>'READ ME FIRST'!$D$12</f>
        <v>SCE</v>
      </c>
      <c r="B22" s="37">
        <v>44774</v>
      </c>
      <c r="C22" s="31" t="s">
        <v>246</v>
      </c>
      <c r="D22" s="32" t="str">
        <f>IF(Table2[[#This Row],[WMPInitiativeCategory]]="", "",INDEX('Initiative mapping-DO NOT EDIT'!$H$3:$H$12, MATCH(Table2[[#This Row],[WMPInitiativeCategory]],'Initiative mapping-DO NOT EDIT'!$G$3:$G$12,0)))</f>
        <v>7.3.4</v>
      </c>
      <c r="E22" s="44" t="s">
        <v>247</v>
      </c>
      <c r="F22" s="30"/>
      <c r="G22" s="79">
        <v>8</v>
      </c>
      <c r="H22" s="52" t="s">
        <v>248</v>
      </c>
      <c r="I22" s="45" t="s">
        <v>249</v>
      </c>
      <c r="J2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Inspections_Improvement of inspections _IN-8_2022</v>
      </c>
      <c r="K22" s="47">
        <v>347</v>
      </c>
      <c r="L22" s="47" t="s">
        <v>135</v>
      </c>
      <c r="M22" s="64" t="s">
        <v>135</v>
      </c>
      <c r="N22" s="45"/>
      <c r="O22" s="45"/>
      <c r="P22" s="45"/>
      <c r="Q22" s="45"/>
      <c r="R22" s="65"/>
      <c r="S22" s="45"/>
      <c r="T22" s="45"/>
      <c r="U22" s="65"/>
      <c r="V22" s="86" t="s">
        <v>250</v>
      </c>
      <c r="W22" s="64" t="s">
        <v>251</v>
      </c>
      <c r="X22" s="74" t="s">
        <v>252</v>
      </c>
      <c r="Y22" s="65"/>
      <c r="Z22" s="65"/>
      <c r="AA22" s="47" t="s">
        <v>131</v>
      </c>
      <c r="AB22" s="69"/>
      <c r="AC22" s="2"/>
      <c r="AD22" s="2"/>
      <c r="AE22" s="27"/>
      <c r="AF22" s="28"/>
      <c r="AG22" s="29"/>
      <c r="AH22" s="29"/>
    </row>
    <row r="23" spans="1:34" ht="145" x14ac:dyDescent="0.35">
      <c r="A23" s="2" t="str">
        <f>'READ ME FIRST'!$D$12</f>
        <v>SCE</v>
      </c>
      <c r="B23" s="37">
        <v>44774</v>
      </c>
      <c r="C23" s="31" t="s">
        <v>246</v>
      </c>
      <c r="D23" s="32" t="str">
        <f>IF(Table2[[#This Row],[WMPInitiativeCategory]]="", "",INDEX('Initiative mapping-DO NOT EDIT'!$H$3:$H$12, MATCH(Table2[[#This Row],[WMPInitiativeCategory]],'Initiative mapping-DO NOT EDIT'!$G$3:$G$12,0)))</f>
        <v>7.3.4</v>
      </c>
      <c r="E23" s="44" t="s">
        <v>253</v>
      </c>
      <c r="F23" s="30"/>
      <c r="G23" s="79">
        <v>3</v>
      </c>
      <c r="H23" s="52" t="s">
        <v>254</v>
      </c>
      <c r="I23" s="48" t="s">
        <v>255</v>
      </c>
      <c r="J2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Inspections_Infrared inspections of distribution electric lines and equipment  _IN-3_2022</v>
      </c>
      <c r="K23" s="47">
        <v>352</v>
      </c>
      <c r="L23" s="47" t="s">
        <v>256</v>
      </c>
      <c r="M23" s="64" t="s">
        <v>257</v>
      </c>
      <c r="N23" s="64">
        <v>3480</v>
      </c>
      <c r="O23" s="47">
        <v>4408</v>
      </c>
      <c r="P23" s="47">
        <v>4408</v>
      </c>
      <c r="Q23" s="69">
        <v>4408</v>
      </c>
      <c r="R23" s="64">
        <v>4408</v>
      </c>
      <c r="S23" s="64" t="s">
        <v>258</v>
      </c>
      <c r="T23" s="65"/>
      <c r="U23" s="65"/>
      <c r="V23" s="65" t="s">
        <v>130</v>
      </c>
      <c r="W23" s="65"/>
      <c r="X23" s="65"/>
      <c r="Y23" s="65"/>
      <c r="Z23" s="65"/>
      <c r="AA23" s="47" t="s">
        <v>188</v>
      </c>
      <c r="AB23" s="69"/>
      <c r="AC23" s="2"/>
      <c r="AD23" s="2"/>
      <c r="AE23" s="27"/>
      <c r="AF23" s="28"/>
      <c r="AG23" s="29"/>
      <c r="AH23" s="29"/>
    </row>
    <row r="24" spans="1:34" ht="58" x14ac:dyDescent="0.35">
      <c r="A24" s="2" t="str">
        <f>'READ ME FIRST'!$D$12</f>
        <v>SCE</v>
      </c>
      <c r="B24" s="37">
        <v>44774</v>
      </c>
      <c r="C24" s="31" t="s">
        <v>246</v>
      </c>
      <c r="D24" s="32" t="str">
        <f>IF(Table2[[#This Row],[WMPInitiativeCategory]]="", "",INDEX('Initiative mapping-DO NOT EDIT'!$H$3:$H$12, MATCH(Table2[[#This Row],[WMPInitiativeCategory]],'Initiative mapping-DO NOT EDIT'!$G$3:$G$12,0)))</f>
        <v>7.3.4</v>
      </c>
      <c r="E24" s="44" t="s">
        <v>259</v>
      </c>
      <c r="F24" s="30"/>
      <c r="G24" s="79">
        <v>4</v>
      </c>
      <c r="H24" s="52" t="s">
        <v>260</v>
      </c>
      <c r="I24" s="48" t="s">
        <v>261</v>
      </c>
      <c r="J2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Inspections_Infrared inspections of transmission electric lines and equipment  _IN-4_2022</v>
      </c>
      <c r="K24" s="47">
        <v>354</v>
      </c>
      <c r="L24" s="47" t="s">
        <v>262</v>
      </c>
      <c r="M24" s="64" t="s">
        <v>263</v>
      </c>
      <c r="N24" s="64">
        <v>150</v>
      </c>
      <c r="O24" s="47">
        <v>600</v>
      </c>
      <c r="P24" s="47">
        <v>900</v>
      </c>
      <c r="Q24" s="47">
        <v>1000</v>
      </c>
      <c r="R24" s="64">
        <v>176</v>
      </c>
      <c r="S24" s="64">
        <v>948</v>
      </c>
      <c r="T24" s="64"/>
      <c r="U24" s="64"/>
      <c r="V24" s="65" t="s">
        <v>130</v>
      </c>
      <c r="W24" s="65"/>
      <c r="X24" s="65"/>
      <c r="Y24" s="65"/>
      <c r="Z24" s="65"/>
      <c r="AA24" s="47" t="s">
        <v>131</v>
      </c>
      <c r="AB24" s="69"/>
      <c r="AC24" s="2"/>
      <c r="AD24" s="2"/>
      <c r="AE24" s="27"/>
      <c r="AF24" s="28"/>
      <c r="AG24" s="29"/>
      <c r="AH24" s="29"/>
    </row>
    <row r="25" spans="1:34" ht="87" x14ac:dyDescent="0.35">
      <c r="A25" s="2" t="str">
        <f>'READ ME FIRST'!$D$12</f>
        <v>SCE</v>
      </c>
      <c r="B25" s="37">
        <v>44774</v>
      </c>
      <c r="C25" s="31" t="s">
        <v>246</v>
      </c>
      <c r="D25" s="32" t="str">
        <f>IF(Table2[[#This Row],[WMPInitiativeCategory]]="", "",INDEX('Initiative mapping-DO NOT EDIT'!$H$3:$H$12, MATCH(Table2[[#This Row],[WMPInitiativeCategory]],'Initiative mapping-DO NOT EDIT'!$G$3:$G$12,0)))</f>
        <v>7.3.4</v>
      </c>
      <c r="E25" s="44" t="s">
        <v>259</v>
      </c>
      <c r="F25" s="30"/>
      <c r="G25" s="79">
        <v>9</v>
      </c>
      <c r="H25" s="52" t="s">
        <v>264</v>
      </c>
      <c r="I25" s="48" t="s">
        <v>265</v>
      </c>
      <c r="J2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Inspections_Infrared inspections of transmission electric lines and equipment  _IN-9_2022</v>
      </c>
      <c r="K25" s="47">
        <v>356</v>
      </c>
      <c r="L25" s="47" t="s">
        <v>266</v>
      </c>
      <c r="M25" s="64" t="s">
        <v>267</v>
      </c>
      <c r="N25" s="64" t="s">
        <v>268</v>
      </c>
      <c r="O25" s="47" t="s">
        <v>269</v>
      </c>
      <c r="P25" s="47" t="s">
        <v>631</v>
      </c>
      <c r="Q25" s="47" t="s">
        <v>270</v>
      </c>
      <c r="R25" s="64" t="s">
        <v>271</v>
      </c>
      <c r="S25" s="64" t="s">
        <v>272</v>
      </c>
      <c r="T25" s="74"/>
      <c r="U25" s="74"/>
      <c r="V25" s="74" t="s">
        <v>130</v>
      </c>
      <c r="W25" s="74"/>
      <c r="X25" s="74"/>
      <c r="Y25" s="74"/>
      <c r="Z25" s="74"/>
      <c r="AA25" s="47" t="s">
        <v>131</v>
      </c>
      <c r="AB25" s="69"/>
      <c r="AC25" s="2"/>
      <c r="AD25" s="2"/>
      <c r="AE25" s="27"/>
      <c r="AF25" s="46"/>
      <c r="AG25" s="29"/>
      <c r="AH25" s="29"/>
    </row>
    <row r="26" spans="1:34" ht="145" x14ac:dyDescent="0.35">
      <c r="A26" s="2" t="str">
        <f>'READ ME FIRST'!$D$12</f>
        <v>SCE</v>
      </c>
      <c r="B26" s="37">
        <v>44774</v>
      </c>
      <c r="C26" s="31" t="s">
        <v>246</v>
      </c>
      <c r="D26" s="32" t="str">
        <f>IF(Table2[[#This Row],[WMPInitiativeCategory]]="", "",INDEX('Initiative mapping-DO NOT EDIT'!$H$3:$H$12, MATCH(Table2[[#This Row],[WMPInitiativeCategory]],'Initiative mapping-DO NOT EDIT'!$G$3:$G$12,0)))</f>
        <v>7.3.4</v>
      </c>
      <c r="E26" s="44" t="s">
        <v>273</v>
      </c>
      <c r="F26" s="30"/>
      <c r="G26" s="79">
        <v>1</v>
      </c>
      <c r="H26" s="52" t="s">
        <v>274</v>
      </c>
      <c r="I26" s="48" t="s">
        <v>275</v>
      </c>
      <c r="J2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Inspections_Other discretionary inspection of distribution electric lines and equipment, beyond inspections mandated by rules and regulations  _IN-1.1_2022</v>
      </c>
      <c r="K26" s="47">
        <v>362</v>
      </c>
      <c r="L26" s="47" t="s">
        <v>276</v>
      </c>
      <c r="M26" s="64" t="s">
        <v>277</v>
      </c>
      <c r="N26" s="74" t="s">
        <v>632</v>
      </c>
      <c r="O26" s="52" t="s">
        <v>278</v>
      </c>
      <c r="P26" s="52" t="s">
        <v>279</v>
      </c>
      <c r="Q26" s="52" t="s">
        <v>280</v>
      </c>
      <c r="R26" s="74" t="s">
        <v>281</v>
      </c>
      <c r="S26" s="74" t="s">
        <v>282</v>
      </c>
      <c r="T26" s="65"/>
      <c r="U26" s="65"/>
      <c r="V26" s="65" t="s">
        <v>130</v>
      </c>
      <c r="W26" s="65"/>
      <c r="X26" s="65"/>
      <c r="Y26" s="65"/>
      <c r="Z26" s="65"/>
      <c r="AA26" s="47" t="s">
        <v>222</v>
      </c>
      <c r="AB26" s="117" t="s">
        <v>283</v>
      </c>
      <c r="AC26" s="2"/>
      <c r="AD26" s="2"/>
      <c r="AE26" s="27"/>
      <c r="AF26" s="28"/>
      <c r="AG26" s="29"/>
      <c r="AH26" s="29"/>
    </row>
    <row r="27" spans="1:34" ht="58" x14ac:dyDescent="0.35">
      <c r="A27" s="2" t="str">
        <f>'READ ME FIRST'!$D$12</f>
        <v>SCE</v>
      </c>
      <c r="B27" s="37">
        <v>44774</v>
      </c>
      <c r="C27" s="31" t="s">
        <v>246</v>
      </c>
      <c r="D27" s="32" t="str">
        <f>IF(Table2[[#This Row],[WMPInitiativeCategory]]="", "",INDEX('Initiative mapping-DO NOT EDIT'!$H$3:$H$12, MATCH(Table2[[#This Row],[WMPInitiativeCategory]],'Initiative mapping-DO NOT EDIT'!$G$3:$G$12,0)))</f>
        <v>7.3.4</v>
      </c>
      <c r="E27" s="44" t="s">
        <v>284</v>
      </c>
      <c r="F27" s="30"/>
      <c r="G27" s="79">
        <v>5</v>
      </c>
      <c r="H27" s="52" t="s">
        <v>285</v>
      </c>
      <c r="I27" s="48" t="s">
        <v>286</v>
      </c>
      <c r="J2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Inspections_Generation High Fire Risk-Informed inspections and remediations in HFRA_IN-5_2022</v>
      </c>
      <c r="K27" s="47">
        <v>373</v>
      </c>
      <c r="L27" s="47" t="s">
        <v>276</v>
      </c>
      <c r="M27" s="64" t="s">
        <v>287</v>
      </c>
      <c r="N27" s="64">
        <v>0</v>
      </c>
      <c r="O27" s="47">
        <v>70</v>
      </c>
      <c r="P27" s="47">
        <v>190</v>
      </c>
      <c r="Q27" s="47">
        <v>190</v>
      </c>
      <c r="R27" s="64">
        <v>36</v>
      </c>
      <c r="S27" s="100">
        <v>69</v>
      </c>
      <c r="T27" s="65"/>
      <c r="U27" s="65"/>
      <c r="V27" s="65" t="s">
        <v>130</v>
      </c>
      <c r="W27" s="65"/>
      <c r="X27" s="65"/>
      <c r="Y27" s="65"/>
      <c r="Z27" s="65"/>
      <c r="AA27" s="47" t="s">
        <v>222</v>
      </c>
      <c r="AB27" s="64" t="s">
        <v>288</v>
      </c>
      <c r="AC27" s="2"/>
      <c r="AD27" s="2"/>
      <c r="AE27" s="27"/>
      <c r="AF27" s="28"/>
      <c r="AG27" s="29"/>
      <c r="AH27" s="29"/>
    </row>
    <row r="28" spans="1:34" ht="116" x14ac:dyDescent="0.35">
      <c r="A28" s="2" t="str">
        <f>'READ ME FIRST'!$D$12</f>
        <v>SCE</v>
      </c>
      <c r="B28" s="37">
        <v>44774</v>
      </c>
      <c r="C28" s="31" t="s">
        <v>246</v>
      </c>
      <c r="D28" s="32" t="str">
        <f>IF(Table2[[#This Row],[WMPInitiativeCategory]]="", "",INDEX('Initiative mapping-DO NOT EDIT'!$H$3:$H$12, MATCH(Table2[[#This Row],[WMPInitiativeCategory]],'Initiative mapping-DO NOT EDIT'!$G$3:$G$12,0)))</f>
        <v>7.3.4</v>
      </c>
      <c r="E28" s="44" t="s">
        <v>289</v>
      </c>
      <c r="F28" s="30"/>
      <c r="G28" s="79">
        <v>1</v>
      </c>
      <c r="H28" s="52" t="s">
        <v>290</v>
      </c>
      <c r="I28" s="48" t="s">
        <v>291</v>
      </c>
      <c r="J2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Inspections_Other discretionary inspection of transmission electric lines and equipment, beyond inspections mandated by rules and regulations_IN-1.2_2022</v>
      </c>
      <c r="K28" s="47">
        <v>375</v>
      </c>
      <c r="L28" s="47" t="s">
        <v>276</v>
      </c>
      <c r="M28" s="64" t="s">
        <v>292</v>
      </c>
      <c r="N28" s="64" t="s">
        <v>293</v>
      </c>
      <c r="O28" s="47" t="s">
        <v>294</v>
      </c>
      <c r="P28" s="47" t="s">
        <v>295</v>
      </c>
      <c r="Q28" s="47" t="s">
        <v>296</v>
      </c>
      <c r="R28" s="74" t="s">
        <v>297</v>
      </c>
      <c r="S28" s="74" t="s">
        <v>298</v>
      </c>
      <c r="T28" s="65"/>
      <c r="U28" s="65"/>
      <c r="V28" s="65" t="s">
        <v>130</v>
      </c>
      <c r="W28" s="65"/>
      <c r="X28" s="65"/>
      <c r="Y28" s="65"/>
      <c r="Z28" s="65"/>
      <c r="AA28" s="47" t="s">
        <v>131</v>
      </c>
      <c r="AB28" s="69"/>
      <c r="AC28" s="2"/>
      <c r="AD28" s="2"/>
      <c r="AE28" s="27"/>
      <c r="AF28" s="28"/>
      <c r="AG28" s="29"/>
      <c r="AH28" s="29"/>
    </row>
    <row r="29" spans="1:34" customFormat="1" ht="87" x14ac:dyDescent="0.35">
      <c r="A29" s="2" t="str">
        <f>'READ ME FIRST'!$D$12</f>
        <v>SCE</v>
      </c>
      <c r="B29" s="37">
        <v>44774</v>
      </c>
      <c r="C29" s="31" t="s">
        <v>299</v>
      </c>
      <c r="D29" s="32" t="str">
        <f>IF(Table2[[#This Row],[WMPInitiativeCategory]]="", "",INDEX('Initiative mapping-DO NOT EDIT'!$H$3:$H$12, MATCH(Table2[[#This Row],[WMPInitiativeCategory]],'Initiative mapping-DO NOT EDIT'!$G$3:$G$12,0)))</f>
        <v>7.3.5</v>
      </c>
      <c r="E29" s="44" t="s">
        <v>300</v>
      </c>
      <c r="F29" s="74" t="s">
        <v>301</v>
      </c>
      <c r="G29" s="79" t="s">
        <v>302</v>
      </c>
      <c r="H29" s="74" t="s">
        <v>301</v>
      </c>
      <c r="I29" s="45" t="s">
        <v>303</v>
      </c>
      <c r="J2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Inspections_Detailed inspections of vegetation 
around distribution electric lines and equipment 
_N/A_2022</v>
      </c>
      <c r="K29" s="47">
        <v>396</v>
      </c>
      <c r="L29" s="47" t="s">
        <v>304</v>
      </c>
      <c r="M29" s="74" t="s">
        <v>305</v>
      </c>
      <c r="N29" s="64">
        <v>140365</v>
      </c>
      <c r="O29" s="47">
        <v>346966</v>
      </c>
      <c r="P29" s="47">
        <v>532922</v>
      </c>
      <c r="Q29" s="47">
        <v>600000</v>
      </c>
      <c r="R29" s="64">
        <v>238022</v>
      </c>
      <c r="S29" s="64">
        <v>455039</v>
      </c>
      <c r="T29" s="64"/>
      <c r="U29" s="64"/>
      <c r="V29" s="74" t="s">
        <v>130</v>
      </c>
      <c r="W29" s="64"/>
      <c r="X29" s="64"/>
      <c r="Y29" s="64"/>
      <c r="Z29" s="64"/>
      <c r="AA29" s="45" t="s">
        <v>131</v>
      </c>
      <c r="AB29" s="69"/>
      <c r="AC29" s="2"/>
      <c r="AD29" s="2"/>
      <c r="AE29" s="27"/>
      <c r="AF29" s="28"/>
      <c r="AG29" s="29"/>
      <c r="AH29" s="29"/>
    </row>
    <row r="30" spans="1:34" customFormat="1" ht="87" x14ac:dyDescent="0.35">
      <c r="A30" s="2" t="str">
        <f>'READ ME FIRST'!$D$12</f>
        <v>SCE</v>
      </c>
      <c r="B30" s="37">
        <v>44774</v>
      </c>
      <c r="C30" s="31" t="s">
        <v>299</v>
      </c>
      <c r="D30" s="32" t="str">
        <f>IF(Table2[[#This Row],[WMPInitiativeCategory]]="", "",INDEX('Initiative mapping-DO NOT EDIT'!$H$3:$H$12, MATCH(Table2[[#This Row],[WMPInitiativeCategory]],'Initiative mapping-DO NOT EDIT'!$G$3:$G$12,0)))</f>
        <v>7.3.5</v>
      </c>
      <c r="E30" s="44" t="s">
        <v>306</v>
      </c>
      <c r="F30" s="74" t="s">
        <v>307</v>
      </c>
      <c r="G30" s="79" t="s">
        <v>302</v>
      </c>
      <c r="H30" s="74" t="s">
        <v>307</v>
      </c>
      <c r="I30" s="45" t="s">
        <v>303</v>
      </c>
      <c r="J3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Inspections_Detailed inspections of vegetation 
around transmission electric lines and equipment 
_N/A_2022</v>
      </c>
      <c r="K30" s="47">
        <v>396</v>
      </c>
      <c r="L30" s="47" t="s">
        <v>304</v>
      </c>
      <c r="M30" s="74" t="s">
        <v>308</v>
      </c>
      <c r="N30" s="64">
        <v>7053</v>
      </c>
      <c r="O30" s="47">
        <v>71462</v>
      </c>
      <c r="P30" s="47">
        <v>97316</v>
      </c>
      <c r="Q30" s="47">
        <v>100000</v>
      </c>
      <c r="R30" s="64">
        <v>17523</v>
      </c>
      <c r="S30" s="73">
        <v>64969</v>
      </c>
      <c r="T30" s="64"/>
      <c r="U30" s="64"/>
      <c r="V30" s="74" t="s">
        <v>130</v>
      </c>
      <c r="W30" s="64"/>
      <c r="X30" s="64"/>
      <c r="Y30" s="64"/>
      <c r="Z30" s="64"/>
      <c r="AA30" s="45" t="s">
        <v>222</v>
      </c>
      <c r="AB30" s="64" t="s">
        <v>309</v>
      </c>
      <c r="AC30" s="2"/>
      <c r="AD30" s="2"/>
      <c r="AE30" s="27"/>
      <c r="AF30" s="28"/>
      <c r="AG30" s="29"/>
      <c r="AH30" s="29"/>
    </row>
    <row r="31" spans="1:34" customFormat="1" ht="87" x14ac:dyDescent="0.35">
      <c r="A31" s="2" t="str">
        <f>'READ ME FIRST'!$D$12</f>
        <v>SCE</v>
      </c>
      <c r="B31" s="37">
        <v>44774</v>
      </c>
      <c r="C31" s="31" t="s">
        <v>299</v>
      </c>
      <c r="D31" s="32" t="str">
        <f>IF(Table2[[#This Row],[WMPInitiativeCategory]]="", "",INDEX('Initiative mapping-DO NOT EDIT'!$H$3:$H$12, MATCH(Table2[[#This Row],[WMPInitiativeCategory]],'Initiative mapping-DO NOT EDIT'!$G$3:$G$12,0)))</f>
        <v>7.3.5</v>
      </c>
      <c r="E31" s="44" t="s">
        <v>310</v>
      </c>
      <c r="F31" s="74" t="s">
        <v>311</v>
      </c>
      <c r="G31" s="79" t="s">
        <v>302</v>
      </c>
      <c r="H31" s="74" t="s">
        <v>311</v>
      </c>
      <c r="I31" s="45" t="s">
        <v>303</v>
      </c>
      <c r="J3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Inspections_Emergency response vegetation management due to red flag warning or other urgent conditions   _N/A_2022</v>
      </c>
      <c r="K31" s="47">
        <v>400</v>
      </c>
      <c r="L31" s="47" t="s">
        <v>312</v>
      </c>
      <c r="M31" s="74" t="s">
        <v>313</v>
      </c>
      <c r="N31" s="64">
        <v>15050</v>
      </c>
      <c r="O31" s="47">
        <v>20903</v>
      </c>
      <c r="P31" s="99">
        <v>27870</v>
      </c>
      <c r="Q31" s="47">
        <v>27870</v>
      </c>
      <c r="R31" s="73">
        <v>15161</v>
      </c>
      <c r="S31" s="64">
        <v>23475</v>
      </c>
      <c r="T31" s="64"/>
      <c r="U31" s="64"/>
      <c r="V31" s="74" t="s">
        <v>130</v>
      </c>
      <c r="W31" s="64"/>
      <c r="X31" s="64"/>
      <c r="Y31" s="64"/>
      <c r="Z31" s="64"/>
      <c r="AA31" s="45" t="s">
        <v>131</v>
      </c>
      <c r="AB31" s="90"/>
      <c r="AC31" s="2"/>
      <c r="AD31" s="2"/>
      <c r="AE31" s="27"/>
      <c r="AF31" s="28"/>
      <c r="AG31" s="29"/>
      <c r="AH31" s="29"/>
    </row>
    <row r="32" spans="1:34" customFormat="1" ht="158.25" customHeight="1" x14ac:dyDescent="0.35">
      <c r="A32" s="2" t="str">
        <f>'READ ME FIRST'!$D$12</f>
        <v>SCE</v>
      </c>
      <c r="B32" s="37">
        <v>44774</v>
      </c>
      <c r="C32" s="31" t="s">
        <v>299</v>
      </c>
      <c r="D32" s="32" t="str">
        <f>IF(Table2[[#This Row],[WMPInitiativeCategory]]="", "",INDEX('Initiative mapping-DO NOT EDIT'!$H$3:$H$12, MATCH(Table2[[#This Row],[WMPInitiativeCategory]],'Initiative mapping-DO NOT EDIT'!$G$3:$G$12,0)))</f>
        <v>7.3.5</v>
      </c>
      <c r="E32" s="44" t="s">
        <v>314</v>
      </c>
      <c r="F32" s="30"/>
      <c r="G32" s="79">
        <v>2</v>
      </c>
      <c r="H32" s="74" t="s">
        <v>315</v>
      </c>
      <c r="I32" s="48" t="s">
        <v>316</v>
      </c>
      <c r="J3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Inspections_Fuel management and reduction of “slash” from vegetation management activities _VM-2_2022</v>
      </c>
      <c r="K32" s="47">
        <v>404</v>
      </c>
      <c r="L32" s="47" t="s">
        <v>317</v>
      </c>
      <c r="M32" s="64" t="s">
        <v>318</v>
      </c>
      <c r="N32" s="73">
        <v>29906</v>
      </c>
      <c r="O32" s="47">
        <v>47220</v>
      </c>
      <c r="P32" s="47">
        <v>66108</v>
      </c>
      <c r="Q32" s="47">
        <v>78700</v>
      </c>
      <c r="R32" s="118">
        <v>30749</v>
      </c>
      <c r="S32" s="64">
        <v>52652</v>
      </c>
      <c r="T32" s="64"/>
      <c r="U32" s="64"/>
      <c r="V32" s="64" t="s">
        <v>130</v>
      </c>
      <c r="W32" s="64"/>
      <c r="X32" s="64"/>
      <c r="Y32" s="64"/>
      <c r="Z32" s="64"/>
      <c r="AA32" s="47" t="s">
        <v>131</v>
      </c>
      <c r="AB32" s="69"/>
      <c r="AC32" s="2"/>
      <c r="AD32" s="2"/>
      <c r="AE32" s="27"/>
      <c r="AF32" s="28"/>
      <c r="AG32" s="29"/>
      <c r="AH32" s="29"/>
    </row>
    <row r="33" spans="1:34" customFormat="1" ht="58" x14ac:dyDescent="0.35">
      <c r="A33" s="2" t="str">
        <f>'READ ME FIRST'!$D$12</f>
        <v>SCE</v>
      </c>
      <c r="B33" s="37">
        <v>44774</v>
      </c>
      <c r="C33" s="31" t="s">
        <v>299</v>
      </c>
      <c r="D33" s="32" t="str">
        <f>IF(Table2[[#This Row],[WMPInitiativeCategory]]="", "",INDEX('Initiative mapping-DO NOT EDIT'!$H$3:$H$12, MATCH(Table2[[#This Row],[WMPInitiativeCategory]],'Initiative mapping-DO NOT EDIT'!$G$3:$G$12,0)))</f>
        <v>7.3.5</v>
      </c>
      <c r="E33" s="44" t="s">
        <v>314</v>
      </c>
      <c r="F33" s="30"/>
      <c r="G33" s="79">
        <v>3</v>
      </c>
      <c r="H33" s="74" t="s">
        <v>319</v>
      </c>
      <c r="I33" s="48" t="s">
        <v>320</v>
      </c>
      <c r="J3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Inspections_Fuel management and reduction of “slash” from vegetation management activities _VM-3_2022</v>
      </c>
      <c r="K33" s="47">
        <v>407</v>
      </c>
      <c r="L33" s="47" t="s">
        <v>321</v>
      </c>
      <c r="M33" s="64" t="s">
        <v>322</v>
      </c>
      <c r="N33" s="64">
        <v>2</v>
      </c>
      <c r="O33" s="47">
        <v>8</v>
      </c>
      <c r="P33" s="69">
        <v>18</v>
      </c>
      <c r="Q33" s="47">
        <v>32</v>
      </c>
      <c r="R33" s="64">
        <v>2</v>
      </c>
      <c r="S33" s="64">
        <v>8</v>
      </c>
      <c r="T33" s="64"/>
      <c r="U33" s="64"/>
      <c r="V33" s="64" t="s">
        <v>130</v>
      </c>
      <c r="W33" s="64" t="s">
        <v>323</v>
      </c>
      <c r="X33" s="64"/>
      <c r="Y33" s="64"/>
      <c r="Z33" s="64"/>
      <c r="AA33" s="47" t="s">
        <v>131</v>
      </c>
      <c r="AB33" s="69"/>
      <c r="AC33" s="2"/>
      <c r="AD33" s="2"/>
      <c r="AE33" s="27"/>
      <c r="AF33" s="28"/>
      <c r="AG33" s="29"/>
      <c r="AH33" s="29"/>
    </row>
    <row r="34" spans="1:34" customFormat="1" ht="101.5" x14ac:dyDescent="0.35">
      <c r="A34" s="2" t="str">
        <f>'READ ME FIRST'!$D$12</f>
        <v>SCE</v>
      </c>
      <c r="B34" s="37">
        <v>44774</v>
      </c>
      <c r="C34" s="31" t="s">
        <v>299</v>
      </c>
      <c r="D34" s="32" t="str">
        <f>IF(Table2[[#This Row],[WMPInitiativeCategory]]="", "",INDEX('Initiative mapping-DO NOT EDIT'!$H$3:$H$12, MATCH(Table2[[#This Row],[WMPInitiativeCategory]],'Initiative mapping-DO NOT EDIT'!$G$3:$G$12,0)))</f>
        <v>7.3.5</v>
      </c>
      <c r="E34" s="44" t="s">
        <v>314</v>
      </c>
      <c r="F34" s="65" t="s">
        <v>324</v>
      </c>
      <c r="G34" s="79" t="s">
        <v>302</v>
      </c>
      <c r="H34" s="65" t="s">
        <v>324</v>
      </c>
      <c r="I34" s="48" t="s">
        <v>303</v>
      </c>
      <c r="J3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Inspections_Fuel management and reduction of “slash” from vegetation management activities _N/A_2022</v>
      </c>
      <c r="K34" s="47">
        <v>407</v>
      </c>
      <c r="L34" s="47" t="s">
        <v>325</v>
      </c>
      <c r="M34" s="64" t="s">
        <v>326</v>
      </c>
      <c r="N34" s="64">
        <v>20938</v>
      </c>
      <c r="O34" s="47">
        <v>44080</v>
      </c>
      <c r="P34" s="47">
        <v>55100</v>
      </c>
      <c r="Q34" s="47">
        <v>55100</v>
      </c>
      <c r="R34" s="118">
        <v>21796</v>
      </c>
      <c r="S34" s="64">
        <v>49211</v>
      </c>
      <c r="T34" s="64"/>
      <c r="U34" s="64"/>
      <c r="V34" s="64" t="s">
        <v>130</v>
      </c>
      <c r="W34" s="64"/>
      <c r="X34" s="64"/>
      <c r="Y34" s="64"/>
      <c r="Z34" s="64"/>
      <c r="AA34" s="47" t="s">
        <v>131</v>
      </c>
      <c r="AB34" s="90"/>
      <c r="AC34" s="2"/>
      <c r="AD34" s="2"/>
      <c r="AE34" s="27"/>
      <c r="AF34" s="46"/>
      <c r="AG34" s="29"/>
      <c r="AH34" s="29"/>
    </row>
    <row r="35" spans="1:34" customFormat="1" ht="58" x14ac:dyDescent="0.35">
      <c r="A35" s="2" t="str">
        <f>'READ ME FIRST'!$D$12</f>
        <v>SCE</v>
      </c>
      <c r="B35" s="37">
        <v>44774</v>
      </c>
      <c r="C35" s="31" t="s">
        <v>299</v>
      </c>
      <c r="D35" s="32" t="str">
        <f>IF(Table2[[#This Row],[WMPInitiativeCategory]]="", "",INDEX('Initiative mapping-DO NOT EDIT'!$H$3:$H$12, MATCH(Table2[[#This Row],[WMPInitiativeCategory]],'Initiative mapping-DO NOT EDIT'!$G$3:$G$12,0)))</f>
        <v>7.3.5</v>
      </c>
      <c r="E35" s="74" t="s">
        <v>327</v>
      </c>
      <c r="F35" s="74" t="s">
        <v>328</v>
      </c>
      <c r="G35" s="79" t="s">
        <v>302</v>
      </c>
      <c r="H35" s="74" t="s">
        <v>328</v>
      </c>
      <c r="I35" s="45" t="s">
        <v>303</v>
      </c>
      <c r="J3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Inspections_LiDAR inspections of vegetation around distribution electric lines and equipment _N/A_2022</v>
      </c>
      <c r="K35" s="47">
        <v>410</v>
      </c>
      <c r="L35" s="47" t="s">
        <v>329</v>
      </c>
      <c r="M35" s="74" t="s">
        <v>330</v>
      </c>
      <c r="N35" s="64">
        <v>0</v>
      </c>
      <c r="O35" s="47">
        <v>317</v>
      </c>
      <c r="P35" s="47">
        <v>500</v>
      </c>
      <c r="Q35" s="47">
        <v>500</v>
      </c>
      <c r="R35" s="64">
        <v>0</v>
      </c>
      <c r="S35" s="64">
        <v>785</v>
      </c>
      <c r="T35" s="65"/>
      <c r="U35" s="65"/>
      <c r="V35" s="74" t="s">
        <v>130</v>
      </c>
      <c r="W35" s="74" t="s">
        <v>331</v>
      </c>
      <c r="X35" s="65"/>
      <c r="Y35" s="65"/>
      <c r="Z35" s="65"/>
      <c r="AA35" s="111" t="s">
        <v>188</v>
      </c>
      <c r="AB35" s="69"/>
      <c r="AC35" s="2"/>
      <c r="AD35" s="2"/>
      <c r="AE35" s="27"/>
      <c r="AF35" s="28"/>
      <c r="AG35" s="29"/>
      <c r="AH35" s="29"/>
    </row>
    <row r="36" spans="1:34" customFormat="1" ht="72.5" x14ac:dyDescent="0.35">
      <c r="A36" s="2" t="str">
        <f>'READ ME FIRST'!$D$12</f>
        <v>SCE</v>
      </c>
      <c r="B36" s="37">
        <v>44774</v>
      </c>
      <c r="C36" s="31" t="s">
        <v>299</v>
      </c>
      <c r="D36" s="32" t="str">
        <f>IF(Table2[[#This Row],[WMPInitiativeCategory]]="", "",INDEX('Initiative mapping-DO NOT EDIT'!$H$3:$H$12, MATCH(Table2[[#This Row],[WMPInitiativeCategory]],'Initiative mapping-DO NOT EDIT'!$G$3:$G$12,0)))</f>
        <v>7.3.5</v>
      </c>
      <c r="E36" s="44" t="s">
        <v>332</v>
      </c>
      <c r="F36" s="74" t="s">
        <v>333</v>
      </c>
      <c r="G36" s="79" t="s">
        <v>302</v>
      </c>
      <c r="H36" s="74" t="s">
        <v>333</v>
      </c>
      <c r="I36" s="45" t="s">
        <v>303</v>
      </c>
      <c r="J3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Inspections_LiDAR inspections of vegetation around transmission electric lines and equipment 
_N/A_2022</v>
      </c>
      <c r="K36" s="47">
        <v>412</v>
      </c>
      <c r="L36" s="47" t="s">
        <v>329</v>
      </c>
      <c r="M36" s="64" t="s">
        <v>334</v>
      </c>
      <c r="N36" s="64">
        <v>708</v>
      </c>
      <c r="O36" s="47">
        <v>1386</v>
      </c>
      <c r="P36" s="47">
        <v>1539</v>
      </c>
      <c r="Q36" s="47">
        <v>1600</v>
      </c>
      <c r="R36" s="64">
        <v>748</v>
      </c>
      <c r="S36" s="64">
        <v>1481</v>
      </c>
      <c r="T36" s="64"/>
      <c r="U36" s="64"/>
      <c r="V36" s="64" t="s">
        <v>130</v>
      </c>
      <c r="W36" s="64"/>
      <c r="X36" s="64"/>
      <c r="Y36" s="65"/>
      <c r="Z36" s="65"/>
      <c r="AA36" s="45" t="s">
        <v>131</v>
      </c>
      <c r="AB36" s="69"/>
      <c r="AC36" s="2"/>
      <c r="AD36" s="2"/>
      <c r="AE36" s="27"/>
      <c r="AF36" s="28"/>
      <c r="AG36" s="29"/>
      <c r="AH36" s="29"/>
    </row>
    <row r="37" spans="1:34" customFormat="1" ht="63" customHeight="1" x14ac:dyDescent="0.35">
      <c r="A37" s="2" t="str">
        <f>'READ ME FIRST'!$D$12</f>
        <v>SCE</v>
      </c>
      <c r="B37" s="37">
        <v>44774</v>
      </c>
      <c r="C37" s="31" t="s">
        <v>299</v>
      </c>
      <c r="D37" s="32" t="str">
        <f>IF(Table2[[#This Row],[WMPInitiativeCategory]]="", "",INDEX('Initiative mapping-DO NOT EDIT'!$H$3:$H$12, MATCH(Table2[[#This Row],[WMPInitiativeCategory]],'Initiative mapping-DO NOT EDIT'!$G$3:$G$12,0)))</f>
        <v>7.3.5</v>
      </c>
      <c r="E37" s="44" t="s">
        <v>335</v>
      </c>
      <c r="F37" s="74" t="s">
        <v>336</v>
      </c>
      <c r="G37" s="79" t="s">
        <v>302</v>
      </c>
      <c r="H37" s="74" t="s">
        <v>336</v>
      </c>
      <c r="I37" s="52" t="s">
        <v>303</v>
      </c>
      <c r="J3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Inspections_Quality assurance / quality control of inspections_N/A_2022</v>
      </c>
      <c r="K37" s="47">
        <v>416</v>
      </c>
      <c r="L37" s="47" t="s">
        <v>337</v>
      </c>
      <c r="M37" s="74" t="s">
        <v>338</v>
      </c>
      <c r="N37" s="96">
        <v>63000</v>
      </c>
      <c r="O37" s="47">
        <v>126000</v>
      </c>
      <c r="P37" s="47">
        <v>189000</v>
      </c>
      <c r="Q37" s="47">
        <v>252000</v>
      </c>
      <c r="R37" s="64">
        <v>111729</v>
      </c>
      <c r="S37" s="64">
        <v>215492</v>
      </c>
      <c r="T37" s="64"/>
      <c r="U37" s="64"/>
      <c r="V37" s="74" t="s">
        <v>130</v>
      </c>
      <c r="W37" s="64"/>
      <c r="X37" s="64"/>
      <c r="Y37" s="64"/>
      <c r="Z37" s="64"/>
      <c r="AA37" s="45" t="s">
        <v>131</v>
      </c>
      <c r="AB37" s="69"/>
      <c r="AC37" s="2"/>
      <c r="AD37" s="2"/>
      <c r="AE37" s="27"/>
      <c r="AF37" s="28"/>
      <c r="AG37" s="29"/>
      <c r="AH37" s="29"/>
    </row>
    <row r="38" spans="1:34" customFormat="1" ht="63" customHeight="1" x14ac:dyDescent="0.35">
      <c r="A38" s="2" t="str">
        <f>'READ ME FIRST'!$D$12</f>
        <v>SCE</v>
      </c>
      <c r="B38" s="37">
        <v>44774</v>
      </c>
      <c r="C38" s="31" t="s">
        <v>299</v>
      </c>
      <c r="D38" s="32" t="str">
        <f>IF(Table2[[#This Row],[WMPInitiativeCategory]]="", "",INDEX('Initiative mapping-DO NOT EDIT'!$H$3:$H$12, MATCH(Table2[[#This Row],[WMPInitiativeCategory]],'Initiative mapping-DO NOT EDIT'!$G$3:$G$12,0)))</f>
        <v>7.3.5</v>
      </c>
      <c r="E38" s="44" t="s">
        <v>339</v>
      </c>
      <c r="F38" s="74" t="s">
        <v>339</v>
      </c>
      <c r="G38" s="79" t="s">
        <v>302</v>
      </c>
      <c r="H38" s="74" t="s">
        <v>339</v>
      </c>
      <c r="I38" s="45" t="s">
        <v>303</v>
      </c>
      <c r="J3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Inspections_Recruiting and training of vegetation management personnel_N/A_2022</v>
      </c>
      <c r="K38" s="47">
        <v>420</v>
      </c>
      <c r="L38" s="47" t="s">
        <v>340</v>
      </c>
      <c r="M38" s="74" t="s">
        <v>341</v>
      </c>
      <c r="N38" s="96">
        <v>95</v>
      </c>
      <c r="O38" s="112">
        <v>95</v>
      </c>
      <c r="P38" s="112">
        <v>95</v>
      </c>
      <c r="Q38" s="112">
        <v>95</v>
      </c>
      <c r="R38" s="96">
        <v>148</v>
      </c>
      <c r="S38" s="64">
        <v>169</v>
      </c>
      <c r="T38" s="64"/>
      <c r="U38" s="64"/>
      <c r="V38" s="74" t="s">
        <v>130</v>
      </c>
      <c r="W38" s="64"/>
      <c r="X38" s="64"/>
      <c r="Y38" s="64"/>
      <c r="Z38" s="64"/>
      <c r="AA38" s="45" t="s">
        <v>131</v>
      </c>
      <c r="AB38" s="69"/>
      <c r="AC38" s="2"/>
      <c r="AD38" s="2"/>
      <c r="AE38" s="27"/>
      <c r="AF38" s="28"/>
      <c r="AG38" s="29"/>
      <c r="AH38" s="29"/>
    </row>
    <row r="39" spans="1:34" customFormat="1" ht="58" x14ac:dyDescent="0.35">
      <c r="A39" s="2" t="str">
        <f>'READ ME FIRST'!$D$12</f>
        <v>SCE</v>
      </c>
      <c r="B39" s="37">
        <v>44774</v>
      </c>
      <c r="C39" s="31" t="s">
        <v>299</v>
      </c>
      <c r="D39" s="32" t="str">
        <f>IF(Table2[[#This Row],[WMPInitiativeCategory]]="", "",INDEX('Initiative mapping-DO NOT EDIT'!$H$3:$H$12, MATCH(Table2[[#This Row],[WMPInitiativeCategory]],'Initiative mapping-DO NOT EDIT'!$G$3:$G$12,0)))</f>
        <v>7.3.5</v>
      </c>
      <c r="E39" s="44" t="s">
        <v>342</v>
      </c>
      <c r="F39" s="30"/>
      <c r="G39" s="79">
        <v>1</v>
      </c>
      <c r="H39" s="74" t="s">
        <v>343</v>
      </c>
      <c r="I39" s="48" t="s">
        <v>344</v>
      </c>
      <c r="J3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Inspections_Removal and remediation of trees with strike potential to electric lines and equipment  _VM-1_2022</v>
      </c>
      <c r="K39" s="47">
        <v>425</v>
      </c>
      <c r="L39" s="47" t="s">
        <v>345</v>
      </c>
      <c r="M39" s="64" t="s">
        <v>346</v>
      </c>
      <c r="N39" s="96">
        <v>103</v>
      </c>
      <c r="O39" s="119">
        <v>193</v>
      </c>
      <c r="P39" s="112">
        <v>279</v>
      </c>
      <c r="Q39" s="112">
        <v>330</v>
      </c>
      <c r="R39" s="90">
        <v>129</v>
      </c>
      <c r="S39" s="64">
        <v>197</v>
      </c>
      <c r="T39" s="65"/>
      <c r="U39" s="65"/>
      <c r="V39" s="65" t="s">
        <v>130</v>
      </c>
      <c r="W39" s="65"/>
      <c r="X39" s="45"/>
      <c r="Y39" s="45"/>
      <c r="Z39" s="65"/>
      <c r="AA39" s="45" t="s">
        <v>131</v>
      </c>
      <c r="AB39" s="69"/>
      <c r="AC39" s="2"/>
      <c r="AD39" s="2"/>
      <c r="AE39" s="27"/>
      <c r="AF39" s="28"/>
      <c r="AG39" s="29"/>
      <c r="AH39" s="29"/>
    </row>
    <row r="40" spans="1:34" customFormat="1" ht="78.75" customHeight="1" x14ac:dyDescent="0.35">
      <c r="A40" s="2" t="str">
        <f>'READ ME FIRST'!$D$12</f>
        <v>SCE</v>
      </c>
      <c r="B40" s="37">
        <v>44774</v>
      </c>
      <c r="C40" s="31" t="s">
        <v>299</v>
      </c>
      <c r="D40" s="32" t="str">
        <f>IF(Table2[[#This Row],[WMPInitiativeCategory]]="", "",INDEX('Initiative mapping-DO NOT EDIT'!$H$3:$H$12, MATCH(Table2[[#This Row],[WMPInitiativeCategory]],'Initiative mapping-DO NOT EDIT'!$G$3:$G$12,0)))</f>
        <v>7.3.5</v>
      </c>
      <c r="E40" s="44" t="s">
        <v>342</v>
      </c>
      <c r="F40" s="30"/>
      <c r="G40" s="79">
        <v>4</v>
      </c>
      <c r="H40" s="74" t="s">
        <v>347</v>
      </c>
      <c r="I40" s="48" t="s">
        <v>348</v>
      </c>
      <c r="J4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Inspections_Removal and remediation of trees with strike potential to electric lines and equipment  _VM-4_2022</v>
      </c>
      <c r="K40" s="47">
        <v>427</v>
      </c>
      <c r="L40" s="45" t="s">
        <v>345</v>
      </c>
      <c r="M40" s="74" t="s">
        <v>349</v>
      </c>
      <c r="N40" s="64">
        <v>334</v>
      </c>
      <c r="O40" s="47">
        <v>676</v>
      </c>
      <c r="P40" s="47">
        <v>805</v>
      </c>
      <c r="Q40" s="47">
        <v>900</v>
      </c>
      <c r="R40" s="90">
        <v>359</v>
      </c>
      <c r="S40" s="64">
        <v>566</v>
      </c>
      <c r="T40" s="65"/>
      <c r="U40" s="65"/>
      <c r="V40" s="64" t="s">
        <v>130</v>
      </c>
      <c r="W40" s="64"/>
      <c r="X40" s="45"/>
      <c r="Y40" s="45"/>
      <c r="Z40" s="65"/>
      <c r="AA40" s="45" t="s">
        <v>222</v>
      </c>
      <c r="AB40" s="82" t="s">
        <v>350</v>
      </c>
      <c r="AC40" s="2"/>
      <c r="AD40" s="2"/>
      <c r="AE40" s="27"/>
      <c r="AF40" s="28"/>
      <c r="AG40" s="29"/>
      <c r="AH40" s="29"/>
    </row>
    <row r="41" spans="1:34" customFormat="1" ht="72.5" x14ac:dyDescent="0.35">
      <c r="A41" s="2" t="str">
        <f>'READ ME FIRST'!$D$12</f>
        <v>SCE</v>
      </c>
      <c r="B41" s="37">
        <v>44774</v>
      </c>
      <c r="C41" s="31" t="s">
        <v>299</v>
      </c>
      <c r="D41" s="32" t="str">
        <f>IF(Table2[[#This Row],[WMPInitiativeCategory]]="", "",INDEX('Initiative mapping-DO NOT EDIT'!$H$3:$H$12, MATCH(Table2[[#This Row],[WMPInitiativeCategory]],'Initiative mapping-DO NOT EDIT'!$G$3:$G$12,0)))</f>
        <v>7.3.5</v>
      </c>
      <c r="E41" s="44" t="s">
        <v>351</v>
      </c>
      <c r="F41" s="74" t="s">
        <v>352</v>
      </c>
      <c r="G41" s="79" t="s">
        <v>302</v>
      </c>
      <c r="H41" s="74" t="s">
        <v>352</v>
      </c>
      <c r="I41" s="45" t="s">
        <v>303</v>
      </c>
      <c r="J4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Inspections_Substation inspections_N/A_2022</v>
      </c>
      <c r="K41" s="47">
        <v>428</v>
      </c>
      <c r="L41" s="47" t="s">
        <v>353</v>
      </c>
      <c r="M41" s="74" t="s">
        <v>354</v>
      </c>
      <c r="N41" s="64">
        <v>277</v>
      </c>
      <c r="O41" s="47">
        <v>553</v>
      </c>
      <c r="P41" s="47">
        <v>772</v>
      </c>
      <c r="Q41" s="47">
        <v>845</v>
      </c>
      <c r="R41" s="90">
        <v>297</v>
      </c>
      <c r="S41" s="64">
        <v>587</v>
      </c>
      <c r="T41" s="65"/>
      <c r="U41" s="65"/>
      <c r="V41" s="65" t="s">
        <v>130</v>
      </c>
      <c r="W41" s="65"/>
      <c r="X41" s="65"/>
      <c r="Y41" s="65"/>
      <c r="Z41" s="65"/>
      <c r="AA41" s="45" t="s">
        <v>131</v>
      </c>
      <c r="AB41" s="69"/>
      <c r="AC41" s="2"/>
      <c r="AD41" s="2"/>
      <c r="AE41" s="27"/>
      <c r="AF41" s="28"/>
      <c r="AG41" s="29"/>
      <c r="AH41" s="29"/>
    </row>
    <row r="42" spans="1:34" customFormat="1" ht="43.5" x14ac:dyDescent="0.35">
      <c r="A42" s="2" t="str">
        <f>'READ ME FIRST'!$D$12</f>
        <v>SCE</v>
      </c>
      <c r="B42" s="37">
        <v>44774</v>
      </c>
      <c r="C42" s="31" t="s">
        <v>299</v>
      </c>
      <c r="D42" s="32" t="str">
        <f>IF(Table2[[#This Row],[WMPInitiativeCategory]]="", "",INDEX('Initiative mapping-DO NOT EDIT'!$H$3:$H$12, MATCH(Table2[[#This Row],[WMPInitiativeCategory]],'Initiative mapping-DO NOT EDIT'!$G$3:$G$12,0)))</f>
        <v>7.3.5</v>
      </c>
      <c r="E42" s="44" t="s">
        <v>355</v>
      </c>
      <c r="F42" s="74" t="s">
        <v>356</v>
      </c>
      <c r="G42" s="79" t="s">
        <v>302</v>
      </c>
      <c r="H42" s="74" t="s">
        <v>356</v>
      </c>
      <c r="I42" s="45" t="s">
        <v>303</v>
      </c>
      <c r="J4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Inspections_Substation vegetation management  _N/A_2022</v>
      </c>
      <c r="K42" s="47">
        <v>429</v>
      </c>
      <c r="L42" s="47" t="s">
        <v>353</v>
      </c>
      <c r="M42" s="74" t="s">
        <v>357</v>
      </c>
      <c r="N42" s="64">
        <v>25</v>
      </c>
      <c r="O42" s="47">
        <v>97</v>
      </c>
      <c r="P42" s="47">
        <v>169</v>
      </c>
      <c r="Q42" s="47">
        <v>169</v>
      </c>
      <c r="R42" s="64">
        <v>26</v>
      </c>
      <c r="S42" s="64">
        <v>103</v>
      </c>
      <c r="T42" s="65"/>
      <c r="U42" s="65"/>
      <c r="V42" s="65" t="s">
        <v>130</v>
      </c>
      <c r="W42" s="65"/>
      <c r="X42" s="65"/>
      <c r="Y42" s="65"/>
      <c r="Z42" s="65"/>
      <c r="AA42" s="45" t="s">
        <v>131</v>
      </c>
      <c r="AB42" s="69"/>
      <c r="AC42" s="2"/>
      <c r="AD42" s="2"/>
      <c r="AE42" s="27"/>
      <c r="AF42" s="28"/>
      <c r="AG42" s="29"/>
      <c r="AH42" s="29"/>
    </row>
    <row r="43" spans="1:34" customFormat="1" ht="86.25" customHeight="1" x14ac:dyDescent="0.35">
      <c r="A43" s="2" t="str">
        <f>'READ ME FIRST'!$D$12</f>
        <v>SCE</v>
      </c>
      <c r="B43" s="37">
        <v>44774</v>
      </c>
      <c r="C43" s="31" t="s">
        <v>299</v>
      </c>
      <c r="D43" s="32" t="str">
        <f>IF(Table2[[#This Row],[WMPInitiativeCategory]]="", "",INDEX('Initiative mapping-DO NOT EDIT'!$H$3:$H$12, MATCH(Table2[[#This Row],[WMPInitiativeCategory]],'Initiative mapping-DO NOT EDIT'!$G$3:$G$12,0)))</f>
        <v>7.3.5</v>
      </c>
      <c r="E43" s="44" t="s">
        <v>358</v>
      </c>
      <c r="F43" s="30"/>
      <c r="G43" s="79">
        <v>6</v>
      </c>
      <c r="H43" s="74" t="s">
        <v>359</v>
      </c>
      <c r="I43" s="45" t="s">
        <v>360</v>
      </c>
      <c r="J4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Inspections_Vegetation inventory system _VM-6_2022</v>
      </c>
      <c r="K43" s="47">
        <v>430</v>
      </c>
      <c r="L43" s="45" t="s">
        <v>135</v>
      </c>
      <c r="M43" s="65" t="s">
        <v>135</v>
      </c>
      <c r="N43" s="65"/>
      <c r="O43" s="45"/>
      <c r="P43" s="45"/>
      <c r="Q43" s="45"/>
      <c r="R43" s="65"/>
      <c r="S43" s="64"/>
      <c r="T43" s="45"/>
      <c r="U43" s="45"/>
      <c r="V43" s="64" t="s">
        <v>361</v>
      </c>
      <c r="W43" s="64" t="s">
        <v>362</v>
      </c>
      <c r="X43" s="74" t="s">
        <v>363</v>
      </c>
      <c r="Y43" s="45"/>
      <c r="Z43" s="65"/>
      <c r="AA43" s="45" t="s">
        <v>131</v>
      </c>
      <c r="AB43" s="69"/>
      <c r="AC43" s="2"/>
      <c r="AD43" s="2"/>
      <c r="AE43" s="27"/>
      <c r="AF43" s="28"/>
      <c r="AG43" s="29"/>
      <c r="AH43" s="29"/>
    </row>
    <row r="44" spans="1:34" customFormat="1" ht="188.5" x14ac:dyDescent="0.35">
      <c r="A44" s="2" t="str">
        <f>'READ ME FIRST'!$D$12</f>
        <v>SCE</v>
      </c>
      <c r="B44" s="37">
        <v>44774</v>
      </c>
      <c r="C44" s="31" t="s">
        <v>364</v>
      </c>
      <c r="D44" s="32" t="str">
        <f>IF(Table2[[#This Row],[WMPInitiativeCategory]]="", "",INDEX('Initiative mapping-DO NOT EDIT'!$H$3:$H$12, MATCH(Table2[[#This Row],[WMPInitiativeCategory]],'Initiative mapping-DO NOT EDIT'!$G$3:$G$12,0)))</f>
        <v>7.3.6</v>
      </c>
      <c r="E44" s="44" t="s">
        <v>365</v>
      </c>
      <c r="F44" s="30"/>
      <c r="G44" s="79">
        <v>2</v>
      </c>
      <c r="H44" s="52" t="s">
        <v>366</v>
      </c>
      <c r="I44" s="48" t="s">
        <v>367</v>
      </c>
      <c r="J4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Protocols_PSPS events and mitigation of PSPS impacts  _PSPS-2_2022</v>
      </c>
      <c r="K44" s="47">
        <v>448</v>
      </c>
      <c r="L44" s="52" t="s">
        <v>368</v>
      </c>
      <c r="M44" s="74" t="s">
        <v>369</v>
      </c>
      <c r="N44" s="74" t="s">
        <v>370</v>
      </c>
      <c r="O44" s="52" t="s">
        <v>371</v>
      </c>
      <c r="P44" s="52" t="s">
        <v>372</v>
      </c>
      <c r="Q44" s="52" t="s">
        <v>373</v>
      </c>
      <c r="R44" s="44" t="s">
        <v>628</v>
      </c>
      <c r="S44" s="44" t="s">
        <v>374</v>
      </c>
      <c r="T44" s="45"/>
      <c r="U44" s="45"/>
      <c r="V44" s="64" t="s">
        <v>130</v>
      </c>
      <c r="W44" s="64"/>
      <c r="X44" s="65"/>
      <c r="Y44" s="65"/>
      <c r="Z44" s="65"/>
      <c r="AA44" s="45" t="s">
        <v>222</v>
      </c>
      <c r="AB44" s="82" t="s">
        <v>375</v>
      </c>
      <c r="AC44" s="2"/>
      <c r="AD44" s="2"/>
      <c r="AE44" s="27"/>
      <c r="AF44" s="28"/>
      <c r="AG44" s="29"/>
      <c r="AH44" s="29"/>
    </row>
    <row r="45" spans="1:34" customFormat="1" ht="169.5" customHeight="1" x14ac:dyDescent="0.35">
      <c r="A45" s="2" t="str">
        <f>'READ ME FIRST'!$D$12</f>
        <v>SCE</v>
      </c>
      <c r="B45" s="37">
        <v>44774</v>
      </c>
      <c r="C45" s="31" t="s">
        <v>376</v>
      </c>
      <c r="D45" s="32" t="str">
        <f>IF(Table2[[#This Row],[WMPInitiativeCategory]]="", "",INDEX('Initiative mapping-DO NOT EDIT'!$H$3:$H$12, MATCH(Table2[[#This Row],[WMPInitiativeCategory]],'Initiative mapping-DO NOT EDIT'!$G$3:$G$12,0)))</f>
        <v>7.3.7</v>
      </c>
      <c r="E45" s="44" t="s">
        <v>377</v>
      </c>
      <c r="F45" s="30"/>
      <c r="G45" s="79">
        <v>1</v>
      </c>
      <c r="H45" s="52" t="s">
        <v>378</v>
      </c>
      <c r="I45" s="48" t="s">
        <v>379</v>
      </c>
      <c r="J4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SCE_Data Governance_Centralized repository for data _DG-1_2022</v>
      </c>
      <c r="K45" s="47">
        <v>462</v>
      </c>
      <c r="L45" s="48" t="s">
        <v>135</v>
      </c>
      <c r="M45" s="66" t="s">
        <v>135</v>
      </c>
      <c r="N45" s="65"/>
      <c r="O45" s="48"/>
      <c r="P45" s="48"/>
      <c r="Q45" s="48"/>
      <c r="R45" s="66"/>
      <c r="S45" s="48"/>
      <c r="T45" s="48"/>
      <c r="U45" s="48"/>
      <c r="V45" s="64" t="s">
        <v>380</v>
      </c>
      <c r="W45" s="82" t="s">
        <v>381</v>
      </c>
      <c r="X45" s="64" t="s">
        <v>382</v>
      </c>
      <c r="Y45" s="66"/>
      <c r="Z45" s="66"/>
      <c r="AA45" s="48" t="s">
        <v>131</v>
      </c>
      <c r="AB45" s="69"/>
      <c r="AC45" s="2"/>
      <c r="AD45" s="2"/>
      <c r="AE45" s="27"/>
      <c r="AF45" s="28"/>
      <c r="AG45" s="29"/>
      <c r="AH45" s="29"/>
    </row>
    <row r="46" spans="1:34" customFormat="1" ht="87" x14ac:dyDescent="0.35">
      <c r="A46" s="2" t="str">
        <f>'READ ME FIRST'!$D$12</f>
        <v>SCE</v>
      </c>
      <c r="B46" s="37">
        <v>44774</v>
      </c>
      <c r="C46" s="31" t="s">
        <v>383</v>
      </c>
      <c r="D46" s="32" t="str">
        <f>IF(Table2[[#This Row],[WMPInitiativeCategory]]="", "",INDEX('Initiative mapping-DO NOT EDIT'!$H$3:$H$12, MATCH(Table2[[#This Row],[WMPInitiativeCategory]],'Initiative mapping-DO NOT EDIT'!$G$3:$G$12,0)))</f>
        <v>7.3.9</v>
      </c>
      <c r="E46" s="44" t="s">
        <v>384</v>
      </c>
      <c r="F46" s="30"/>
      <c r="G46" s="79">
        <v>2</v>
      </c>
      <c r="H46" s="52" t="s">
        <v>385</v>
      </c>
      <c r="I46" s="48" t="s">
        <v>386</v>
      </c>
      <c r="J4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Preparedness_Adequate and trained workforce for service restoration _DEP-2_2022</v>
      </c>
      <c r="K46" s="87">
        <v>477</v>
      </c>
      <c r="L46" s="47" t="s">
        <v>387</v>
      </c>
      <c r="M46" s="64" t="s">
        <v>388</v>
      </c>
      <c r="N46" s="67" t="s">
        <v>389</v>
      </c>
      <c r="O46" s="63" t="s">
        <v>390</v>
      </c>
      <c r="P46" s="63" t="s">
        <v>391</v>
      </c>
      <c r="Q46" s="63" t="s">
        <v>391</v>
      </c>
      <c r="R46" s="67" t="s">
        <v>392</v>
      </c>
      <c r="S46" s="67" t="s">
        <v>393</v>
      </c>
      <c r="T46" s="66"/>
      <c r="U46" s="66"/>
      <c r="V46" s="67" t="s">
        <v>130</v>
      </c>
      <c r="W46" s="67"/>
      <c r="X46" s="66"/>
      <c r="Y46" s="66"/>
      <c r="Z46" s="66"/>
      <c r="AA46" s="48" t="s">
        <v>131</v>
      </c>
      <c r="AB46" s="82" t="s">
        <v>394</v>
      </c>
      <c r="AC46" s="2"/>
      <c r="AD46" s="2"/>
      <c r="AE46" s="27"/>
      <c r="AF46" s="28"/>
      <c r="AG46" s="29"/>
      <c r="AH46" s="29"/>
    </row>
    <row r="47" spans="1:34" customFormat="1" ht="58" x14ac:dyDescent="0.35">
      <c r="A47" s="2" t="str">
        <f>'READ ME FIRST'!$D$12</f>
        <v>SCE</v>
      </c>
      <c r="B47" s="37">
        <v>44774</v>
      </c>
      <c r="C47" s="31" t="s">
        <v>383</v>
      </c>
      <c r="D47" s="32" t="s">
        <v>395</v>
      </c>
      <c r="E47" s="44" t="s">
        <v>396</v>
      </c>
      <c r="F47" s="30"/>
      <c r="G47" s="79">
        <v>1</v>
      </c>
      <c r="H47" s="52" t="s">
        <v>397</v>
      </c>
      <c r="I47" s="48" t="s">
        <v>398</v>
      </c>
      <c r="J4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Preparedness_Community engagement_DEP-1.2_2022</v>
      </c>
      <c r="K47" s="47">
        <v>491</v>
      </c>
      <c r="L47" s="63" t="s">
        <v>399</v>
      </c>
      <c r="M47" s="64" t="s">
        <v>400</v>
      </c>
      <c r="N47" s="64">
        <v>0</v>
      </c>
      <c r="O47" s="47">
        <v>9</v>
      </c>
      <c r="P47" s="47">
        <v>9</v>
      </c>
      <c r="Q47" s="47">
        <v>9</v>
      </c>
      <c r="R47" s="64" t="s">
        <v>401</v>
      </c>
      <c r="S47" s="64">
        <v>10</v>
      </c>
      <c r="T47" s="64"/>
      <c r="U47" s="64"/>
      <c r="V47" s="64" t="s">
        <v>130</v>
      </c>
      <c r="W47" s="64"/>
      <c r="X47" s="64"/>
      <c r="Y47" s="64"/>
      <c r="Z47" s="64"/>
      <c r="AA47" s="97" t="s">
        <v>188</v>
      </c>
      <c r="AB47" s="82"/>
      <c r="AC47" s="2"/>
      <c r="AD47" s="2"/>
      <c r="AE47" s="27"/>
      <c r="AF47" s="46"/>
      <c r="AG47" s="29"/>
      <c r="AH47" s="29"/>
    </row>
    <row r="48" spans="1:34" customFormat="1" ht="43.5" x14ac:dyDescent="0.35">
      <c r="A48" s="2" t="str">
        <f>'READ ME FIRST'!$D$12</f>
        <v>SCE</v>
      </c>
      <c r="B48" s="37">
        <v>44774</v>
      </c>
      <c r="C48" s="31" t="s">
        <v>383</v>
      </c>
      <c r="D48" s="32" t="s">
        <v>395</v>
      </c>
      <c r="E48" s="44" t="s">
        <v>396</v>
      </c>
      <c r="F48" s="30"/>
      <c r="G48" s="79">
        <v>1</v>
      </c>
      <c r="H48" s="52" t="s">
        <v>402</v>
      </c>
      <c r="I48" s="48" t="s">
        <v>403</v>
      </c>
      <c r="J4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Preparedness_Community engagement_DEP-1.3_2022</v>
      </c>
      <c r="K48" s="47">
        <v>502</v>
      </c>
      <c r="L48" s="63" t="s">
        <v>404</v>
      </c>
      <c r="M48" s="64" t="s">
        <v>405</v>
      </c>
      <c r="N48" s="88">
        <v>0.5</v>
      </c>
      <c r="O48" s="113">
        <v>0.5</v>
      </c>
      <c r="P48" s="113">
        <v>0.5</v>
      </c>
      <c r="Q48" s="113">
        <v>0.5</v>
      </c>
      <c r="R48" s="88">
        <v>0.55000000000000004</v>
      </c>
      <c r="S48" s="88">
        <v>0.53</v>
      </c>
      <c r="T48" s="64"/>
      <c r="U48" s="64"/>
      <c r="V48" s="64" t="s">
        <v>130</v>
      </c>
      <c r="W48" s="64"/>
      <c r="X48" s="64"/>
      <c r="Y48" s="64"/>
      <c r="Z48" s="64"/>
      <c r="AA48" s="47" t="s">
        <v>131</v>
      </c>
      <c r="AB48" s="69"/>
      <c r="AC48" s="2"/>
      <c r="AD48" s="2"/>
      <c r="AE48" s="27"/>
      <c r="AF48" s="46"/>
      <c r="AG48" s="29"/>
      <c r="AH48" s="29"/>
    </row>
    <row r="49" spans="1:34" customFormat="1" ht="101.5" x14ac:dyDescent="0.35">
      <c r="A49" s="2" t="str">
        <f>'READ ME FIRST'!$D$12</f>
        <v>SCE</v>
      </c>
      <c r="B49" s="37">
        <v>44774</v>
      </c>
      <c r="C49" s="31" t="s">
        <v>383</v>
      </c>
      <c r="D49" s="32" t="s">
        <v>395</v>
      </c>
      <c r="E49" s="44" t="s">
        <v>396</v>
      </c>
      <c r="F49" s="30"/>
      <c r="G49" s="79">
        <v>4</v>
      </c>
      <c r="H49" s="52" t="s">
        <v>406</v>
      </c>
      <c r="I49" s="48" t="s">
        <v>407</v>
      </c>
      <c r="J4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Preparedness_Community engagement_DEP-4_2022</v>
      </c>
      <c r="K49" s="47">
        <v>507</v>
      </c>
      <c r="L49" s="48" t="s">
        <v>408</v>
      </c>
      <c r="M49" s="74" t="s">
        <v>409</v>
      </c>
      <c r="N49" s="64" t="s">
        <v>410</v>
      </c>
      <c r="O49" s="47" t="s">
        <v>411</v>
      </c>
      <c r="P49" s="47">
        <v>0</v>
      </c>
      <c r="Q49" s="47" t="s">
        <v>412</v>
      </c>
      <c r="R49" s="67" t="s">
        <v>413</v>
      </c>
      <c r="S49" s="64" t="s">
        <v>414</v>
      </c>
      <c r="T49" s="64"/>
      <c r="U49" s="64"/>
      <c r="V49" s="64" t="s">
        <v>130</v>
      </c>
      <c r="W49" s="64"/>
      <c r="X49" s="64"/>
      <c r="Y49" s="64"/>
      <c r="Z49" s="64"/>
      <c r="AA49" s="47" t="s">
        <v>131</v>
      </c>
      <c r="AB49" s="69"/>
      <c r="AC49" s="2"/>
      <c r="AD49" s="2"/>
      <c r="AE49" s="27"/>
      <c r="AF49" s="46"/>
      <c r="AG49" s="29"/>
      <c r="AH49" s="29"/>
    </row>
    <row r="50" spans="1:34" customFormat="1" ht="116" x14ac:dyDescent="0.35">
      <c r="A50" s="2" t="str">
        <f>'READ ME FIRST'!$D$12</f>
        <v>SCE</v>
      </c>
      <c r="B50" s="37">
        <v>44774</v>
      </c>
      <c r="C50" s="31" t="s">
        <v>383</v>
      </c>
      <c r="D50" s="32" t="s">
        <v>395</v>
      </c>
      <c r="E50" s="44" t="s">
        <v>415</v>
      </c>
      <c r="F50" s="30"/>
      <c r="G50" s="79">
        <v>5</v>
      </c>
      <c r="H50" s="52" t="s">
        <v>416</v>
      </c>
      <c r="I50" s="48" t="s">
        <v>417</v>
      </c>
      <c r="J5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Preparedness_Cooperation with suppression agencies_DEP-5_2022</v>
      </c>
      <c r="K50" s="47">
        <v>512</v>
      </c>
      <c r="L50" s="63" t="s">
        <v>418</v>
      </c>
      <c r="M50" s="74" t="s">
        <v>419</v>
      </c>
      <c r="N50" s="64">
        <v>0</v>
      </c>
      <c r="O50" s="47">
        <v>6</v>
      </c>
      <c r="P50" s="47">
        <v>6</v>
      </c>
      <c r="Q50" s="47">
        <v>6</v>
      </c>
      <c r="R50" s="67" t="s">
        <v>420</v>
      </c>
      <c r="S50" s="110" t="s">
        <v>421</v>
      </c>
      <c r="T50" s="67"/>
      <c r="U50" s="67"/>
      <c r="V50" s="64" t="s">
        <v>130</v>
      </c>
      <c r="W50" s="64"/>
      <c r="X50" s="67"/>
      <c r="Y50" s="67"/>
      <c r="Z50" s="67"/>
      <c r="AA50" s="97" t="s">
        <v>188</v>
      </c>
      <c r="AB50" s="82"/>
      <c r="AC50" s="2"/>
      <c r="AD50" s="2"/>
      <c r="AE50" s="27"/>
      <c r="AF50" s="46"/>
      <c r="AG50" s="29"/>
      <c r="AH50" s="29"/>
    </row>
    <row r="51" spans="1:34" customFormat="1" x14ac:dyDescent="0.35">
      <c r="A51" s="1"/>
      <c r="B51" s="98"/>
      <c r="C51" s="101"/>
      <c r="D51" s="43" t="str">
        <f>IF(Table2[[#This Row],[WMPInitiativeCategory]]="", "",INDEX('Initiative mapping-DO NOT EDIT'!$H$3:$H$12, MATCH(Table2[[#This Row],[WMPInitiativeCategory]],'Initiative mapping-DO NOT EDIT'!$G$3:$G$12,0)))</f>
        <v/>
      </c>
      <c r="E51" s="101"/>
      <c r="F51" s="98"/>
      <c r="G51" s="1"/>
      <c r="H51" s="102"/>
      <c r="I51" s="103"/>
      <c r="J51" s="43"/>
      <c r="K51" s="72"/>
      <c r="L51" s="72"/>
      <c r="M51" s="104"/>
      <c r="N51" s="104"/>
      <c r="O51" s="72"/>
      <c r="P51" s="72"/>
      <c r="Q51" s="72"/>
      <c r="R51" s="104"/>
      <c r="S51" s="104"/>
      <c r="T51" s="104"/>
      <c r="U51" s="104"/>
      <c r="V51" s="104"/>
      <c r="W51" s="104"/>
      <c r="X51" s="104"/>
      <c r="Y51" s="104"/>
      <c r="Z51" s="105"/>
      <c r="AA51" s="72"/>
      <c r="AB51" s="106"/>
      <c r="AC51" s="1"/>
      <c r="AD51" s="1"/>
      <c r="AE51" s="107"/>
      <c r="AF51" s="43"/>
      <c r="AG51" s="108"/>
      <c r="AH51" s="108"/>
    </row>
    <row r="52" spans="1:34" customFormat="1" x14ac:dyDescent="0.35">
      <c r="A52" s="1"/>
      <c r="B52" s="98"/>
      <c r="C52" s="101"/>
      <c r="D52" s="43" t="str">
        <f>IF(Table2[[#This Row],[WMPInitiativeCategory]]="", "",INDEX('Initiative mapping-DO NOT EDIT'!$H$3:$H$12, MATCH(Table2[[#This Row],[WMPInitiativeCategory]],'Initiative mapping-DO NOT EDIT'!$G$3:$G$12,0)))</f>
        <v/>
      </c>
      <c r="E52" s="101"/>
      <c r="F52" s="98"/>
      <c r="G52" s="1"/>
      <c r="H52" s="102"/>
      <c r="I52" s="103"/>
      <c r="J52" s="43"/>
      <c r="K52" s="72"/>
      <c r="L52" s="72"/>
      <c r="M52" s="104"/>
      <c r="N52" s="104"/>
      <c r="O52" s="72"/>
      <c r="P52" s="72"/>
      <c r="Q52" s="72"/>
      <c r="R52" s="104"/>
      <c r="S52" s="104"/>
      <c r="T52" s="104"/>
      <c r="U52" s="104"/>
      <c r="V52" s="104"/>
      <c r="W52" s="104"/>
      <c r="X52" s="104"/>
      <c r="Y52" s="104"/>
      <c r="Z52" s="105"/>
      <c r="AA52" s="72"/>
      <c r="AB52" s="106"/>
      <c r="AC52" s="1"/>
      <c r="AD52" s="1"/>
      <c r="AE52" s="107"/>
      <c r="AF52" s="43"/>
      <c r="AG52" s="108"/>
      <c r="AH52" s="108"/>
    </row>
    <row r="53" spans="1:34" customFormat="1" x14ac:dyDescent="0.35">
      <c r="A53" s="1"/>
      <c r="B53" s="98"/>
      <c r="C53" s="101"/>
      <c r="D53" s="43" t="str">
        <f>IF(Table2[[#This Row],[WMPInitiativeCategory]]="", "",INDEX('Initiative mapping-DO NOT EDIT'!$H$3:$H$12, MATCH(Table2[[#This Row],[WMPInitiativeCategory]],'Initiative mapping-DO NOT EDIT'!$G$3:$G$12,0)))</f>
        <v/>
      </c>
      <c r="E53" s="101"/>
      <c r="F53" s="98"/>
      <c r="G53" s="1"/>
      <c r="H53" s="102"/>
      <c r="I53" s="103"/>
      <c r="J53" s="43"/>
      <c r="K53" s="72"/>
      <c r="L53" s="72"/>
      <c r="M53" s="104"/>
      <c r="N53" s="104"/>
      <c r="O53" s="72"/>
      <c r="P53" s="72"/>
      <c r="Q53" s="72"/>
      <c r="R53" s="104"/>
      <c r="S53" s="104"/>
      <c r="T53" s="104"/>
      <c r="U53" s="104"/>
      <c r="V53" s="104"/>
      <c r="W53" s="104"/>
      <c r="X53" s="104"/>
      <c r="Y53" s="104"/>
      <c r="Z53" s="105"/>
      <c r="AA53" s="72"/>
      <c r="AB53" s="106"/>
      <c r="AC53" s="1"/>
      <c r="AD53" s="1"/>
      <c r="AE53" s="107"/>
      <c r="AF53" s="43"/>
      <c r="AG53" s="108"/>
      <c r="AH53" s="108"/>
    </row>
    <row r="54" spans="1:34" customFormat="1" x14ac:dyDescent="0.35">
      <c r="E54" s="54"/>
      <c r="J54" s="54"/>
      <c r="L54" s="50"/>
      <c r="M54" s="91"/>
      <c r="P54" s="115"/>
      <c r="Q54" s="115"/>
      <c r="R54" s="91"/>
      <c r="S54" s="91"/>
      <c r="V54" s="91"/>
      <c r="Z54" s="24"/>
      <c r="AA54" s="71"/>
      <c r="AB54" s="91"/>
    </row>
    <row r="55" spans="1:34" customFormat="1" x14ac:dyDescent="0.35">
      <c r="A55" s="53" t="s">
        <v>422</v>
      </c>
      <c r="E55" s="54"/>
      <c r="J55" s="54"/>
      <c r="L55" s="50"/>
      <c r="M55" s="91"/>
      <c r="P55" s="115"/>
      <c r="Q55" s="115"/>
      <c r="R55" s="91"/>
      <c r="S55" s="91"/>
      <c r="V55" s="91"/>
      <c r="Z55" s="24"/>
      <c r="AA55" s="71"/>
      <c r="AB55" s="91"/>
    </row>
    <row r="56" spans="1:34" customFormat="1" ht="33.75" customHeight="1" x14ac:dyDescent="0.35">
      <c r="A56" s="68" t="s">
        <v>629</v>
      </c>
      <c r="B56" s="55"/>
      <c r="C56" s="55"/>
      <c r="D56" s="55"/>
      <c r="E56" s="55"/>
      <c r="F56" s="55"/>
      <c r="G56" s="55"/>
      <c r="J56" s="54"/>
      <c r="L56" s="50"/>
      <c r="M56" s="91"/>
      <c r="P56" s="115"/>
      <c r="Q56" s="115"/>
      <c r="R56" s="91"/>
      <c r="S56" s="91"/>
      <c r="V56" s="91"/>
      <c r="Z56" s="24"/>
      <c r="AA56" s="71"/>
      <c r="AB56" s="91"/>
    </row>
    <row r="57" spans="1:34" customFormat="1" x14ac:dyDescent="0.35">
      <c r="A57" t="s">
        <v>423</v>
      </c>
      <c r="E57" s="54"/>
      <c r="J57" s="54"/>
      <c r="L57" s="50"/>
      <c r="M57" s="91"/>
      <c r="P57" s="115"/>
      <c r="Q57" s="115"/>
      <c r="R57" s="91"/>
      <c r="S57" s="91"/>
      <c r="V57" s="91"/>
      <c r="Z57" s="24"/>
      <c r="AA57" s="71"/>
      <c r="AB57" s="91"/>
    </row>
    <row r="58" spans="1:34" customFormat="1" x14ac:dyDescent="0.35">
      <c r="E58" s="54"/>
      <c r="J58" s="54"/>
      <c r="L58" s="50"/>
      <c r="M58" s="91"/>
      <c r="P58" s="115"/>
      <c r="Q58" s="115"/>
      <c r="R58" s="91"/>
      <c r="S58" s="91"/>
      <c r="V58" s="91"/>
      <c r="Z58" s="24"/>
      <c r="AA58" s="71"/>
      <c r="AB58" s="91"/>
    </row>
    <row r="59" spans="1:34" customFormat="1" x14ac:dyDescent="0.35">
      <c r="A59" t="s">
        <v>424</v>
      </c>
      <c r="E59" s="54"/>
      <c r="J59" s="54"/>
      <c r="L59" s="50"/>
      <c r="M59" s="91"/>
      <c r="P59" s="115"/>
      <c r="Q59" s="115"/>
      <c r="R59" s="91"/>
      <c r="S59" s="91"/>
      <c r="V59" s="91"/>
      <c r="Z59" s="24"/>
      <c r="AA59" s="71"/>
      <c r="AB59" s="91"/>
    </row>
    <row r="60" spans="1:34" customFormat="1" x14ac:dyDescent="0.35">
      <c r="E60" s="54"/>
      <c r="J60" s="54"/>
      <c r="L60" s="50"/>
      <c r="M60" s="91"/>
      <c r="P60" s="115"/>
      <c r="Q60" s="115"/>
      <c r="R60" s="91"/>
      <c r="S60" s="91"/>
      <c r="V60" s="91"/>
      <c r="Z60" s="24"/>
      <c r="AA60" s="71"/>
      <c r="AB60" s="91"/>
    </row>
    <row r="61" spans="1:34" customFormat="1" x14ac:dyDescent="0.35">
      <c r="E61" s="54"/>
      <c r="J61" s="54"/>
      <c r="L61" s="50"/>
      <c r="M61" s="91"/>
      <c r="P61" s="115"/>
      <c r="Q61" s="115"/>
      <c r="R61" s="91"/>
      <c r="S61" s="91"/>
      <c r="V61" s="91"/>
      <c r="Z61" s="24"/>
      <c r="AA61" s="71"/>
      <c r="AB61" s="91"/>
    </row>
    <row r="62" spans="1:34" customFormat="1" x14ac:dyDescent="0.35">
      <c r="E62" s="54"/>
      <c r="J62" s="54"/>
      <c r="L62" s="50"/>
      <c r="M62" s="91"/>
      <c r="P62" s="115"/>
      <c r="Q62" s="115"/>
      <c r="R62" s="91"/>
      <c r="S62" s="91"/>
      <c r="V62" s="91"/>
      <c r="Z62" s="24"/>
      <c r="AA62" s="71"/>
      <c r="AB62" s="91"/>
    </row>
    <row r="63" spans="1:34" customFormat="1" x14ac:dyDescent="0.35">
      <c r="E63" s="54"/>
      <c r="J63" s="54"/>
      <c r="L63" s="50"/>
      <c r="M63" s="91"/>
      <c r="P63" s="115"/>
      <c r="Q63" s="115"/>
      <c r="R63" s="91"/>
      <c r="S63" s="91"/>
      <c r="V63" s="91"/>
      <c r="Z63" s="24"/>
      <c r="AA63" s="71"/>
      <c r="AB63" s="91"/>
    </row>
    <row r="64" spans="1:34" customFormat="1" x14ac:dyDescent="0.35">
      <c r="E64" s="54"/>
      <c r="J64" s="54"/>
      <c r="L64" s="50"/>
      <c r="M64" s="91"/>
      <c r="P64" s="115"/>
      <c r="Q64" s="115"/>
      <c r="R64" s="91"/>
      <c r="S64" s="91"/>
      <c r="V64" s="91"/>
      <c r="Z64" s="24"/>
      <c r="AA64" s="71"/>
      <c r="AB64" s="91"/>
    </row>
    <row r="65" spans="5:28" customFormat="1" x14ac:dyDescent="0.35">
      <c r="E65" s="54"/>
      <c r="J65" s="54"/>
      <c r="L65" s="50"/>
      <c r="M65" s="91"/>
      <c r="P65" s="115"/>
      <c r="Q65" s="115"/>
      <c r="R65" s="91"/>
      <c r="S65" s="91"/>
      <c r="V65" s="91"/>
      <c r="Z65" s="24"/>
      <c r="AA65" s="71"/>
      <c r="AB65" s="91"/>
    </row>
    <row r="66" spans="5:28" customFormat="1" x14ac:dyDescent="0.35">
      <c r="E66" s="54"/>
      <c r="J66" s="54"/>
      <c r="L66" s="50"/>
      <c r="M66" s="91"/>
      <c r="P66" s="115"/>
      <c r="Q66" s="115"/>
      <c r="R66" s="91"/>
      <c r="S66" s="91"/>
      <c r="V66" s="91"/>
      <c r="Z66" s="24"/>
      <c r="AA66" s="71"/>
      <c r="AB66" s="91"/>
    </row>
    <row r="67" spans="5:28" customFormat="1" x14ac:dyDescent="0.35">
      <c r="E67" s="54"/>
      <c r="J67" s="54"/>
      <c r="L67" s="50"/>
      <c r="M67" s="91"/>
      <c r="P67" s="115"/>
      <c r="Q67" s="115"/>
      <c r="R67" s="91"/>
      <c r="S67" s="91"/>
      <c r="V67" s="91"/>
      <c r="Z67" s="24"/>
      <c r="AA67" s="71"/>
      <c r="AB67" s="91"/>
    </row>
    <row r="68" spans="5:28" customFormat="1" x14ac:dyDescent="0.35">
      <c r="E68" s="54"/>
      <c r="J68" s="54"/>
      <c r="L68" s="50"/>
      <c r="M68" s="91"/>
      <c r="P68" s="115"/>
      <c r="Q68" s="115"/>
      <c r="R68" s="91"/>
      <c r="S68" s="91"/>
      <c r="V68" s="91"/>
      <c r="Z68" s="24"/>
      <c r="AA68" s="71"/>
      <c r="AB68" s="91"/>
    </row>
    <row r="69" spans="5:28" customFormat="1" x14ac:dyDescent="0.35">
      <c r="E69" s="54"/>
      <c r="J69" s="54"/>
      <c r="L69" s="50"/>
      <c r="M69" s="91"/>
      <c r="P69" s="115"/>
      <c r="Q69" s="115"/>
      <c r="R69" s="91"/>
      <c r="S69" s="91"/>
      <c r="V69" s="91"/>
      <c r="Z69" s="24"/>
      <c r="AA69" s="71"/>
      <c r="AB69" s="91"/>
    </row>
    <row r="70" spans="5:28" customFormat="1" x14ac:dyDescent="0.35">
      <c r="E70" s="54"/>
      <c r="J70" s="54"/>
      <c r="L70" s="50"/>
      <c r="M70" s="91"/>
      <c r="P70" s="115"/>
      <c r="Q70" s="115"/>
      <c r="R70" s="91"/>
      <c r="S70" s="91"/>
      <c r="V70" s="91"/>
      <c r="Z70" s="24"/>
      <c r="AA70" s="71"/>
      <c r="AB70" s="91"/>
    </row>
    <row r="71" spans="5:28" customFormat="1" x14ac:dyDescent="0.35">
      <c r="E71" s="54"/>
      <c r="J71" s="54"/>
      <c r="L71" s="50"/>
      <c r="M71" s="91"/>
      <c r="P71" s="115"/>
      <c r="Q71" s="115"/>
      <c r="R71" s="91"/>
      <c r="S71" s="91"/>
      <c r="V71" s="91"/>
      <c r="Z71" s="24"/>
      <c r="AA71" s="71"/>
      <c r="AB71" s="91"/>
    </row>
    <row r="72" spans="5:28" customFormat="1" x14ac:dyDescent="0.35">
      <c r="E72" s="54"/>
      <c r="J72" s="54"/>
      <c r="L72" s="50"/>
      <c r="M72" s="91"/>
      <c r="P72" s="115"/>
      <c r="Q72" s="115"/>
      <c r="R72" s="91"/>
      <c r="S72" s="91"/>
      <c r="V72" s="91"/>
      <c r="Z72" s="24"/>
      <c r="AA72" s="71"/>
      <c r="AB72" s="91"/>
    </row>
    <row r="73" spans="5:28" customFormat="1" x14ac:dyDescent="0.35">
      <c r="E73" s="54"/>
      <c r="J73" s="54"/>
      <c r="L73" s="50"/>
      <c r="M73" s="91"/>
      <c r="P73" s="115"/>
      <c r="Q73" s="115"/>
      <c r="R73" s="91"/>
      <c r="S73" s="91"/>
      <c r="V73" s="91"/>
      <c r="Z73" s="24"/>
      <c r="AA73" s="71"/>
      <c r="AB73" s="91"/>
    </row>
    <row r="74" spans="5:28" customFormat="1" x14ac:dyDescent="0.35">
      <c r="E74" s="54"/>
      <c r="J74" s="54"/>
      <c r="L74" s="50"/>
      <c r="M74" s="91"/>
      <c r="P74" s="115"/>
      <c r="Q74" s="115"/>
      <c r="R74" s="91"/>
      <c r="S74" s="91"/>
      <c r="V74" s="91"/>
      <c r="Z74" s="24"/>
      <c r="AA74" s="71"/>
      <c r="AB74" s="91"/>
    </row>
    <row r="75" spans="5:28" customFormat="1" x14ac:dyDescent="0.35">
      <c r="E75" s="54"/>
      <c r="J75" s="54"/>
      <c r="L75" s="50"/>
      <c r="M75" s="91"/>
      <c r="P75" s="115"/>
      <c r="Q75" s="115"/>
      <c r="R75" s="91"/>
      <c r="S75" s="91"/>
      <c r="V75" s="91"/>
      <c r="Z75" s="24"/>
      <c r="AA75" s="71"/>
      <c r="AB75" s="91"/>
    </row>
    <row r="76" spans="5:28" customFormat="1" x14ac:dyDescent="0.35">
      <c r="E76" s="54"/>
      <c r="J76" s="54"/>
      <c r="L76" s="50"/>
      <c r="M76" s="91"/>
      <c r="P76" s="115"/>
      <c r="Q76" s="115"/>
      <c r="R76" s="91"/>
      <c r="S76" s="91"/>
      <c r="V76" s="91"/>
      <c r="Z76" s="24"/>
      <c r="AA76" s="71"/>
      <c r="AB76" s="91"/>
    </row>
    <row r="77" spans="5:28" customFormat="1" x14ac:dyDescent="0.35">
      <c r="E77" s="54"/>
      <c r="J77" s="54"/>
      <c r="L77" s="50"/>
      <c r="M77" s="91"/>
      <c r="P77" s="115"/>
      <c r="Q77" s="115"/>
      <c r="R77" s="91"/>
      <c r="S77" s="91"/>
      <c r="V77" s="91"/>
      <c r="Z77" s="24"/>
      <c r="AA77" s="71"/>
      <c r="AB77" s="91"/>
    </row>
    <row r="78" spans="5:28" customFormat="1" x14ac:dyDescent="0.35">
      <c r="E78" s="54"/>
      <c r="J78" s="54"/>
      <c r="L78" s="50"/>
      <c r="M78" s="91"/>
      <c r="P78" s="115"/>
      <c r="Q78" s="115"/>
      <c r="R78" s="91"/>
      <c r="S78" s="91"/>
      <c r="V78" s="91"/>
      <c r="Z78" s="24"/>
      <c r="AA78" s="71"/>
      <c r="AB78" s="91"/>
    </row>
    <row r="79" spans="5:28" customFormat="1" x14ac:dyDescent="0.35">
      <c r="E79" s="54"/>
      <c r="J79" s="54"/>
      <c r="L79" s="50"/>
      <c r="M79" s="91"/>
      <c r="P79" s="115"/>
      <c r="Q79" s="115"/>
      <c r="R79" s="91"/>
      <c r="S79" s="91"/>
      <c r="V79" s="91"/>
      <c r="Z79" s="24"/>
      <c r="AA79" s="71"/>
      <c r="AB79" s="91"/>
    </row>
    <row r="80" spans="5:28" customFormat="1" x14ac:dyDescent="0.35">
      <c r="E80" s="54"/>
      <c r="J80" s="54"/>
      <c r="L80" s="50"/>
      <c r="M80" s="91"/>
      <c r="P80" s="115"/>
      <c r="Q80" s="115"/>
      <c r="R80" s="91"/>
      <c r="S80" s="91"/>
      <c r="V80" s="91"/>
      <c r="Z80" s="24"/>
      <c r="AA80" s="71"/>
      <c r="AB80" s="91"/>
    </row>
    <row r="81" spans="5:28" customFormat="1" x14ac:dyDescent="0.35">
      <c r="E81" s="54"/>
      <c r="J81" s="54"/>
      <c r="L81" s="50"/>
      <c r="M81" s="91"/>
      <c r="P81" s="115"/>
      <c r="Q81" s="115"/>
      <c r="R81" s="91"/>
      <c r="S81" s="91"/>
      <c r="V81" s="91"/>
      <c r="Z81" s="24"/>
      <c r="AA81" s="71"/>
      <c r="AB81" s="91"/>
    </row>
    <row r="82" spans="5:28" customFormat="1" x14ac:dyDescent="0.35">
      <c r="E82" s="54"/>
      <c r="J82" s="54"/>
      <c r="L82" s="50"/>
      <c r="M82" s="91"/>
      <c r="P82" s="115"/>
      <c r="Q82" s="115"/>
      <c r="R82" s="91"/>
      <c r="S82" s="91"/>
      <c r="V82" s="91"/>
      <c r="Z82" s="24"/>
      <c r="AA82" s="71"/>
      <c r="AB82" s="91"/>
    </row>
    <row r="83" spans="5:28" customFormat="1" x14ac:dyDescent="0.35">
      <c r="E83" s="54"/>
      <c r="J83" s="54"/>
      <c r="L83" s="50"/>
      <c r="M83" s="91"/>
      <c r="P83" s="115"/>
      <c r="Q83" s="115"/>
      <c r="R83" s="91"/>
      <c r="S83" s="91"/>
      <c r="V83" s="91"/>
      <c r="Z83" s="24"/>
      <c r="AA83" s="71"/>
      <c r="AB83" s="91"/>
    </row>
    <row r="84" spans="5:28" customFormat="1" x14ac:dyDescent="0.35">
      <c r="E84" s="54"/>
      <c r="J84" s="54"/>
      <c r="L84" s="50"/>
      <c r="M84" s="91"/>
      <c r="P84" s="115"/>
      <c r="Q84" s="115"/>
      <c r="R84" s="91"/>
      <c r="S84" s="91"/>
      <c r="V84" s="91"/>
      <c r="Z84" s="24"/>
      <c r="AA84" s="71"/>
      <c r="AB84" s="91"/>
    </row>
    <row r="85" spans="5:28" customFormat="1" x14ac:dyDescent="0.35">
      <c r="E85" s="54"/>
      <c r="J85" s="54"/>
      <c r="L85" s="50"/>
      <c r="M85" s="91"/>
      <c r="P85" s="115"/>
      <c r="Q85" s="115"/>
      <c r="R85" s="91"/>
      <c r="S85" s="91"/>
      <c r="V85" s="91"/>
      <c r="Z85" s="24"/>
      <c r="AA85" s="71"/>
      <c r="AB85" s="91"/>
    </row>
    <row r="86" spans="5:28" customFormat="1" x14ac:dyDescent="0.35">
      <c r="E86" s="54"/>
      <c r="J86" s="54"/>
      <c r="L86" s="50"/>
      <c r="M86" s="91"/>
      <c r="P86" s="115"/>
      <c r="Q86" s="115"/>
      <c r="R86" s="91"/>
      <c r="S86" s="91"/>
      <c r="V86" s="91"/>
      <c r="Z86" s="24"/>
      <c r="AA86" s="71"/>
      <c r="AB86" s="91"/>
    </row>
    <row r="87" spans="5:28" customFormat="1" x14ac:dyDescent="0.35">
      <c r="E87" s="54"/>
      <c r="J87" s="54"/>
      <c r="L87" s="50"/>
      <c r="M87" s="91"/>
      <c r="P87" s="115"/>
      <c r="Q87" s="115"/>
      <c r="R87" s="91"/>
      <c r="S87" s="91"/>
      <c r="V87" s="91"/>
      <c r="Z87" s="24"/>
      <c r="AA87" s="71"/>
      <c r="AB87" s="91"/>
    </row>
    <row r="88" spans="5:28" customFormat="1" x14ac:dyDescent="0.35">
      <c r="E88" s="54"/>
      <c r="J88" s="54"/>
      <c r="L88" s="50"/>
      <c r="M88" s="91"/>
      <c r="P88" s="115"/>
      <c r="Q88" s="115"/>
      <c r="R88" s="91"/>
      <c r="S88" s="91"/>
      <c r="V88" s="91"/>
      <c r="Z88" s="24"/>
      <c r="AA88" s="71"/>
      <c r="AB88" s="91"/>
    </row>
    <row r="89" spans="5:28" customFormat="1" x14ac:dyDescent="0.35">
      <c r="E89" s="54"/>
      <c r="J89" s="54"/>
      <c r="L89" s="50"/>
      <c r="M89" s="91"/>
      <c r="P89" s="115"/>
      <c r="Q89" s="115"/>
      <c r="R89" s="91"/>
      <c r="S89" s="91"/>
      <c r="V89" s="91"/>
      <c r="Z89" s="24"/>
      <c r="AA89" s="71"/>
      <c r="AB89" s="91"/>
    </row>
    <row r="90" spans="5:28" customFormat="1" x14ac:dyDescent="0.35">
      <c r="E90" s="54"/>
      <c r="J90" s="54"/>
      <c r="L90" s="50"/>
      <c r="M90" s="91"/>
      <c r="P90" s="115"/>
      <c r="Q90" s="115"/>
      <c r="R90" s="91"/>
      <c r="S90" s="91"/>
      <c r="V90" s="91"/>
      <c r="Z90" s="24"/>
      <c r="AA90" s="71"/>
      <c r="AB90" s="91"/>
    </row>
    <row r="91" spans="5:28" customFormat="1" x14ac:dyDescent="0.35">
      <c r="E91" s="54"/>
      <c r="J91" s="54"/>
      <c r="L91" s="50"/>
      <c r="M91" s="91"/>
      <c r="P91" s="115"/>
      <c r="Q91" s="115"/>
      <c r="R91" s="91"/>
      <c r="S91" s="91"/>
      <c r="V91" s="91"/>
      <c r="Z91" s="24"/>
      <c r="AA91" s="71"/>
      <c r="AB91" s="91"/>
    </row>
    <row r="92" spans="5:28" customFormat="1" x14ac:dyDescent="0.35">
      <c r="E92" s="54"/>
      <c r="J92" s="54"/>
      <c r="L92" s="50"/>
      <c r="M92" s="91"/>
      <c r="P92" s="115"/>
      <c r="Q92" s="115"/>
      <c r="R92" s="91"/>
      <c r="S92" s="91"/>
      <c r="V92" s="91"/>
      <c r="Z92" s="24"/>
      <c r="AA92" s="71"/>
      <c r="AB92" s="91"/>
    </row>
    <row r="93" spans="5:28" customFormat="1" x14ac:dyDescent="0.35">
      <c r="E93" s="54"/>
      <c r="J93" s="54"/>
      <c r="L93" s="50"/>
      <c r="M93" s="91"/>
      <c r="P93" s="115"/>
      <c r="Q93" s="115"/>
      <c r="R93" s="91"/>
      <c r="S93" s="91"/>
      <c r="V93" s="91"/>
      <c r="Z93" s="24"/>
      <c r="AA93" s="71"/>
      <c r="AB93" s="91"/>
    </row>
    <row r="94" spans="5:28" customFormat="1" x14ac:dyDescent="0.35">
      <c r="E94" s="54"/>
      <c r="J94" s="54"/>
      <c r="L94" s="50"/>
      <c r="M94" s="91"/>
      <c r="P94" s="115"/>
      <c r="Q94" s="115"/>
      <c r="R94" s="91"/>
      <c r="S94" s="91"/>
      <c r="V94" s="91"/>
      <c r="Z94" s="24"/>
      <c r="AA94" s="71"/>
      <c r="AB94" s="91"/>
    </row>
    <row r="95" spans="5:28" customFormat="1" x14ac:dyDescent="0.35">
      <c r="E95" s="54"/>
      <c r="J95" s="54"/>
      <c r="L95" s="50"/>
      <c r="M95" s="91"/>
      <c r="P95" s="115"/>
      <c r="Q95" s="115"/>
      <c r="R95" s="91"/>
      <c r="S95" s="91"/>
      <c r="V95" s="91"/>
      <c r="Z95" s="24"/>
      <c r="AA95" s="71"/>
      <c r="AB95" s="91"/>
    </row>
    <row r="96" spans="5:28" customFormat="1" x14ac:dyDescent="0.35">
      <c r="E96" s="54"/>
      <c r="J96" s="54"/>
      <c r="L96" s="50"/>
      <c r="M96" s="91"/>
      <c r="P96" s="115"/>
      <c r="Q96" s="115"/>
      <c r="R96" s="91"/>
      <c r="S96" s="91"/>
      <c r="V96" s="91"/>
      <c r="Z96" s="24"/>
      <c r="AA96" s="71"/>
      <c r="AB96" s="91"/>
    </row>
    <row r="97" spans="5:28" customFormat="1" x14ac:dyDescent="0.35">
      <c r="E97" s="54"/>
      <c r="J97" s="54"/>
      <c r="L97" s="50"/>
      <c r="M97" s="91"/>
      <c r="P97" s="115"/>
      <c r="Q97" s="115"/>
      <c r="R97" s="91"/>
      <c r="S97" s="91"/>
      <c r="V97" s="91"/>
      <c r="Z97" s="24"/>
      <c r="AA97" s="71"/>
      <c r="AB97" s="91"/>
    </row>
    <row r="98" spans="5:28" customFormat="1" x14ac:dyDescent="0.35">
      <c r="E98" s="54"/>
      <c r="J98" s="54"/>
      <c r="L98" s="50"/>
      <c r="M98" s="91"/>
      <c r="P98" s="115"/>
      <c r="Q98" s="115"/>
      <c r="R98" s="91"/>
      <c r="S98" s="91"/>
      <c r="V98" s="91"/>
      <c r="Z98" s="24"/>
      <c r="AA98" s="71"/>
      <c r="AB98" s="91"/>
    </row>
    <row r="99" spans="5:28" customFormat="1" x14ac:dyDescent="0.35">
      <c r="E99" s="54"/>
      <c r="J99" s="54"/>
      <c r="L99" s="50"/>
      <c r="M99" s="91"/>
      <c r="P99" s="115"/>
      <c r="Q99" s="115"/>
      <c r="R99" s="91"/>
      <c r="S99" s="91"/>
      <c r="V99" s="91"/>
      <c r="Z99" s="24"/>
      <c r="AA99" s="71"/>
      <c r="AB99" s="91"/>
    </row>
    <row r="100" spans="5:28" customFormat="1" x14ac:dyDescent="0.35">
      <c r="E100" s="54"/>
      <c r="J100" s="54"/>
      <c r="L100" s="50"/>
      <c r="M100" s="91"/>
      <c r="P100" s="115"/>
      <c r="Q100" s="115"/>
      <c r="R100" s="91"/>
      <c r="S100" s="91"/>
      <c r="V100" s="91"/>
      <c r="Z100" s="24"/>
      <c r="AA100" s="71"/>
      <c r="AB100" s="91"/>
    </row>
    <row r="101" spans="5:28" customFormat="1" x14ac:dyDescent="0.35">
      <c r="E101" s="54"/>
      <c r="J101" s="54"/>
      <c r="L101" s="50"/>
      <c r="M101" s="91"/>
      <c r="P101" s="115"/>
      <c r="Q101" s="115"/>
      <c r="R101" s="91"/>
      <c r="S101" s="91"/>
      <c r="V101" s="91"/>
      <c r="Z101" s="24"/>
      <c r="AA101" s="71"/>
      <c r="AB101" s="91"/>
    </row>
    <row r="102" spans="5:28" customFormat="1" x14ac:dyDescent="0.35">
      <c r="E102" s="54"/>
      <c r="J102" s="54"/>
      <c r="L102" s="50"/>
      <c r="M102" s="91"/>
      <c r="P102" s="115"/>
      <c r="Q102" s="115"/>
      <c r="R102" s="91"/>
      <c r="S102" s="91"/>
      <c r="V102" s="91"/>
      <c r="Z102" s="24"/>
      <c r="AA102" s="71"/>
      <c r="AB102" s="91"/>
    </row>
    <row r="103" spans="5:28" customFormat="1" x14ac:dyDescent="0.35">
      <c r="E103" s="54"/>
      <c r="J103" s="54"/>
      <c r="L103" s="50"/>
      <c r="M103" s="91"/>
      <c r="P103" s="115"/>
      <c r="Q103" s="115"/>
      <c r="R103" s="91"/>
      <c r="S103" s="91"/>
      <c r="V103" s="91"/>
      <c r="Z103" s="24"/>
      <c r="AA103" s="71"/>
      <c r="AB103" s="91"/>
    </row>
    <row r="104" spans="5:28" customFormat="1" x14ac:dyDescent="0.35">
      <c r="E104" s="54"/>
      <c r="J104" s="54"/>
      <c r="L104" s="50"/>
      <c r="M104" s="91"/>
      <c r="P104" s="115"/>
      <c r="Q104" s="115"/>
      <c r="R104" s="91"/>
      <c r="S104" s="91"/>
      <c r="V104" s="91"/>
      <c r="Z104" s="24"/>
      <c r="AA104" s="71"/>
      <c r="AB104" s="91"/>
    </row>
    <row r="105" spans="5:28" customFormat="1" x14ac:dyDescent="0.35">
      <c r="E105" s="54"/>
      <c r="J105" s="54"/>
      <c r="L105" s="50"/>
      <c r="M105" s="91"/>
      <c r="P105" s="115"/>
      <c r="Q105" s="115"/>
      <c r="R105" s="91"/>
      <c r="S105" s="91"/>
      <c r="V105" s="91"/>
      <c r="Z105" s="24"/>
      <c r="AA105" s="71"/>
      <c r="AB105" s="91"/>
    </row>
    <row r="106" spans="5:28" customFormat="1" x14ac:dyDescent="0.35">
      <c r="E106" s="54"/>
      <c r="J106" s="54"/>
      <c r="L106" s="50"/>
      <c r="M106" s="91"/>
      <c r="P106" s="115"/>
      <c r="Q106" s="115"/>
      <c r="R106" s="91"/>
      <c r="S106" s="91"/>
      <c r="V106" s="91"/>
      <c r="Z106" s="24"/>
      <c r="AA106" s="71"/>
      <c r="AB106" s="91"/>
    </row>
    <row r="107" spans="5:28" customFormat="1" x14ac:dyDescent="0.35">
      <c r="E107" s="54"/>
      <c r="J107" s="54"/>
      <c r="L107" s="50"/>
      <c r="M107" s="91"/>
      <c r="P107" s="115"/>
      <c r="Q107" s="115"/>
      <c r="R107" s="91"/>
      <c r="S107" s="91"/>
      <c r="V107" s="91"/>
      <c r="Z107" s="24"/>
      <c r="AA107" s="71"/>
      <c r="AB107" s="91"/>
    </row>
    <row r="108" spans="5:28" customFormat="1" x14ac:dyDescent="0.35">
      <c r="E108" s="54"/>
      <c r="J108" s="54"/>
      <c r="L108" s="50"/>
      <c r="M108" s="91"/>
      <c r="P108" s="115"/>
      <c r="Q108" s="115"/>
      <c r="R108" s="91"/>
      <c r="S108" s="91"/>
      <c r="V108" s="91"/>
      <c r="Z108" s="24"/>
      <c r="AA108" s="71"/>
      <c r="AB108" s="91"/>
    </row>
    <row r="109" spans="5:28" customFormat="1" x14ac:dyDescent="0.35">
      <c r="E109" s="54"/>
      <c r="J109" s="54"/>
      <c r="L109" s="50"/>
      <c r="M109" s="91"/>
      <c r="P109" s="115"/>
      <c r="Q109" s="115"/>
      <c r="R109" s="91"/>
      <c r="S109" s="91"/>
      <c r="V109" s="91"/>
      <c r="Z109" s="24"/>
      <c r="AA109" s="71"/>
      <c r="AB109" s="91"/>
    </row>
    <row r="110" spans="5:28" customFormat="1" x14ac:dyDescent="0.35">
      <c r="E110" s="54"/>
      <c r="J110" s="54"/>
      <c r="L110" s="50"/>
      <c r="M110" s="91"/>
      <c r="P110" s="115"/>
      <c r="Q110" s="115"/>
      <c r="R110" s="91"/>
      <c r="S110" s="91"/>
      <c r="V110" s="91"/>
      <c r="Z110" s="24"/>
      <c r="AA110" s="71"/>
      <c r="AB110" s="91"/>
    </row>
    <row r="111" spans="5:28" customFormat="1" x14ac:dyDescent="0.35">
      <c r="E111" s="54"/>
      <c r="J111" s="54"/>
      <c r="L111" s="50"/>
      <c r="M111" s="91"/>
      <c r="P111" s="115"/>
      <c r="Q111" s="115"/>
      <c r="R111" s="91"/>
      <c r="S111" s="91"/>
      <c r="V111" s="91"/>
      <c r="Z111" s="24"/>
      <c r="AA111" s="71"/>
      <c r="AB111" s="91"/>
    </row>
    <row r="112" spans="5:28" customFormat="1" x14ac:dyDescent="0.35">
      <c r="E112" s="54"/>
      <c r="J112" s="54"/>
      <c r="L112" s="50"/>
      <c r="M112" s="91"/>
      <c r="P112" s="115"/>
      <c r="Q112" s="115"/>
      <c r="R112" s="91"/>
      <c r="S112" s="91"/>
      <c r="V112" s="91"/>
      <c r="Z112" s="24"/>
      <c r="AA112" s="71"/>
      <c r="AB112" s="91"/>
    </row>
    <row r="113" spans="5:28" customFormat="1" x14ac:dyDescent="0.35">
      <c r="E113" s="54"/>
      <c r="J113" s="54"/>
      <c r="L113" s="50"/>
      <c r="M113" s="91"/>
      <c r="P113" s="115"/>
      <c r="Q113" s="115"/>
      <c r="R113" s="91"/>
      <c r="S113" s="91"/>
      <c r="V113" s="91"/>
      <c r="Z113" s="24"/>
      <c r="AA113" s="71"/>
      <c r="AB113" s="91"/>
    </row>
    <row r="114" spans="5:28" customFormat="1" x14ac:dyDescent="0.35">
      <c r="E114" s="54"/>
      <c r="J114" s="54"/>
      <c r="L114" s="50"/>
      <c r="M114" s="91"/>
      <c r="P114" s="115"/>
      <c r="Q114" s="115"/>
      <c r="R114" s="91"/>
      <c r="S114" s="91"/>
      <c r="V114" s="91"/>
      <c r="Z114" s="24"/>
      <c r="AA114" s="71"/>
      <c r="AB114" s="91"/>
    </row>
    <row r="115" spans="5:28" customFormat="1" x14ac:dyDescent="0.35">
      <c r="E115" s="54"/>
      <c r="J115" s="54"/>
      <c r="L115" s="50"/>
      <c r="M115" s="91"/>
      <c r="P115" s="115"/>
      <c r="Q115" s="115"/>
      <c r="R115" s="91"/>
      <c r="S115" s="91"/>
      <c r="V115" s="91"/>
      <c r="Z115" s="24"/>
      <c r="AA115" s="71"/>
      <c r="AB115" s="91"/>
    </row>
    <row r="116" spans="5:28" customFormat="1" x14ac:dyDescent="0.35">
      <c r="E116" s="54"/>
      <c r="J116" s="54"/>
      <c r="L116" s="50"/>
      <c r="M116" s="91"/>
      <c r="P116" s="115"/>
      <c r="Q116" s="115"/>
      <c r="R116" s="91"/>
      <c r="S116" s="91"/>
      <c r="V116" s="91"/>
      <c r="Z116" s="24"/>
      <c r="AA116" s="71"/>
      <c r="AB116" s="91"/>
    </row>
    <row r="117" spans="5:28" customFormat="1" x14ac:dyDescent="0.35">
      <c r="E117" s="54"/>
      <c r="J117" s="54"/>
      <c r="L117" s="50"/>
      <c r="M117" s="91"/>
      <c r="P117" s="115"/>
      <c r="Q117" s="115"/>
      <c r="R117" s="91"/>
      <c r="S117" s="91"/>
      <c r="V117" s="91"/>
      <c r="Z117" s="24"/>
      <c r="AA117" s="71"/>
      <c r="AB117" s="91"/>
    </row>
    <row r="118" spans="5:28" customFormat="1" x14ac:dyDescent="0.35">
      <c r="E118" s="54"/>
      <c r="J118" s="54"/>
      <c r="L118" s="50"/>
      <c r="M118" s="91"/>
      <c r="P118" s="115"/>
      <c r="Q118" s="115"/>
      <c r="R118" s="91"/>
      <c r="S118" s="91"/>
      <c r="V118" s="91"/>
      <c r="Z118" s="24"/>
      <c r="AA118" s="71"/>
      <c r="AB118" s="91"/>
    </row>
    <row r="119" spans="5:28" customFormat="1" x14ac:dyDescent="0.35">
      <c r="E119" s="54"/>
      <c r="J119" s="54"/>
      <c r="L119" s="50"/>
      <c r="M119" s="91"/>
      <c r="P119" s="115"/>
      <c r="Q119" s="115"/>
      <c r="R119" s="91"/>
      <c r="S119" s="91"/>
      <c r="V119" s="91"/>
      <c r="Z119" s="24"/>
      <c r="AA119" s="71"/>
      <c r="AB119" s="91"/>
    </row>
    <row r="120" spans="5:28" customFormat="1" x14ac:dyDescent="0.35">
      <c r="E120" s="54"/>
      <c r="J120" s="54"/>
      <c r="L120" s="50"/>
      <c r="M120" s="91"/>
      <c r="P120" s="115"/>
      <c r="Q120" s="115"/>
      <c r="R120" s="91"/>
      <c r="S120" s="91"/>
      <c r="V120" s="91"/>
      <c r="Z120" s="24"/>
      <c r="AA120" s="71"/>
      <c r="AB120" s="91"/>
    </row>
    <row r="121" spans="5:28" customFormat="1" x14ac:dyDescent="0.35">
      <c r="E121" s="54"/>
      <c r="J121" s="54"/>
      <c r="L121" s="50"/>
      <c r="M121" s="91"/>
      <c r="P121" s="115"/>
      <c r="Q121" s="115"/>
      <c r="R121" s="91"/>
      <c r="S121" s="91"/>
      <c r="V121" s="91"/>
      <c r="Z121" s="24"/>
      <c r="AA121" s="71"/>
      <c r="AB121" s="91"/>
    </row>
    <row r="122" spans="5:28" customFormat="1" x14ac:dyDescent="0.35">
      <c r="E122" s="54"/>
      <c r="J122" s="54"/>
      <c r="L122" s="50"/>
      <c r="M122" s="91"/>
      <c r="P122" s="115"/>
      <c r="Q122" s="115"/>
      <c r="R122" s="91"/>
      <c r="S122" s="91"/>
      <c r="V122" s="91"/>
      <c r="Z122" s="24"/>
      <c r="AA122" s="71"/>
      <c r="AB122" s="91"/>
    </row>
    <row r="123" spans="5:28" customFormat="1" x14ac:dyDescent="0.35">
      <c r="E123" s="54"/>
      <c r="J123" s="54"/>
      <c r="L123" s="50"/>
      <c r="M123" s="91"/>
      <c r="P123" s="115"/>
      <c r="Q123" s="115"/>
      <c r="R123" s="91"/>
      <c r="S123" s="91"/>
      <c r="V123" s="91"/>
      <c r="Z123" s="24"/>
      <c r="AA123" s="71"/>
      <c r="AB123" s="91"/>
    </row>
    <row r="124" spans="5:28" customFormat="1" x14ac:dyDescent="0.35">
      <c r="E124" s="54"/>
      <c r="J124" s="54"/>
      <c r="L124" s="50"/>
      <c r="M124" s="91"/>
      <c r="P124" s="115"/>
      <c r="Q124" s="115"/>
      <c r="R124" s="91"/>
      <c r="S124" s="91"/>
      <c r="V124" s="91"/>
      <c r="Z124" s="24"/>
      <c r="AA124" s="71"/>
      <c r="AB124" s="91"/>
    </row>
    <row r="125" spans="5:28" customFormat="1" x14ac:dyDescent="0.35">
      <c r="E125" s="54"/>
      <c r="J125" s="54"/>
      <c r="L125" s="50"/>
      <c r="M125" s="91"/>
      <c r="P125" s="115"/>
      <c r="Q125" s="115"/>
      <c r="R125" s="91"/>
      <c r="S125" s="91"/>
      <c r="V125" s="91"/>
      <c r="Z125" s="24"/>
      <c r="AA125" s="71"/>
      <c r="AB125" s="91"/>
    </row>
    <row r="126" spans="5:28" customFormat="1" x14ac:dyDescent="0.35">
      <c r="E126" s="54"/>
      <c r="J126" s="54"/>
      <c r="L126" s="50"/>
      <c r="M126" s="91"/>
      <c r="P126" s="115"/>
      <c r="Q126" s="115"/>
      <c r="R126" s="91"/>
      <c r="S126" s="91"/>
      <c r="V126" s="91"/>
      <c r="Z126" s="24"/>
      <c r="AA126" s="71"/>
      <c r="AB126" s="91"/>
    </row>
    <row r="127" spans="5:28" customFormat="1" x14ac:dyDescent="0.35">
      <c r="E127" s="54"/>
      <c r="J127" s="54"/>
      <c r="L127" s="50"/>
      <c r="M127" s="91"/>
      <c r="P127" s="115"/>
      <c r="Q127" s="115"/>
      <c r="R127" s="91"/>
      <c r="S127" s="91"/>
      <c r="V127" s="91"/>
      <c r="Z127" s="24"/>
      <c r="AA127" s="71"/>
      <c r="AB127" s="91"/>
    </row>
    <row r="128" spans="5:28" customFormat="1" x14ac:dyDescent="0.35">
      <c r="E128" s="54"/>
      <c r="J128" s="54"/>
      <c r="L128" s="50"/>
      <c r="M128" s="91"/>
      <c r="P128" s="115"/>
      <c r="Q128" s="115"/>
      <c r="R128" s="91"/>
      <c r="S128" s="91"/>
      <c r="V128" s="91"/>
      <c r="Z128" s="24"/>
      <c r="AA128" s="71"/>
      <c r="AB128" s="91"/>
    </row>
    <row r="129" spans="1:34" customFormat="1" x14ac:dyDescent="0.35">
      <c r="E129" s="54"/>
      <c r="J129" s="54"/>
      <c r="L129" s="50"/>
      <c r="M129" s="91"/>
      <c r="P129" s="115"/>
      <c r="Q129" s="115"/>
      <c r="R129" s="91"/>
      <c r="S129" s="91"/>
      <c r="V129" s="91"/>
      <c r="Z129" s="24"/>
      <c r="AA129" s="71"/>
      <c r="AB129" s="91"/>
    </row>
    <row r="130" spans="1:34" customFormat="1" x14ac:dyDescent="0.35">
      <c r="E130" s="54"/>
      <c r="J130" s="54"/>
      <c r="L130" s="50"/>
      <c r="M130" s="91"/>
      <c r="P130" s="115"/>
      <c r="Q130" s="115"/>
      <c r="R130" s="91"/>
      <c r="S130" s="91"/>
      <c r="V130" s="91"/>
      <c r="Z130" s="24"/>
      <c r="AA130" s="71"/>
      <c r="AB130" s="91"/>
    </row>
    <row r="131" spans="1:34" customFormat="1" x14ac:dyDescent="0.35">
      <c r="E131" s="54"/>
      <c r="J131" s="54"/>
      <c r="L131" s="50"/>
      <c r="M131" s="91"/>
      <c r="P131" s="115"/>
      <c r="Q131" s="115"/>
      <c r="R131" s="91"/>
      <c r="S131" s="91"/>
      <c r="V131" s="91"/>
      <c r="Z131" s="24"/>
      <c r="AA131" s="71"/>
      <c r="AB131" s="91"/>
    </row>
    <row r="132" spans="1:34" customFormat="1" x14ac:dyDescent="0.35">
      <c r="E132" s="54"/>
      <c r="J132" s="54"/>
      <c r="L132" s="50"/>
      <c r="M132" s="91"/>
      <c r="P132" s="115"/>
      <c r="Q132" s="115"/>
      <c r="R132" s="91"/>
      <c r="S132" s="91"/>
      <c r="V132" s="91"/>
      <c r="Z132" s="24"/>
      <c r="AA132" s="71"/>
      <c r="AB132" s="91"/>
    </row>
    <row r="133" spans="1:34" customFormat="1" x14ac:dyDescent="0.35">
      <c r="E133" s="54"/>
      <c r="J133" s="54"/>
      <c r="L133" s="50"/>
      <c r="M133" s="91"/>
      <c r="P133" s="115"/>
      <c r="Q133" s="115"/>
      <c r="R133" s="91"/>
      <c r="S133" s="91"/>
      <c r="V133" s="91"/>
      <c r="Z133" s="24"/>
      <c r="AA133" s="71"/>
      <c r="AB133" s="91"/>
    </row>
    <row r="134" spans="1:34" customFormat="1" x14ac:dyDescent="0.35">
      <c r="E134" s="54"/>
      <c r="J134" s="54"/>
      <c r="L134" s="50"/>
      <c r="M134" s="91"/>
      <c r="P134" s="115"/>
      <c r="Q134" s="115"/>
      <c r="R134" s="91"/>
      <c r="S134" s="91"/>
      <c r="V134" s="91"/>
      <c r="Z134" s="24"/>
      <c r="AA134" s="71"/>
      <c r="AB134" s="91"/>
    </row>
    <row r="135" spans="1:34" x14ac:dyDescent="0.35">
      <c r="A135"/>
      <c r="B135"/>
      <c r="C135"/>
      <c r="D135"/>
      <c r="H135"/>
      <c r="I135"/>
      <c r="J135" s="54"/>
      <c r="K135"/>
      <c r="L135" s="50"/>
      <c r="M135" s="91"/>
      <c r="N135"/>
      <c r="O135"/>
      <c r="P135" s="115"/>
      <c r="R135" s="91"/>
      <c r="S135" s="91"/>
      <c r="T135"/>
      <c r="U135"/>
      <c r="V135" s="91"/>
      <c r="W135"/>
      <c r="X135"/>
      <c r="Y135"/>
      <c r="Z135" s="24"/>
      <c r="AA135" s="71"/>
      <c r="AB135" s="91"/>
      <c r="AC135"/>
      <c r="AD135"/>
      <c r="AE135"/>
      <c r="AF135"/>
      <c r="AG135"/>
      <c r="AH135"/>
    </row>
    <row r="136" spans="1:34" x14ac:dyDescent="0.35">
      <c r="A136"/>
      <c r="B136"/>
      <c r="C136"/>
      <c r="D136"/>
      <c r="H136"/>
      <c r="I136"/>
      <c r="J136" s="54"/>
      <c r="K136"/>
      <c r="L136" s="50"/>
      <c r="M136" s="91"/>
      <c r="N136"/>
      <c r="O136"/>
      <c r="P136" s="115"/>
      <c r="R136" s="91"/>
      <c r="S136" s="91"/>
      <c r="T136"/>
      <c r="U136"/>
      <c r="V136" s="91"/>
      <c r="W136"/>
      <c r="X136"/>
      <c r="Y136"/>
      <c r="Z136" s="24"/>
      <c r="AA136" s="71"/>
      <c r="AB136" s="91"/>
      <c r="AC136"/>
      <c r="AD136"/>
      <c r="AE136"/>
      <c r="AF136"/>
      <c r="AG136"/>
      <c r="AH136"/>
    </row>
    <row r="137" spans="1:34" x14ac:dyDescent="0.35">
      <c r="A137"/>
      <c r="B137"/>
      <c r="C137"/>
      <c r="D137"/>
      <c r="H137"/>
      <c r="I137"/>
      <c r="J137" s="54"/>
      <c r="K137"/>
      <c r="L137" s="50"/>
      <c r="M137" s="91"/>
      <c r="N137"/>
      <c r="O137"/>
      <c r="P137" s="115"/>
      <c r="R137" s="91"/>
      <c r="S137" s="91"/>
      <c r="T137"/>
      <c r="U137"/>
      <c r="V137" s="91"/>
      <c r="W137"/>
      <c r="X137"/>
      <c r="Y137"/>
      <c r="Z137" s="24"/>
      <c r="AA137" s="71"/>
      <c r="AB137" s="91"/>
      <c r="AC137"/>
      <c r="AD137"/>
      <c r="AE137"/>
      <c r="AF137"/>
      <c r="AG137"/>
      <c r="AH137"/>
    </row>
    <row r="138" spans="1:34" x14ac:dyDescent="0.35">
      <c r="A138"/>
      <c r="B138"/>
      <c r="C138"/>
      <c r="D138"/>
      <c r="H138"/>
      <c r="I138"/>
      <c r="J138" s="54"/>
      <c r="K138"/>
      <c r="L138" s="50"/>
      <c r="M138" s="91"/>
      <c r="N138"/>
      <c r="O138"/>
      <c r="P138" s="115"/>
      <c r="R138" s="91"/>
      <c r="S138" s="91"/>
      <c r="T138"/>
      <c r="U138"/>
      <c r="V138" s="91"/>
      <c r="W138"/>
      <c r="X138"/>
      <c r="Y138"/>
      <c r="Z138" s="24"/>
      <c r="AA138" s="71"/>
      <c r="AB138" s="91"/>
      <c r="AC138"/>
      <c r="AD138"/>
      <c r="AE138"/>
      <c r="AF138"/>
      <c r="AG138"/>
      <c r="AH138"/>
    </row>
    <row r="139" spans="1:34" x14ac:dyDescent="0.35">
      <c r="A139"/>
      <c r="B139"/>
      <c r="C139"/>
      <c r="D139"/>
      <c r="H139"/>
      <c r="I139"/>
      <c r="J139" s="54"/>
      <c r="K139"/>
      <c r="L139" s="50"/>
      <c r="M139" s="91"/>
      <c r="N139"/>
      <c r="O139"/>
      <c r="P139" s="115"/>
      <c r="R139" s="91"/>
      <c r="S139" s="91"/>
      <c r="T139"/>
      <c r="U139"/>
      <c r="V139" s="91"/>
      <c r="W139"/>
      <c r="X139"/>
      <c r="Y139"/>
      <c r="Z139" s="24"/>
      <c r="AA139" s="71"/>
      <c r="AB139" s="91"/>
      <c r="AC139"/>
      <c r="AD139"/>
      <c r="AE139"/>
      <c r="AF139"/>
      <c r="AG139"/>
      <c r="AH139"/>
    </row>
    <row r="140" spans="1:34" x14ac:dyDescent="0.35">
      <c r="A140"/>
      <c r="B140"/>
      <c r="C140"/>
      <c r="D140"/>
      <c r="H140"/>
      <c r="I140"/>
      <c r="J140" s="54"/>
      <c r="K140"/>
      <c r="L140" s="50"/>
      <c r="M140" s="91"/>
      <c r="N140"/>
      <c r="O140"/>
      <c r="P140" s="115"/>
      <c r="R140" s="91"/>
      <c r="S140" s="91"/>
      <c r="T140"/>
      <c r="U140"/>
      <c r="V140" s="91"/>
      <c r="W140"/>
      <c r="X140"/>
      <c r="Y140"/>
      <c r="Z140" s="24"/>
      <c r="AA140" s="71"/>
      <c r="AB140" s="91"/>
      <c r="AC140"/>
      <c r="AD140"/>
      <c r="AE140"/>
      <c r="AF140"/>
      <c r="AG140"/>
      <c r="AH140"/>
    </row>
    <row r="141" spans="1:34" x14ac:dyDescent="0.35">
      <c r="A141"/>
      <c r="B141"/>
      <c r="C141"/>
      <c r="D141"/>
      <c r="H141"/>
      <c r="I141"/>
      <c r="J141" s="54"/>
      <c r="K141"/>
      <c r="L141" s="50"/>
      <c r="M141" s="91"/>
      <c r="N141"/>
      <c r="O141"/>
      <c r="P141" s="115"/>
      <c r="R141" s="91"/>
      <c r="S141" s="91"/>
      <c r="T141"/>
      <c r="U141"/>
      <c r="V141" s="91"/>
      <c r="W141"/>
      <c r="X141"/>
      <c r="Y141"/>
      <c r="Z141" s="24"/>
      <c r="AA141" s="71"/>
      <c r="AB141" s="91"/>
      <c r="AC141"/>
      <c r="AD141"/>
      <c r="AE141"/>
      <c r="AF141"/>
      <c r="AG141"/>
      <c r="AH141"/>
    </row>
    <row r="142" spans="1:34" x14ac:dyDescent="0.35">
      <c r="A142"/>
      <c r="B142"/>
      <c r="C142"/>
      <c r="D142"/>
      <c r="H142"/>
      <c r="I142"/>
      <c r="J142" s="54"/>
      <c r="K142"/>
      <c r="L142" s="50"/>
      <c r="M142" s="91"/>
      <c r="N142"/>
      <c r="O142"/>
      <c r="P142" s="115"/>
      <c r="R142" s="91"/>
      <c r="S142" s="91"/>
      <c r="T142"/>
      <c r="U142"/>
      <c r="V142" s="91"/>
      <c r="W142"/>
      <c r="X142"/>
      <c r="Y142"/>
      <c r="Z142" s="24"/>
      <c r="AA142" s="71"/>
      <c r="AB142" s="91"/>
      <c r="AC142"/>
      <c r="AD142"/>
      <c r="AE142"/>
      <c r="AF142"/>
      <c r="AG142"/>
      <c r="AH142"/>
    </row>
    <row r="143" spans="1:34" x14ac:dyDescent="0.35">
      <c r="A143"/>
      <c r="B143"/>
      <c r="C143"/>
      <c r="D143"/>
      <c r="H143"/>
      <c r="I143"/>
      <c r="J143" s="54"/>
      <c r="K143"/>
      <c r="L143" s="50"/>
      <c r="M143" s="91"/>
      <c r="N143"/>
      <c r="O143"/>
      <c r="P143" s="115"/>
      <c r="R143" s="91"/>
      <c r="S143" s="91"/>
      <c r="T143"/>
      <c r="U143"/>
      <c r="V143" s="91"/>
      <c r="W143"/>
      <c r="X143"/>
      <c r="Y143"/>
      <c r="Z143" s="24"/>
      <c r="AA143" s="71"/>
      <c r="AB143" s="91"/>
      <c r="AC143"/>
      <c r="AD143"/>
      <c r="AE143"/>
      <c r="AF143"/>
      <c r="AG143"/>
      <c r="AH143"/>
    </row>
    <row r="144" spans="1:34" x14ac:dyDescent="0.35">
      <c r="A144"/>
      <c r="B144"/>
      <c r="C144"/>
      <c r="D144"/>
      <c r="H144"/>
      <c r="I144"/>
      <c r="J144" s="54"/>
      <c r="K144"/>
      <c r="L144" s="50"/>
      <c r="M144" s="91"/>
      <c r="N144"/>
      <c r="O144"/>
      <c r="P144" s="115"/>
      <c r="R144" s="91"/>
      <c r="S144" s="91"/>
      <c r="T144"/>
      <c r="U144"/>
      <c r="V144" s="91"/>
      <c r="W144"/>
      <c r="X144"/>
      <c r="Y144"/>
      <c r="Z144" s="24"/>
      <c r="AA144" s="71"/>
      <c r="AB144" s="91"/>
      <c r="AC144"/>
      <c r="AD144"/>
      <c r="AE144"/>
      <c r="AF144"/>
      <c r="AG144"/>
      <c r="AH144"/>
    </row>
    <row r="145" spans="1:34" x14ac:dyDescent="0.35">
      <c r="A145"/>
      <c r="B145"/>
      <c r="C145"/>
      <c r="D145"/>
      <c r="H145"/>
      <c r="I145"/>
      <c r="J145" s="54"/>
      <c r="K145"/>
      <c r="L145" s="50"/>
      <c r="M145" s="91"/>
      <c r="N145"/>
      <c r="O145"/>
      <c r="P145" s="115"/>
      <c r="R145" s="91"/>
      <c r="S145" s="91"/>
      <c r="T145"/>
      <c r="U145"/>
      <c r="V145" s="91"/>
      <c r="W145"/>
      <c r="X145"/>
      <c r="Y145"/>
      <c r="Z145" s="24"/>
      <c r="AA145" s="71"/>
      <c r="AB145" s="91"/>
      <c r="AC145"/>
      <c r="AD145"/>
      <c r="AE145"/>
      <c r="AF145"/>
      <c r="AG145"/>
      <c r="AH145"/>
    </row>
    <row r="146" spans="1:34" x14ac:dyDescent="0.35">
      <c r="A146"/>
      <c r="B146"/>
      <c r="C146"/>
      <c r="D146"/>
      <c r="H146"/>
      <c r="I146"/>
      <c r="J146" s="54"/>
      <c r="K146"/>
      <c r="L146" s="50"/>
      <c r="M146" s="91"/>
      <c r="N146"/>
      <c r="O146"/>
      <c r="P146" s="115"/>
      <c r="R146" s="91"/>
      <c r="S146" s="91"/>
      <c r="T146"/>
      <c r="U146"/>
      <c r="V146" s="91"/>
      <c r="W146"/>
      <c r="X146"/>
      <c r="Y146"/>
      <c r="Z146" s="24"/>
      <c r="AA146" s="71"/>
      <c r="AB146" s="91"/>
      <c r="AC146"/>
      <c r="AD146"/>
      <c r="AE146"/>
      <c r="AF146"/>
      <c r="AG146"/>
      <c r="AH146"/>
    </row>
    <row r="147" spans="1:34" x14ac:dyDescent="0.35">
      <c r="A147"/>
      <c r="B147"/>
      <c r="C147"/>
      <c r="D147"/>
      <c r="H147"/>
      <c r="I147"/>
      <c r="J147" s="54"/>
      <c r="K147"/>
      <c r="L147" s="50"/>
      <c r="M147" s="91"/>
      <c r="N147"/>
      <c r="O147"/>
      <c r="P147" s="115"/>
      <c r="R147" s="91"/>
      <c r="S147" s="91"/>
      <c r="T147"/>
      <c r="U147"/>
      <c r="V147" s="91"/>
      <c r="W147"/>
      <c r="X147"/>
      <c r="Y147"/>
      <c r="Z147" s="24"/>
      <c r="AA147" s="71"/>
      <c r="AB147" s="91"/>
      <c r="AC147"/>
      <c r="AD147"/>
      <c r="AE147"/>
      <c r="AF147"/>
      <c r="AG147"/>
      <c r="AH147"/>
    </row>
    <row r="148" spans="1:34" x14ac:dyDescent="0.35">
      <c r="A148"/>
      <c r="B148"/>
      <c r="C148"/>
      <c r="D148"/>
      <c r="H148"/>
      <c r="I148"/>
      <c r="J148" s="54"/>
      <c r="K148"/>
      <c r="L148" s="50"/>
      <c r="M148" s="91"/>
      <c r="N148"/>
      <c r="O148"/>
      <c r="P148" s="115"/>
      <c r="R148" s="91"/>
      <c r="S148" s="91"/>
      <c r="T148"/>
      <c r="U148"/>
      <c r="V148" s="91"/>
      <c r="W148"/>
      <c r="X148"/>
      <c r="Y148"/>
      <c r="Z148" s="24"/>
      <c r="AA148" s="71"/>
      <c r="AB148" s="91"/>
      <c r="AC148"/>
      <c r="AD148"/>
      <c r="AE148"/>
      <c r="AF148"/>
      <c r="AG148"/>
      <c r="AH148"/>
    </row>
    <row r="149" spans="1:34" x14ac:dyDescent="0.35">
      <c r="A149"/>
      <c r="B149"/>
      <c r="C149"/>
      <c r="D149"/>
      <c r="H149"/>
      <c r="I149"/>
      <c r="J149" s="54"/>
      <c r="K149"/>
      <c r="L149" s="50"/>
      <c r="M149" s="91"/>
      <c r="N149"/>
      <c r="O149"/>
      <c r="P149" s="115"/>
      <c r="R149" s="91"/>
      <c r="S149" s="91"/>
      <c r="T149"/>
      <c r="U149"/>
      <c r="V149" s="91"/>
      <c r="W149"/>
      <c r="X149"/>
      <c r="Y149"/>
      <c r="Z149" s="24"/>
      <c r="AA149" s="71"/>
      <c r="AB149" s="91"/>
      <c r="AC149"/>
      <c r="AD149"/>
      <c r="AE149"/>
      <c r="AF149"/>
      <c r="AG149"/>
      <c r="AH149"/>
    </row>
    <row r="150" spans="1:34" x14ac:dyDescent="0.35">
      <c r="A150"/>
      <c r="B150"/>
      <c r="C150"/>
      <c r="D150"/>
      <c r="H150"/>
      <c r="I150"/>
      <c r="J150" s="54"/>
      <c r="K150"/>
      <c r="L150" s="50"/>
      <c r="M150" s="91"/>
      <c r="N150"/>
      <c r="O150"/>
      <c r="P150" s="115"/>
      <c r="R150" s="91"/>
      <c r="S150" s="91"/>
      <c r="T150"/>
      <c r="U150"/>
      <c r="V150" s="91"/>
      <c r="W150"/>
      <c r="X150"/>
      <c r="Y150"/>
      <c r="Z150" s="24"/>
      <c r="AA150" s="71"/>
      <c r="AB150" s="91"/>
      <c r="AC150"/>
      <c r="AD150"/>
      <c r="AE150"/>
      <c r="AF150"/>
      <c r="AG150"/>
      <c r="AH150"/>
    </row>
    <row r="151" spans="1:34" x14ac:dyDescent="0.35">
      <c r="A151"/>
      <c r="B151"/>
      <c r="C151"/>
      <c r="D151"/>
      <c r="H151"/>
      <c r="I151"/>
      <c r="J151" s="54"/>
      <c r="K151"/>
      <c r="L151" s="50"/>
      <c r="M151" s="91"/>
      <c r="N151"/>
      <c r="O151"/>
      <c r="P151" s="115"/>
      <c r="R151" s="91"/>
      <c r="S151" s="91"/>
      <c r="T151"/>
      <c r="U151"/>
      <c r="V151" s="91"/>
      <c r="W151"/>
      <c r="X151"/>
      <c r="Y151"/>
      <c r="Z151" s="24"/>
      <c r="AA151" s="71"/>
      <c r="AB151" s="91"/>
      <c r="AC151"/>
      <c r="AD151"/>
      <c r="AE151"/>
      <c r="AF151"/>
      <c r="AG151"/>
      <c r="AH151"/>
    </row>
    <row r="152" spans="1:34" x14ac:dyDescent="0.35">
      <c r="A152"/>
      <c r="B152"/>
      <c r="C152"/>
      <c r="D152"/>
      <c r="H152"/>
      <c r="I152"/>
      <c r="J152" s="54"/>
      <c r="K152"/>
      <c r="L152" s="50"/>
      <c r="M152" s="91"/>
      <c r="N152"/>
      <c r="O152"/>
      <c r="P152" s="115"/>
      <c r="R152" s="91"/>
      <c r="S152" s="91"/>
      <c r="T152"/>
      <c r="U152"/>
      <c r="V152" s="91"/>
      <c r="W152"/>
      <c r="X152"/>
      <c r="Y152"/>
      <c r="Z152" s="24"/>
      <c r="AA152" s="71"/>
      <c r="AB152" s="91"/>
      <c r="AC152"/>
      <c r="AD152"/>
      <c r="AE152"/>
      <c r="AF152"/>
      <c r="AG152"/>
      <c r="AH152"/>
    </row>
    <row r="153" spans="1:34" x14ac:dyDescent="0.35">
      <c r="A153"/>
      <c r="B153"/>
      <c r="C153"/>
      <c r="D153"/>
      <c r="H153"/>
      <c r="I153"/>
      <c r="J153" s="54"/>
      <c r="K153"/>
      <c r="L153" s="50"/>
      <c r="M153" s="91"/>
      <c r="N153"/>
      <c r="O153"/>
      <c r="P153" s="115"/>
      <c r="R153" s="91"/>
      <c r="S153" s="91"/>
      <c r="T153"/>
      <c r="U153"/>
      <c r="V153" s="91"/>
      <c r="W153"/>
      <c r="X153"/>
      <c r="Y153"/>
      <c r="Z153" s="24"/>
      <c r="AA153" s="71"/>
      <c r="AB153" s="91"/>
      <c r="AC153"/>
      <c r="AD153"/>
      <c r="AE153"/>
      <c r="AF153"/>
      <c r="AG153"/>
      <c r="AH153"/>
    </row>
    <row r="154" spans="1:34" x14ac:dyDescent="0.35">
      <c r="A154"/>
      <c r="B154"/>
      <c r="C154"/>
      <c r="D154"/>
      <c r="H154"/>
      <c r="I154"/>
      <c r="J154" s="54"/>
      <c r="K154"/>
      <c r="L154" s="50"/>
      <c r="M154" s="91"/>
      <c r="N154"/>
      <c r="O154"/>
      <c r="P154" s="115"/>
      <c r="R154" s="91"/>
      <c r="S154" s="91"/>
      <c r="T154"/>
      <c r="U154"/>
      <c r="V154" s="91"/>
      <c r="W154"/>
      <c r="X154"/>
      <c r="Y154"/>
      <c r="Z154" s="24"/>
      <c r="AA154" s="71"/>
      <c r="AB154" s="91"/>
      <c r="AC154"/>
      <c r="AD154"/>
      <c r="AE154"/>
      <c r="AF154"/>
      <c r="AG154"/>
      <c r="AH154"/>
    </row>
    <row r="155" spans="1:34" x14ac:dyDescent="0.35">
      <c r="A155"/>
      <c r="B155"/>
      <c r="C155"/>
      <c r="D155"/>
      <c r="H155"/>
      <c r="I155"/>
      <c r="J155" s="54"/>
      <c r="K155"/>
      <c r="L155" s="50"/>
      <c r="M155" s="91"/>
      <c r="N155"/>
      <c r="O155"/>
      <c r="P155" s="115"/>
      <c r="R155" s="91"/>
      <c r="S155" s="91"/>
      <c r="T155"/>
      <c r="U155"/>
      <c r="V155" s="91"/>
      <c r="W155"/>
      <c r="X155"/>
      <c r="Y155"/>
      <c r="Z155" s="24"/>
      <c r="AA155" s="71"/>
      <c r="AB155" s="91"/>
      <c r="AC155"/>
      <c r="AD155"/>
      <c r="AE155"/>
      <c r="AF155"/>
      <c r="AG155"/>
      <c r="AH155"/>
    </row>
    <row r="156" spans="1:34" x14ac:dyDescent="0.35">
      <c r="A156"/>
      <c r="B156"/>
      <c r="C156"/>
      <c r="D156"/>
      <c r="H156"/>
      <c r="I156"/>
      <c r="J156" s="54"/>
      <c r="K156"/>
      <c r="L156" s="50"/>
      <c r="M156" s="91"/>
      <c r="N156"/>
      <c r="O156"/>
      <c r="P156" s="115"/>
      <c r="R156" s="91"/>
      <c r="S156" s="91"/>
      <c r="T156"/>
      <c r="U156"/>
      <c r="V156" s="91"/>
      <c r="W156"/>
      <c r="X156"/>
      <c r="Y156"/>
      <c r="Z156" s="24"/>
      <c r="AA156" s="71"/>
      <c r="AB156" s="91"/>
      <c r="AC156"/>
      <c r="AD156"/>
      <c r="AE156"/>
      <c r="AF156"/>
      <c r="AG156"/>
      <c r="AH156"/>
    </row>
    <row r="157" spans="1:34" x14ac:dyDescent="0.35">
      <c r="A157"/>
      <c r="B157"/>
      <c r="C157"/>
      <c r="D157"/>
      <c r="H157"/>
      <c r="I157"/>
      <c r="J157" s="54"/>
      <c r="K157"/>
      <c r="L157" s="50"/>
      <c r="M157" s="91"/>
      <c r="N157"/>
      <c r="O157"/>
      <c r="P157" s="115"/>
      <c r="R157" s="91"/>
      <c r="S157" s="91"/>
      <c r="T157"/>
      <c r="U157"/>
      <c r="V157" s="91"/>
      <c r="W157"/>
      <c r="X157"/>
      <c r="Y157"/>
      <c r="Z157" s="24"/>
      <c r="AA157" s="71"/>
      <c r="AB157" s="91"/>
      <c r="AC157"/>
      <c r="AD157"/>
      <c r="AE157"/>
      <c r="AF157"/>
      <c r="AG157"/>
      <c r="AH157"/>
    </row>
    <row r="158" spans="1:34" x14ac:dyDescent="0.35">
      <c r="A158"/>
      <c r="B158"/>
      <c r="C158"/>
      <c r="D158"/>
      <c r="H158"/>
      <c r="I158"/>
      <c r="J158" s="54"/>
      <c r="K158"/>
      <c r="L158" s="50"/>
      <c r="M158" s="91"/>
      <c r="N158"/>
      <c r="O158"/>
      <c r="P158" s="115"/>
      <c r="R158" s="91"/>
      <c r="S158" s="91"/>
      <c r="T158"/>
      <c r="U158"/>
      <c r="V158" s="91"/>
      <c r="W158"/>
      <c r="X158"/>
      <c r="Y158"/>
      <c r="Z158" s="24"/>
      <c r="AA158" s="71"/>
      <c r="AB158" s="91"/>
      <c r="AC158"/>
      <c r="AD158"/>
      <c r="AE158"/>
      <c r="AF158"/>
      <c r="AG158"/>
      <c r="AH158"/>
    </row>
    <row r="159" spans="1:34" x14ac:dyDescent="0.35">
      <c r="A159"/>
      <c r="B159"/>
      <c r="C159"/>
      <c r="D159"/>
      <c r="H159"/>
      <c r="I159"/>
      <c r="J159" s="54"/>
      <c r="K159"/>
      <c r="L159" s="50"/>
      <c r="M159" s="91"/>
      <c r="N159"/>
      <c r="O159"/>
      <c r="P159" s="115"/>
      <c r="R159" s="91"/>
      <c r="S159" s="91"/>
      <c r="T159"/>
      <c r="U159"/>
      <c r="V159" s="91"/>
      <c r="W159"/>
      <c r="X159"/>
      <c r="Y159"/>
      <c r="Z159" s="24"/>
      <c r="AA159" s="71"/>
      <c r="AB159" s="91"/>
      <c r="AC159"/>
      <c r="AD159"/>
      <c r="AE159"/>
      <c r="AF159"/>
      <c r="AG159"/>
      <c r="AH159"/>
    </row>
    <row r="160" spans="1:34" x14ac:dyDescent="0.35">
      <c r="A160"/>
      <c r="B160"/>
      <c r="C160"/>
      <c r="D160"/>
      <c r="H160"/>
      <c r="I160"/>
      <c r="J160" s="54"/>
      <c r="K160"/>
      <c r="L160" s="50"/>
      <c r="M160" s="91"/>
      <c r="N160"/>
      <c r="O160"/>
      <c r="P160" s="115"/>
      <c r="R160" s="91"/>
      <c r="S160" s="91"/>
      <c r="T160"/>
      <c r="U160"/>
      <c r="V160" s="91"/>
      <c r="W160"/>
      <c r="X160"/>
      <c r="Y160"/>
      <c r="Z160" s="24"/>
      <c r="AA160" s="71"/>
      <c r="AB160" s="91"/>
      <c r="AC160"/>
      <c r="AD160"/>
      <c r="AE160"/>
      <c r="AF160"/>
      <c r="AG160"/>
      <c r="AH160"/>
    </row>
    <row r="161" spans="1:34" x14ac:dyDescent="0.35">
      <c r="A161"/>
      <c r="B161"/>
      <c r="C161"/>
      <c r="D161"/>
      <c r="H161"/>
      <c r="I161"/>
      <c r="J161" s="54"/>
      <c r="K161"/>
      <c r="L161" s="50"/>
      <c r="M161" s="91"/>
      <c r="N161"/>
      <c r="O161"/>
      <c r="P161" s="115"/>
      <c r="R161" s="91"/>
      <c r="S161" s="91"/>
      <c r="T161"/>
      <c r="U161"/>
      <c r="V161" s="91"/>
      <c r="W161"/>
      <c r="X161"/>
      <c r="Y161"/>
      <c r="Z161" s="24"/>
      <c r="AA161" s="71"/>
      <c r="AB161" s="91"/>
      <c r="AC161"/>
      <c r="AD161"/>
      <c r="AE161"/>
      <c r="AF161"/>
      <c r="AG161"/>
      <c r="AH161"/>
    </row>
    <row r="162" spans="1:34" x14ac:dyDescent="0.35">
      <c r="A162"/>
      <c r="B162"/>
      <c r="C162"/>
      <c r="D162"/>
      <c r="H162"/>
      <c r="I162"/>
      <c r="J162" s="54"/>
      <c r="K162"/>
      <c r="L162" s="50"/>
      <c r="M162" s="91"/>
      <c r="N162"/>
      <c r="O162"/>
      <c r="P162" s="115"/>
      <c r="R162" s="91"/>
      <c r="S162" s="91"/>
      <c r="T162"/>
      <c r="U162"/>
      <c r="V162" s="91"/>
      <c r="W162"/>
      <c r="X162"/>
      <c r="Y162"/>
      <c r="Z162" s="24"/>
      <c r="AA162" s="71"/>
      <c r="AB162" s="91"/>
      <c r="AC162"/>
      <c r="AD162"/>
      <c r="AE162"/>
      <c r="AF162"/>
      <c r="AG162"/>
      <c r="AH162"/>
    </row>
    <row r="163" spans="1:34" x14ac:dyDescent="0.35">
      <c r="A163"/>
      <c r="B163"/>
      <c r="C163"/>
      <c r="D163"/>
      <c r="H163"/>
      <c r="I163"/>
      <c r="J163" s="54"/>
      <c r="K163"/>
      <c r="L163" s="50"/>
      <c r="M163" s="91"/>
      <c r="N163"/>
      <c r="O163"/>
      <c r="P163" s="115"/>
      <c r="R163" s="91"/>
      <c r="S163" s="91"/>
      <c r="T163"/>
      <c r="U163"/>
      <c r="V163" s="91"/>
      <c r="W163"/>
      <c r="X163"/>
      <c r="Y163"/>
      <c r="Z163" s="24"/>
      <c r="AA163" s="71"/>
      <c r="AB163" s="91"/>
      <c r="AC163"/>
      <c r="AD163"/>
      <c r="AE163"/>
      <c r="AF163"/>
      <c r="AG163"/>
      <c r="AH163"/>
    </row>
  </sheetData>
  <phoneticPr fontId="5" type="noConversion"/>
  <pageMargins left="0.7" right="0.7" top="0.75" bottom="0.75" header="0.3" footer="0.3"/>
  <pageSetup scale="12" orientation="landscape" horizontalDpi="90" verticalDpi="90" r:id="rId1"/>
  <drawing r:id="rId2"/>
  <legacyDrawing r:id="rId3"/>
  <tableParts count="1">
    <tablePart r:id="rId4"/>
  </tablePart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100-000000000000}">
          <x14:formula1>
            <xm:f>'Initiative mapping-DO NOT EDIT'!$G$3:$G$12</xm:f>
          </x14:formula1>
          <xm:sqref>C2:C53</xm:sqref>
        </x14:dataValidation>
        <x14:dataValidation type="list" allowBlank="1" showInputMessage="1" showErrorMessage="1" xr:uid="{00000000-0002-0000-0100-000001000000}">
          <x14:formula1>
            <xm:f>'Initiative mapping-DO NOT EDIT'!$J$3:$J$10</xm:f>
          </x14:formula1>
          <xm:sqref>A2:A53</xm:sqref>
        </x14:dataValidation>
        <x14:dataValidation type="list" allowBlank="1" showInputMessage="1" showErrorMessage="1" xr:uid="{00000000-0002-0000-0100-000002000000}">
          <x14:formula1>
            <xm:f>'Initiative mapping-DO NOT EDIT'!$D$3:$D$85</xm:f>
          </x14:formula1>
          <xm:sqref>E2:E53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95"/>
  <sheetViews>
    <sheetView zoomScaleNormal="100" workbookViewId="0">
      <selection activeCell="C5" sqref="C5"/>
    </sheetView>
  </sheetViews>
  <sheetFormatPr defaultRowHeight="14.5" x14ac:dyDescent="0.35"/>
  <cols>
    <col min="2" max="2" width="28.7265625" customWidth="1"/>
    <col min="3" max="3" width="16.26953125" customWidth="1"/>
    <col min="4" max="4" width="77.7265625" customWidth="1"/>
    <col min="7" max="7" width="45.26953125" bestFit="1" customWidth="1"/>
  </cols>
  <sheetData>
    <row r="2" spans="2:10" x14ac:dyDescent="0.35">
      <c r="B2" t="s">
        <v>425</v>
      </c>
      <c r="C2" t="s">
        <v>426</v>
      </c>
      <c r="D2" t="s">
        <v>427</v>
      </c>
      <c r="G2" t="s">
        <v>428</v>
      </c>
      <c r="H2" t="s">
        <v>429</v>
      </c>
      <c r="J2" t="s">
        <v>7</v>
      </c>
    </row>
    <row r="3" spans="2:10" ht="26" x14ac:dyDescent="0.35">
      <c r="B3" s="59" t="s">
        <v>430</v>
      </c>
      <c r="C3" s="60" t="s">
        <v>431</v>
      </c>
      <c r="D3" s="59" t="s">
        <v>432</v>
      </c>
      <c r="G3" t="s">
        <v>433</v>
      </c>
      <c r="H3" s="56" t="s">
        <v>434</v>
      </c>
      <c r="J3" t="s">
        <v>435</v>
      </c>
    </row>
    <row r="4" spans="2:10" x14ac:dyDescent="0.35">
      <c r="B4" s="59" t="s">
        <v>430</v>
      </c>
      <c r="C4" s="60" t="s">
        <v>436</v>
      </c>
      <c r="D4" s="59" t="s">
        <v>437</v>
      </c>
      <c r="G4" t="s">
        <v>124</v>
      </c>
      <c r="H4" s="57" t="s">
        <v>438</v>
      </c>
      <c r="J4" t="s">
        <v>8</v>
      </c>
    </row>
    <row r="5" spans="2:10" ht="26" x14ac:dyDescent="0.35">
      <c r="B5" s="59" t="s">
        <v>430</v>
      </c>
      <c r="C5" s="60" t="s">
        <v>439</v>
      </c>
      <c r="D5" s="59" t="s">
        <v>440</v>
      </c>
      <c r="G5" t="s">
        <v>156</v>
      </c>
      <c r="H5" s="57" t="s">
        <v>441</v>
      </c>
      <c r="J5" t="s">
        <v>442</v>
      </c>
    </row>
    <row r="6" spans="2:10" x14ac:dyDescent="0.35">
      <c r="B6" s="59" t="s">
        <v>430</v>
      </c>
      <c r="C6" s="60" t="s">
        <v>443</v>
      </c>
      <c r="D6" s="59" t="s">
        <v>444</v>
      </c>
      <c r="G6" t="s">
        <v>246</v>
      </c>
      <c r="H6" s="57" t="s">
        <v>445</v>
      </c>
      <c r="J6" t="s">
        <v>446</v>
      </c>
    </row>
    <row r="7" spans="2:10" ht="26" x14ac:dyDescent="0.35">
      <c r="B7" s="77" t="s">
        <v>430</v>
      </c>
      <c r="C7" s="78" t="s">
        <v>447</v>
      </c>
      <c r="D7" s="77" t="s">
        <v>448</v>
      </c>
      <c r="G7" t="s">
        <v>299</v>
      </c>
      <c r="H7" s="57" t="s">
        <v>449</v>
      </c>
      <c r="J7" t="s">
        <v>450</v>
      </c>
    </row>
    <row r="8" spans="2:10" ht="26" x14ac:dyDescent="0.35">
      <c r="B8" s="59" t="s">
        <v>451</v>
      </c>
      <c r="C8" s="60" t="s">
        <v>452</v>
      </c>
      <c r="D8" s="59" t="s">
        <v>453</v>
      </c>
      <c r="G8" t="s">
        <v>364</v>
      </c>
      <c r="H8" s="58" t="s">
        <v>454</v>
      </c>
      <c r="J8" t="s">
        <v>455</v>
      </c>
    </row>
    <row r="9" spans="2:10" ht="26" x14ac:dyDescent="0.35">
      <c r="B9" s="59" t="s">
        <v>451</v>
      </c>
      <c r="C9" s="60" t="s">
        <v>456</v>
      </c>
      <c r="D9" s="59" t="s">
        <v>457</v>
      </c>
      <c r="G9" t="s">
        <v>376</v>
      </c>
      <c r="H9" s="57" t="s">
        <v>458</v>
      </c>
      <c r="J9" t="s">
        <v>459</v>
      </c>
    </row>
    <row r="10" spans="2:10" ht="26" x14ac:dyDescent="0.35">
      <c r="B10" s="59" t="s">
        <v>451</v>
      </c>
      <c r="C10" s="60" t="s">
        <v>460</v>
      </c>
      <c r="D10" s="59" t="s">
        <v>461</v>
      </c>
      <c r="G10" t="s">
        <v>462</v>
      </c>
      <c r="H10" s="57" t="s">
        <v>463</v>
      </c>
      <c r="J10" t="s">
        <v>464</v>
      </c>
    </row>
    <row r="11" spans="2:10" ht="26" x14ac:dyDescent="0.35">
      <c r="B11" s="59" t="s">
        <v>451</v>
      </c>
      <c r="C11" s="60" t="s">
        <v>465</v>
      </c>
      <c r="D11" s="59" t="s">
        <v>466</v>
      </c>
      <c r="G11" t="s">
        <v>383</v>
      </c>
      <c r="H11" s="57" t="s">
        <v>467</v>
      </c>
    </row>
    <row r="12" spans="2:10" ht="26" x14ac:dyDescent="0.35">
      <c r="B12" s="59" t="s">
        <v>451</v>
      </c>
      <c r="C12" s="60" t="s">
        <v>468</v>
      </c>
      <c r="D12" s="59" t="s">
        <v>469</v>
      </c>
      <c r="G12" t="s">
        <v>470</v>
      </c>
      <c r="H12" s="57" t="s">
        <v>395</v>
      </c>
    </row>
    <row r="13" spans="2:10" ht="26" x14ac:dyDescent="0.35">
      <c r="B13" s="59" t="s">
        <v>451</v>
      </c>
      <c r="C13" s="60" t="s">
        <v>471</v>
      </c>
      <c r="D13" s="59" t="s">
        <v>472</v>
      </c>
      <c r="H13" s="62"/>
    </row>
    <row r="14" spans="2:10" ht="26" x14ac:dyDescent="0.35">
      <c r="B14" s="59" t="s">
        <v>451</v>
      </c>
      <c r="C14" s="60" t="s">
        <v>473</v>
      </c>
      <c r="D14" s="59" t="s">
        <v>466</v>
      </c>
    </row>
    <row r="15" spans="2:10" ht="26" x14ac:dyDescent="0.35">
      <c r="B15" s="59" t="s">
        <v>451</v>
      </c>
      <c r="C15" s="60" t="s">
        <v>474</v>
      </c>
      <c r="D15" s="59" t="s">
        <v>469</v>
      </c>
    </row>
    <row r="16" spans="2:10" ht="26" x14ac:dyDescent="0.35">
      <c r="B16" s="59" t="s">
        <v>451</v>
      </c>
      <c r="C16" s="60" t="s">
        <v>475</v>
      </c>
      <c r="D16" s="59" t="s">
        <v>476</v>
      </c>
    </row>
    <row r="17" spans="2:4" ht="26" x14ac:dyDescent="0.35">
      <c r="B17" s="59" t="s">
        <v>451</v>
      </c>
      <c r="C17" s="60" t="s">
        <v>477</v>
      </c>
      <c r="D17" s="59" t="s">
        <v>476</v>
      </c>
    </row>
    <row r="18" spans="2:4" x14ac:dyDescent="0.35">
      <c r="B18" s="59" t="s">
        <v>478</v>
      </c>
      <c r="C18" s="60" t="s">
        <v>479</v>
      </c>
      <c r="D18" s="59" t="s">
        <v>480</v>
      </c>
    </row>
    <row r="19" spans="2:4" x14ac:dyDescent="0.35">
      <c r="B19" s="59" t="s">
        <v>478</v>
      </c>
      <c r="C19" s="60" t="s">
        <v>481</v>
      </c>
      <c r="D19" s="59" t="s">
        <v>482</v>
      </c>
    </row>
    <row r="20" spans="2:4" x14ac:dyDescent="0.35">
      <c r="B20" s="59" t="s">
        <v>478</v>
      </c>
      <c r="C20" s="60" t="s">
        <v>483</v>
      </c>
      <c r="D20" s="59" t="s">
        <v>484</v>
      </c>
    </row>
    <row r="21" spans="2:4" x14ac:dyDescent="0.35">
      <c r="B21" s="59" t="s">
        <v>478</v>
      </c>
      <c r="C21" s="60" t="s">
        <v>485</v>
      </c>
      <c r="D21" s="59" t="s">
        <v>486</v>
      </c>
    </row>
    <row r="22" spans="2:4" x14ac:dyDescent="0.35">
      <c r="B22" s="59" t="s">
        <v>478</v>
      </c>
      <c r="C22" s="60" t="s">
        <v>487</v>
      </c>
      <c r="D22" s="59" t="s">
        <v>488</v>
      </c>
    </row>
    <row r="23" spans="2:4" x14ac:dyDescent="0.35">
      <c r="B23" s="59" t="s">
        <v>478</v>
      </c>
      <c r="C23" s="60" t="s">
        <v>489</v>
      </c>
      <c r="D23" s="59" t="s">
        <v>490</v>
      </c>
    </row>
    <row r="24" spans="2:4" x14ac:dyDescent="0.35">
      <c r="B24" s="59" t="s">
        <v>478</v>
      </c>
      <c r="C24" s="60" t="s">
        <v>491</v>
      </c>
      <c r="D24" s="59" t="s">
        <v>492</v>
      </c>
    </row>
    <row r="25" spans="2:4" x14ac:dyDescent="0.35">
      <c r="B25" s="59" t="s">
        <v>478</v>
      </c>
      <c r="C25" s="60" t="s">
        <v>493</v>
      </c>
      <c r="D25" s="59" t="s">
        <v>494</v>
      </c>
    </row>
    <row r="26" spans="2:4" x14ac:dyDescent="0.35">
      <c r="B26" s="59" t="s">
        <v>478</v>
      </c>
      <c r="C26" s="60" t="s">
        <v>495</v>
      </c>
      <c r="D26" s="59" t="s">
        <v>496</v>
      </c>
    </row>
    <row r="27" spans="2:4" x14ac:dyDescent="0.35">
      <c r="B27" s="59" t="s">
        <v>478</v>
      </c>
      <c r="C27" s="60" t="s">
        <v>497</v>
      </c>
      <c r="D27" s="59" t="s">
        <v>498</v>
      </c>
    </row>
    <row r="28" spans="2:4" x14ac:dyDescent="0.35">
      <c r="B28" s="59" t="s">
        <v>478</v>
      </c>
      <c r="C28" s="60" t="s">
        <v>499</v>
      </c>
      <c r="D28" s="59" t="s">
        <v>500</v>
      </c>
    </row>
    <row r="29" spans="2:4" x14ac:dyDescent="0.35">
      <c r="B29" s="59" t="s">
        <v>478</v>
      </c>
      <c r="C29" s="60" t="s">
        <v>501</v>
      </c>
      <c r="D29" s="59" t="s">
        <v>502</v>
      </c>
    </row>
    <row r="30" spans="2:4" ht="26" x14ac:dyDescent="0.35">
      <c r="B30" s="59" t="s">
        <v>478</v>
      </c>
      <c r="C30" s="60" t="s">
        <v>503</v>
      </c>
      <c r="D30" s="61" t="s">
        <v>504</v>
      </c>
    </row>
    <row r="31" spans="2:4" x14ac:dyDescent="0.35">
      <c r="B31" s="59" t="s">
        <v>478</v>
      </c>
      <c r="C31" s="60" t="s">
        <v>505</v>
      </c>
      <c r="D31" s="59" t="s">
        <v>506</v>
      </c>
    </row>
    <row r="32" spans="2:4" x14ac:dyDescent="0.35">
      <c r="B32" s="59" t="s">
        <v>478</v>
      </c>
      <c r="C32" s="60" t="s">
        <v>507</v>
      </c>
      <c r="D32" s="59" t="s">
        <v>508</v>
      </c>
    </row>
    <row r="33" spans="2:4" x14ac:dyDescent="0.35">
      <c r="B33" s="59" t="s">
        <v>478</v>
      </c>
      <c r="C33" s="60" t="s">
        <v>509</v>
      </c>
      <c r="D33" s="59" t="s">
        <v>510</v>
      </c>
    </row>
    <row r="34" spans="2:4" x14ac:dyDescent="0.35">
      <c r="B34" s="59" t="s">
        <v>478</v>
      </c>
      <c r="C34" s="60" t="s">
        <v>511</v>
      </c>
      <c r="D34" s="59" t="s">
        <v>512</v>
      </c>
    </row>
    <row r="35" spans="2:4" ht="26" x14ac:dyDescent="0.35">
      <c r="B35" s="59" t="s">
        <v>513</v>
      </c>
      <c r="C35" s="60" t="s">
        <v>514</v>
      </c>
      <c r="D35" s="59" t="s">
        <v>515</v>
      </c>
    </row>
    <row r="36" spans="2:4" ht="26" x14ac:dyDescent="0.35">
      <c r="B36" s="59" t="s">
        <v>513</v>
      </c>
      <c r="C36" s="60" t="s">
        <v>516</v>
      </c>
      <c r="D36" s="59" t="s">
        <v>517</v>
      </c>
    </row>
    <row r="37" spans="2:4" ht="26" x14ac:dyDescent="0.35">
      <c r="B37" s="59" t="s">
        <v>513</v>
      </c>
      <c r="C37" s="60" t="s">
        <v>518</v>
      </c>
      <c r="D37" s="59" t="s">
        <v>519</v>
      </c>
    </row>
    <row r="38" spans="2:4" ht="26" x14ac:dyDescent="0.35">
      <c r="B38" s="59" t="s">
        <v>513</v>
      </c>
      <c r="C38" s="60" t="s">
        <v>520</v>
      </c>
      <c r="D38" s="59" t="s">
        <v>521</v>
      </c>
    </row>
    <row r="39" spans="2:4" ht="26" x14ac:dyDescent="0.35">
      <c r="B39" s="59" t="s">
        <v>513</v>
      </c>
      <c r="C39" s="60" t="s">
        <v>522</v>
      </c>
      <c r="D39" s="59" t="s">
        <v>523</v>
      </c>
    </row>
    <row r="40" spans="2:4" ht="26" x14ac:dyDescent="0.35">
      <c r="B40" s="59" t="s">
        <v>513</v>
      </c>
      <c r="C40" s="60" t="s">
        <v>524</v>
      </c>
      <c r="D40" s="59" t="s">
        <v>525</v>
      </c>
    </row>
    <row r="41" spans="2:4" ht="26" x14ac:dyDescent="0.35">
      <c r="B41" s="59" t="s">
        <v>513</v>
      </c>
      <c r="C41" s="60" t="s">
        <v>526</v>
      </c>
      <c r="D41" s="59" t="s">
        <v>527</v>
      </c>
    </row>
    <row r="42" spans="2:4" ht="26" x14ac:dyDescent="0.35">
      <c r="B42" s="59" t="s">
        <v>513</v>
      </c>
      <c r="C42" s="60" t="s">
        <v>528</v>
      </c>
      <c r="D42" s="59" t="s">
        <v>529</v>
      </c>
    </row>
    <row r="43" spans="2:4" ht="26" x14ac:dyDescent="0.35">
      <c r="B43" s="59" t="s">
        <v>513</v>
      </c>
      <c r="C43" s="60" t="s">
        <v>530</v>
      </c>
      <c r="D43" s="59" t="s">
        <v>531</v>
      </c>
    </row>
    <row r="44" spans="2:4" ht="26" x14ac:dyDescent="0.35">
      <c r="B44" s="59" t="s">
        <v>513</v>
      </c>
      <c r="C44" s="60" t="s">
        <v>532</v>
      </c>
      <c r="D44" s="59" t="s">
        <v>284</v>
      </c>
    </row>
    <row r="45" spans="2:4" ht="26" x14ac:dyDescent="0.35">
      <c r="B45" s="59" t="s">
        <v>513</v>
      </c>
      <c r="C45" s="60" t="s">
        <v>533</v>
      </c>
      <c r="D45" s="59" t="s">
        <v>289</v>
      </c>
    </row>
    <row r="46" spans="2:4" ht="26" x14ac:dyDescent="0.35">
      <c r="B46" s="59" t="s">
        <v>513</v>
      </c>
      <c r="C46" s="60" t="s">
        <v>534</v>
      </c>
      <c r="D46" s="59" t="s">
        <v>535</v>
      </c>
    </row>
    <row r="47" spans="2:4" ht="26" x14ac:dyDescent="0.35">
      <c r="B47" s="59" t="s">
        <v>513</v>
      </c>
      <c r="C47" s="60" t="s">
        <v>536</v>
      </c>
      <c r="D47" s="59" t="s">
        <v>537</v>
      </c>
    </row>
    <row r="48" spans="2:4" ht="26" x14ac:dyDescent="0.35">
      <c r="B48" s="59" t="s">
        <v>513</v>
      </c>
      <c r="C48" s="60" t="s">
        <v>538</v>
      </c>
      <c r="D48" s="59" t="s">
        <v>539</v>
      </c>
    </row>
    <row r="49" spans="2:4" ht="26" x14ac:dyDescent="0.35">
      <c r="B49" s="59" t="s">
        <v>513</v>
      </c>
      <c r="C49" s="60" t="s">
        <v>540</v>
      </c>
      <c r="D49" s="59" t="s">
        <v>335</v>
      </c>
    </row>
    <row r="50" spans="2:4" ht="26" x14ac:dyDescent="0.35">
      <c r="B50" s="59" t="s">
        <v>513</v>
      </c>
      <c r="C50" s="60" t="s">
        <v>541</v>
      </c>
      <c r="D50" s="59" t="s">
        <v>351</v>
      </c>
    </row>
    <row r="51" spans="2:4" x14ac:dyDescent="0.35">
      <c r="B51" s="59" t="s">
        <v>542</v>
      </c>
      <c r="C51" s="60" t="s">
        <v>543</v>
      </c>
      <c r="D51" s="59" t="s">
        <v>544</v>
      </c>
    </row>
    <row r="52" spans="2:4" ht="26" x14ac:dyDescent="0.35">
      <c r="B52" s="59" t="s">
        <v>542</v>
      </c>
      <c r="C52" s="60" t="s">
        <v>545</v>
      </c>
      <c r="D52" s="59" t="s">
        <v>546</v>
      </c>
    </row>
    <row r="53" spans="2:4" ht="26" x14ac:dyDescent="0.35">
      <c r="B53" s="59" t="s">
        <v>542</v>
      </c>
      <c r="C53" s="60" t="s">
        <v>547</v>
      </c>
      <c r="D53" s="59" t="s">
        <v>548</v>
      </c>
    </row>
    <row r="54" spans="2:4" ht="26" x14ac:dyDescent="0.35">
      <c r="B54" s="59" t="s">
        <v>542</v>
      </c>
      <c r="C54" s="60" t="s">
        <v>549</v>
      </c>
      <c r="D54" s="59" t="s">
        <v>550</v>
      </c>
    </row>
    <row r="55" spans="2:4" ht="26" x14ac:dyDescent="0.35">
      <c r="B55" s="59" t="s">
        <v>542</v>
      </c>
      <c r="C55" s="60" t="s">
        <v>551</v>
      </c>
      <c r="D55" s="59" t="s">
        <v>552</v>
      </c>
    </row>
    <row r="56" spans="2:4" x14ac:dyDescent="0.35">
      <c r="B56" s="59" t="s">
        <v>542</v>
      </c>
      <c r="C56" s="60" t="s">
        <v>553</v>
      </c>
      <c r="D56" s="59" t="s">
        <v>519</v>
      </c>
    </row>
    <row r="57" spans="2:4" x14ac:dyDescent="0.35">
      <c r="B57" s="59" t="s">
        <v>542</v>
      </c>
      <c r="C57" s="60" t="s">
        <v>554</v>
      </c>
      <c r="D57" s="59" t="s">
        <v>555</v>
      </c>
    </row>
    <row r="58" spans="2:4" x14ac:dyDescent="0.35">
      <c r="B58" s="59" t="s">
        <v>542</v>
      </c>
      <c r="C58" s="60" t="s">
        <v>556</v>
      </c>
      <c r="D58" s="59" t="s">
        <v>557</v>
      </c>
    </row>
    <row r="59" spans="2:4" ht="26" x14ac:dyDescent="0.35">
      <c r="B59" s="59" t="s">
        <v>542</v>
      </c>
      <c r="C59" s="60" t="s">
        <v>558</v>
      </c>
      <c r="D59" s="59" t="s">
        <v>559</v>
      </c>
    </row>
    <row r="60" spans="2:4" ht="26" x14ac:dyDescent="0.35">
      <c r="B60" s="59" t="s">
        <v>542</v>
      </c>
      <c r="C60" s="60" t="s">
        <v>560</v>
      </c>
      <c r="D60" s="59" t="s">
        <v>561</v>
      </c>
    </row>
    <row r="61" spans="2:4" x14ac:dyDescent="0.35">
      <c r="B61" s="59" t="s">
        <v>542</v>
      </c>
      <c r="C61" s="60" t="s">
        <v>562</v>
      </c>
      <c r="D61" s="59" t="s">
        <v>563</v>
      </c>
    </row>
    <row r="62" spans="2:4" x14ac:dyDescent="0.35">
      <c r="B62" s="59" t="s">
        <v>542</v>
      </c>
      <c r="C62" s="60" t="s">
        <v>564</v>
      </c>
      <c r="D62" s="59" t="s">
        <v>565</v>
      </c>
    </row>
    <row r="63" spans="2:4" x14ac:dyDescent="0.35">
      <c r="B63" s="59" t="s">
        <v>542</v>
      </c>
      <c r="C63" s="60" t="s">
        <v>566</v>
      </c>
      <c r="D63" s="59" t="s">
        <v>567</v>
      </c>
    </row>
    <row r="64" spans="2:4" x14ac:dyDescent="0.35">
      <c r="B64" s="59" t="s">
        <v>542</v>
      </c>
      <c r="C64" s="60" t="s">
        <v>568</v>
      </c>
      <c r="D64" s="59" t="s">
        <v>339</v>
      </c>
    </row>
    <row r="65" spans="2:4" x14ac:dyDescent="0.35">
      <c r="B65" s="59" t="s">
        <v>542</v>
      </c>
      <c r="C65" s="60" t="s">
        <v>569</v>
      </c>
      <c r="D65" s="59" t="s">
        <v>570</v>
      </c>
    </row>
    <row r="66" spans="2:4" x14ac:dyDescent="0.35">
      <c r="B66" s="59" t="s">
        <v>542</v>
      </c>
      <c r="C66" s="60" t="s">
        <v>571</v>
      </c>
      <c r="D66" s="61" t="s">
        <v>572</v>
      </c>
    </row>
    <row r="67" spans="2:4" x14ac:dyDescent="0.35">
      <c r="B67" s="59" t="s">
        <v>542</v>
      </c>
      <c r="C67" s="60" t="s">
        <v>573</v>
      </c>
      <c r="D67" s="59" t="s">
        <v>351</v>
      </c>
    </row>
    <row r="68" spans="2:4" x14ac:dyDescent="0.35">
      <c r="B68" s="59" t="s">
        <v>542</v>
      </c>
      <c r="C68" s="60" t="s">
        <v>574</v>
      </c>
      <c r="D68" s="59" t="s">
        <v>575</v>
      </c>
    </row>
    <row r="69" spans="2:4" x14ac:dyDescent="0.35">
      <c r="B69" s="59" t="s">
        <v>542</v>
      </c>
      <c r="C69" s="60" t="s">
        <v>576</v>
      </c>
      <c r="D69" s="59" t="s">
        <v>577</v>
      </c>
    </row>
    <row r="70" spans="2:4" x14ac:dyDescent="0.35">
      <c r="B70" s="59" t="s">
        <v>542</v>
      </c>
      <c r="C70" s="60" t="s">
        <v>578</v>
      </c>
      <c r="D70" s="59" t="s">
        <v>579</v>
      </c>
    </row>
    <row r="71" spans="2:4" x14ac:dyDescent="0.35">
      <c r="B71" s="59" t="s">
        <v>542</v>
      </c>
      <c r="C71" s="60" t="s">
        <v>580</v>
      </c>
      <c r="D71" s="81" t="s">
        <v>581</v>
      </c>
    </row>
    <row r="72" spans="2:4" x14ac:dyDescent="0.35">
      <c r="B72" s="59" t="s">
        <v>582</v>
      </c>
      <c r="C72" s="60" t="s">
        <v>583</v>
      </c>
      <c r="D72" s="59" t="s">
        <v>584</v>
      </c>
    </row>
    <row r="73" spans="2:4" x14ac:dyDescent="0.35">
      <c r="B73" s="59" t="s">
        <v>582</v>
      </c>
      <c r="C73" s="60" t="s">
        <v>585</v>
      </c>
      <c r="D73" t="s">
        <v>586</v>
      </c>
    </row>
    <row r="74" spans="2:4" x14ac:dyDescent="0.35">
      <c r="B74" s="59" t="s">
        <v>582</v>
      </c>
      <c r="C74" s="60" t="s">
        <v>587</v>
      </c>
      <c r="D74" s="59" t="s">
        <v>588</v>
      </c>
    </row>
    <row r="75" spans="2:4" x14ac:dyDescent="0.35">
      <c r="B75" s="59" t="s">
        <v>582</v>
      </c>
      <c r="C75" s="60" t="s">
        <v>589</v>
      </c>
      <c r="D75" s="59" t="s">
        <v>590</v>
      </c>
    </row>
    <row r="76" spans="2:4" x14ac:dyDescent="0.35">
      <c r="B76" s="59" t="s">
        <v>582</v>
      </c>
      <c r="C76" s="60" t="s">
        <v>591</v>
      </c>
      <c r="D76" s="59" t="s">
        <v>592</v>
      </c>
    </row>
    <row r="77" spans="2:4" x14ac:dyDescent="0.35">
      <c r="B77" s="59" t="s">
        <v>582</v>
      </c>
      <c r="C77" s="60" t="s">
        <v>593</v>
      </c>
      <c r="D77" s="59" t="s">
        <v>365</v>
      </c>
    </row>
    <row r="78" spans="2:4" x14ac:dyDescent="0.35">
      <c r="B78" s="59" t="s">
        <v>582</v>
      </c>
      <c r="C78" s="60" t="s">
        <v>594</v>
      </c>
      <c r="D78" s="59" t="s">
        <v>595</v>
      </c>
    </row>
    <row r="79" spans="2:4" x14ac:dyDescent="0.35">
      <c r="B79" s="59" t="s">
        <v>376</v>
      </c>
      <c r="C79" s="60" t="s">
        <v>596</v>
      </c>
      <c r="D79" s="59" t="s">
        <v>597</v>
      </c>
    </row>
    <row r="80" spans="2:4" x14ac:dyDescent="0.35">
      <c r="B80" s="59" t="s">
        <v>376</v>
      </c>
      <c r="C80" s="60" t="s">
        <v>598</v>
      </c>
      <c r="D80" s="59" t="s">
        <v>599</v>
      </c>
    </row>
    <row r="81" spans="2:4" x14ac:dyDescent="0.35">
      <c r="B81" s="59" t="s">
        <v>376</v>
      </c>
      <c r="C81" s="60" t="s">
        <v>600</v>
      </c>
      <c r="D81" s="59" t="s">
        <v>601</v>
      </c>
    </row>
    <row r="82" spans="2:4" x14ac:dyDescent="0.35">
      <c r="B82" s="59" t="s">
        <v>376</v>
      </c>
      <c r="C82" s="60" t="s">
        <v>602</v>
      </c>
      <c r="D82" s="59" t="s">
        <v>603</v>
      </c>
    </row>
    <row r="83" spans="2:4" x14ac:dyDescent="0.35">
      <c r="B83" s="59" t="s">
        <v>462</v>
      </c>
      <c r="C83" s="60" t="s">
        <v>604</v>
      </c>
      <c r="D83" s="59" t="s">
        <v>605</v>
      </c>
    </row>
    <row r="84" spans="2:4" x14ac:dyDescent="0.35">
      <c r="B84" s="59" t="s">
        <v>462</v>
      </c>
      <c r="C84" s="60" t="s">
        <v>606</v>
      </c>
      <c r="D84" s="59" t="s">
        <v>607</v>
      </c>
    </row>
    <row r="85" spans="2:4" x14ac:dyDescent="0.35">
      <c r="B85" s="59" t="s">
        <v>462</v>
      </c>
      <c r="C85" s="60" t="s">
        <v>608</v>
      </c>
      <c r="D85" s="59" t="s">
        <v>609</v>
      </c>
    </row>
    <row r="86" spans="2:4" ht="26" x14ac:dyDescent="0.35">
      <c r="B86" s="59" t="s">
        <v>383</v>
      </c>
      <c r="C86" s="60" t="s">
        <v>610</v>
      </c>
      <c r="D86" s="59" t="s">
        <v>611</v>
      </c>
    </row>
    <row r="87" spans="2:4" ht="26" x14ac:dyDescent="0.35">
      <c r="B87" s="59" t="s">
        <v>383</v>
      </c>
      <c r="C87" s="60" t="s">
        <v>612</v>
      </c>
      <c r="D87" s="59" t="s">
        <v>613</v>
      </c>
    </row>
    <row r="88" spans="2:4" ht="26" x14ac:dyDescent="0.35">
      <c r="B88" s="59" t="s">
        <v>383</v>
      </c>
      <c r="C88" s="60" t="s">
        <v>614</v>
      </c>
      <c r="D88" s="59" t="s">
        <v>615</v>
      </c>
    </row>
    <row r="89" spans="2:4" ht="26" x14ac:dyDescent="0.35">
      <c r="B89" s="59" t="s">
        <v>383</v>
      </c>
      <c r="C89" s="60" t="s">
        <v>616</v>
      </c>
      <c r="D89" s="59" t="s">
        <v>617</v>
      </c>
    </row>
    <row r="90" spans="2:4" ht="26" x14ac:dyDescent="0.35">
      <c r="B90" s="59" t="s">
        <v>383</v>
      </c>
      <c r="C90" s="60" t="s">
        <v>618</v>
      </c>
      <c r="D90" s="59" t="s">
        <v>619</v>
      </c>
    </row>
    <row r="91" spans="2:4" ht="26" x14ac:dyDescent="0.35">
      <c r="B91" s="59" t="s">
        <v>383</v>
      </c>
      <c r="C91" s="60" t="s">
        <v>620</v>
      </c>
      <c r="D91" s="59" t="s">
        <v>621</v>
      </c>
    </row>
    <row r="92" spans="2:4" ht="26" x14ac:dyDescent="0.35">
      <c r="B92" s="59" t="s">
        <v>470</v>
      </c>
      <c r="C92" s="60" t="s">
        <v>622</v>
      </c>
      <c r="D92" s="59" t="s">
        <v>396</v>
      </c>
    </row>
    <row r="93" spans="2:4" ht="26" x14ac:dyDescent="0.35">
      <c r="B93" s="59" t="s">
        <v>470</v>
      </c>
      <c r="C93" s="60" t="s">
        <v>623</v>
      </c>
      <c r="D93" s="59" t="s">
        <v>624</v>
      </c>
    </row>
    <row r="94" spans="2:4" ht="26" x14ac:dyDescent="0.35">
      <c r="B94" s="59" t="s">
        <v>470</v>
      </c>
      <c r="C94" s="60" t="s">
        <v>625</v>
      </c>
      <c r="D94" s="59" t="s">
        <v>415</v>
      </c>
    </row>
    <row r="95" spans="2:4" ht="26" x14ac:dyDescent="0.35">
      <c r="B95" s="59" t="s">
        <v>470</v>
      </c>
      <c r="C95" s="60" t="s">
        <v>626</v>
      </c>
      <c r="D95" s="59" t="s">
        <v>627</v>
      </c>
    </row>
  </sheetData>
  <phoneticPr fontId="5"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287e4302-86cf-4944-a309-ab111957c492">
      <UserInfo>
        <DisplayName>Jeff Berson</DisplayName>
        <AccountId>204</AccountId>
        <AccountType/>
      </UserInfo>
      <UserInfo>
        <DisplayName>Nancy Richardson</DisplayName>
        <AccountId>64</AccountId>
        <AccountType/>
      </UserInfo>
      <UserInfo>
        <DisplayName>Caroline Gatewood Miller</DisplayName>
        <AccountId>749</AccountId>
        <AccountType/>
      </UserInfo>
      <UserInfo>
        <DisplayName>Jordan Von Almen</DisplayName>
        <AccountId>1762</AccountId>
        <AccountType/>
      </UserInfo>
      <UserInfo>
        <DisplayName>Thomas Kinrade</DisplayName>
        <AccountId>143</AccountId>
        <AccountType/>
      </UserInfo>
      <UserInfo>
        <DisplayName>Jennifer Fernandez</DisplayName>
        <AccountId>1200</AccountId>
        <AccountType/>
      </UserInfo>
      <UserInfo>
        <DisplayName>David Lewry</DisplayName>
        <AccountId>151</AccountId>
        <AccountType/>
      </UserInfo>
      <UserInfo>
        <DisplayName>Peter Van Mieghem</DisplayName>
        <AccountId>1486</AccountId>
        <AccountType/>
      </UserInfo>
      <UserInfo>
        <DisplayName>Adam Mattmuller</DisplayName>
        <AccountId>1505</AccountId>
        <AccountType/>
      </UserInfo>
      <UserInfo>
        <DisplayName>Louis Joseph Marsico</DisplayName>
        <AccountId>140</AccountId>
        <AccountType/>
      </UserInfo>
      <UserInfo>
        <DisplayName>Dana Bauern Baumgart</DisplayName>
        <AccountId>1899</AccountId>
        <AccountType/>
      </UserInfo>
      <UserInfo>
        <DisplayName>Kyle Addiss</DisplayName>
        <AccountId>115</AccountId>
        <AccountType/>
      </UserInfo>
      <UserInfo>
        <DisplayName>Rajdeep Roy</DisplayName>
        <AccountId>138</AccountId>
        <AccountType/>
      </UserInfo>
      <UserInfo>
        <DisplayName>Shinjini Menon</DisplayName>
        <AccountId>22</AccountId>
        <AccountType/>
      </UserInfo>
      <UserInfo>
        <DisplayName>Dhaval Dagli</DisplayName>
        <AccountId>109</AccountId>
        <AccountType/>
      </UserInfo>
      <UserInfo>
        <DisplayName>Diana Gallegos</DisplayName>
        <AccountId>583</AccountId>
        <AccountType/>
      </UserInfo>
      <UserInfo>
        <DisplayName>Felicia Martinez</DisplayName>
        <AccountId>1536</AccountId>
        <AccountType/>
      </UserInfo>
    </SharedWithUsers>
    <Classification xmlns="c3ed0aa9-dfb4-4eb5-a8a7-53640c925ba7">Internal</Classification>
    <Due xmlns="c3ed0aa9-dfb4-4eb5-a8a7-53640c925ba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D53407EA4C2534DBA399A1ECD6308C4" ma:contentTypeVersion="13" ma:contentTypeDescription="Create a new document." ma:contentTypeScope="" ma:versionID="9d94d6bb5f721b5614b50b2c5bfa9498">
  <xsd:schema xmlns:xsd="http://www.w3.org/2001/XMLSchema" xmlns:xs="http://www.w3.org/2001/XMLSchema" xmlns:p="http://schemas.microsoft.com/office/2006/metadata/properties" xmlns:ns2="c3ed0aa9-dfb4-4eb5-a8a7-53640c925ba7" xmlns:ns3="287e4302-86cf-4944-a309-ab111957c492" targetNamespace="http://schemas.microsoft.com/office/2006/metadata/properties" ma:root="true" ma:fieldsID="fdb77e4a72c73a7a998daf6ea899fabf" ns2:_="" ns3:_="">
    <xsd:import namespace="c3ed0aa9-dfb4-4eb5-a8a7-53640c925ba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Classification"/>
                <xsd:element ref="ns2:MediaServiceDateTaken" minOccurs="0"/>
                <xsd:element ref="ns2:MediaServiceAutoTags" minOccurs="0"/>
                <xsd:element ref="ns2:MediaServiceGenerationTime" minOccurs="0"/>
                <xsd:element ref="ns2:MediaServiceEventHashCode" minOccurs="0"/>
                <xsd:element ref="ns2:MediaServiceOCR" minOccurs="0"/>
                <xsd:element ref="ns2:Du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ed0aa9-dfb4-4eb5-a8a7-53640c925b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Classification" ma:index="14" ma:displayName="Classification" ma:default="Internal" ma:format="RadioButtons" ma:internalName="Classification">
      <xsd:simpleType>
        <xsd:restriction base="dms:Choice">
          <xsd:enumeration value="Internal"/>
          <xsd:enumeration value="Public"/>
          <xsd:enumeration value="Confidential"/>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Due" ma:index="20" nillable="true" ma:displayName="Due" ma:format="Dropdown" ma:internalName="D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B35253-F668-4C46-BED2-BC80DB41F7F7}">
  <ds:schemaRefs>
    <ds:schemaRef ds:uri="http://purl.org/dc/elements/1.1/"/>
    <ds:schemaRef ds:uri="http://schemas.microsoft.com/office/2006/metadata/properties"/>
    <ds:schemaRef ds:uri="d4c5846b-7278-412f-b0fc-cdef54cc3c94"/>
    <ds:schemaRef ds:uri="287e4302-86cf-4944-a309-ab111957c49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B660C10F-9EEB-4502-BEFF-D5FBDC3995CC}"/>
</file>

<file path=customXml/itemProps3.xml><?xml version="1.0" encoding="utf-8"?>
<ds:datastoreItem xmlns:ds="http://schemas.openxmlformats.org/officeDocument/2006/customXml" ds:itemID="{2FC58F86-26EE-4957-B71D-AFD630904A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Initiatives</vt:lpstr>
      <vt:lpstr>Initiative mapping-DO NOT EDIT</vt:lpstr>
      <vt:lpstr>Initiatives!Print_Area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2022-08-01T20:46:10Z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0x0101003D53407EA4C2534DBA399A1ECD6308C4</vt:lpwstr>
  </property>
  <property fmtid="{D5CDD505-2E9C-101B-9397-08002B2CF9AE}" pid="3" name="MSIP_Label_ea60d57e-af5b-4752-ac57-3e4f28ca11dc_Enabled">
    <vt:lpwstr>true</vt:lpwstr>
  </property>
  <property fmtid="{D5CDD505-2E9C-101B-9397-08002B2CF9AE}" pid="4" name="MSIP_Label_ea60d57e-af5b-4752-ac57-3e4f28ca11dc_SetDate">
    <vt:lpwstr>2022-04-27T21:52:03Z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8c8eb6fc-2457-43e6-8a31-7bf6f277ade7</vt:lpwstr>
  </property>
  <property fmtid="{D5CDD505-2E9C-101B-9397-08002B2CF9AE}" pid="9" name="MSIP_Label_ea60d57e-af5b-4752-ac57-3e4f28ca11dc_ContentBits">
    <vt:lpwstr>0</vt:lpwstr>
  </property>
</Properties>
</file>