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codeName="ThisWorkbook" defaultThemeVersion="166925"/>
  <xr:revisionPtr revIDLastSave="0" documentId="13_ncr:1_{B0AB9B22-DA03-4CA1-A2F8-7C087EEE1AB3}" xr6:coauthVersionLast="44" xr6:coauthVersionMax="44" xr10:uidLastSave="{00000000-0000-0000-0000-000000000000}"/>
  <bookViews>
    <workbookView xWindow="28680" yWindow="-120" windowWidth="29040" windowHeight="15840" xr2:uid="{00000000-000D-0000-FFFF-FFFF00000000}"/>
  </bookViews>
  <sheets>
    <sheet name="Quarterly Submission Guide" sheetId="2" r:id="rId1"/>
    <sheet name="Table 1" sheetId="32" r:id="rId2"/>
    <sheet name="Table 2" sheetId="33" r:id="rId3"/>
    <sheet name="Table 3" sheetId="5" r:id="rId4"/>
    <sheet name="Table 4" sheetId="6" r:id="rId5"/>
    <sheet name="Table 5" sheetId="7" r:id="rId6"/>
    <sheet name="Table 6" sheetId="11" r:id="rId7"/>
    <sheet name="Table 7.1" sheetId="30" r:id="rId8"/>
    <sheet name="Table 7.2" sheetId="31" r:id="rId9"/>
    <sheet name="Table 8" sheetId="16" r:id="rId10"/>
    <sheet name="Table 9" sheetId="17" r:id="rId11"/>
    <sheet name="Table 10" sheetId="18" r:id="rId12"/>
    <sheet name="Table 11" sheetId="20" r:id="rId13"/>
    <sheet name="Table 12" sheetId="29" r:id="rId14"/>
  </sheets>
  <externalReferences>
    <externalReference r:id="rId15"/>
    <externalReference r:id="rId16"/>
  </externalReferences>
  <definedNames>
    <definedName name="_xlnm._FilterDatabase" localSheetId="13" hidden="1">'Table 12'!$B$7:$P$7</definedName>
    <definedName name="_xlnm.Print_Area" localSheetId="13">'Table 12'!$A$1:$AE$93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33" l="1"/>
  <c r="C4" i="32"/>
  <c r="C2" i="33" l="1"/>
  <c r="C55" i="32"/>
  <c r="C54" i="32"/>
  <c r="C53" i="32"/>
  <c r="C52" i="32"/>
  <c r="C51" i="32"/>
  <c r="C50" i="32"/>
  <c r="C49" i="32"/>
  <c r="C48" i="32"/>
  <c r="C47" i="32"/>
  <c r="C46" i="32"/>
  <c r="C45" i="32"/>
  <c r="C44" i="32"/>
  <c r="C43" i="32"/>
  <c r="C42" i="32"/>
  <c r="C41" i="32"/>
  <c r="C40" i="32"/>
  <c r="C39" i="32"/>
  <c r="C38" i="32"/>
  <c r="C37" i="32"/>
  <c r="C36" i="32"/>
  <c r="C35" i="32"/>
  <c r="C34" i="32"/>
  <c r="C33" i="32"/>
  <c r="C32" i="32"/>
  <c r="C31" i="32"/>
  <c r="C30" i="32"/>
  <c r="C29" i="32"/>
  <c r="C28" i="32"/>
  <c r="C27" i="32"/>
  <c r="C26" i="32"/>
  <c r="C25" i="32"/>
  <c r="C24" i="32"/>
  <c r="C23" i="32"/>
  <c r="C22" i="32"/>
  <c r="C21" i="32"/>
  <c r="C20" i="32"/>
  <c r="C2" i="32"/>
  <c r="C4" i="30" l="1"/>
  <c r="C4" i="31"/>
  <c r="C4" i="16"/>
  <c r="C2" i="31"/>
  <c r="C2" i="30"/>
  <c r="C2" i="6"/>
  <c r="C4" i="29" l="1"/>
  <c r="C4" i="20"/>
  <c r="C4" i="18"/>
  <c r="C4" i="17"/>
  <c r="C4" i="11"/>
  <c r="C4" i="7"/>
  <c r="C4" i="6"/>
  <c r="C4" i="5"/>
  <c r="T94" i="29" l="1"/>
  <c r="U94" i="29"/>
  <c r="X94" i="29"/>
  <c r="Y94" i="29"/>
  <c r="AB94" i="29"/>
  <c r="AC94" i="29"/>
  <c r="C2" i="29" l="1"/>
  <c r="C2" i="20" l="1"/>
  <c r="C2" i="18"/>
  <c r="C2" i="17"/>
  <c r="C2" i="16"/>
  <c r="C2" i="11" l="1"/>
  <c r="C2" i="7"/>
  <c r="C2" i="5"/>
</calcChain>
</file>

<file path=xl/sharedStrings.xml><?xml version="1.0" encoding="utf-8"?>
<sst xmlns="http://schemas.openxmlformats.org/spreadsheetml/2006/main" count="2625" uniqueCount="922">
  <si>
    <t>Utility</t>
  </si>
  <si>
    <t>Table 2: Recent performance on outcome metrics</t>
  </si>
  <si>
    <t>Metric type</t>
  </si>
  <si>
    <t>#</t>
  </si>
  <si>
    <t>Outcome metric name</t>
  </si>
  <si>
    <t>Unit(s)</t>
  </si>
  <si>
    <t>Comments</t>
  </si>
  <si>
    <t>1.a.</t>
  </si>
  <si>
    <t>Number per year</t>
  </si>
  <si>
    <t>1.b.</t>
  </si>
  <si>
    <t>Number of wires down (total)</t>
  </si>
  <si>
    <t xml:space="preserve">Number of wires down per year </t>
  </si>
  <si>
    <t>2.a.</t>
  </si>
  <si>
    <t># findings</t>
  </si>
  <si>
    <t>2. Utility inspection findings - Distribution</t>
  </si>
  <si>
    <t>2.b.</t>
  </si>
  <si>
    <t>2.c.</t>
  </si>
  <si>
    <t>2.d.</t>
  </si>
  <si>
    <t>2.a.ii</t>
  </si>
  <si>
    <t>2. Utility inspection findings - Transmission</t>
  </si>
  <si>
    <t>2.b.ii</t>
  </si>
  <si>
    <t>2.c.ii</t>
  </si>
  <si>
    <t>2.d.ii</t>
  </si>
  <si>
    <t>3. Utility ignited wildfire fatalities</t>
  </si>
  <si>
    <t>3.a.</t>
  </si>
  <si>
    <t>Fatalities due to utility-ignited wildfire (total)</t>
  </si>
  <si>
    <t>Number of fatalities per year</t>
  </si>
  <si>
    <t>3.b.</t>
  </si>
  <si>
    <t>Injuries due to utility-ignited wildfire (total)</t>
  </si>
  <si>
    <t>Number of injuries per year</t>
  </si>
  <si>
    <t>4.a.</t>
  </si>
  <si>
    <t>5.a.</t>
  </si>
  <si>
    <t>Number of OSHA-reportable injuries per year</t>
  </si>
  <si>
    <t>6.a.</t>
  </si>
  <si>
    <t>Value of assets destroyed by utility-ignited wildfire (total)</t>
  </si>
  <si>
    <t>Dollars of damage or destruction per year</t>
  </si>
  <si>
    <t>7.a.</t>
  </si>
  <si>
    <t>Number of structures destroyed by utility-ignited wildfire (total)</t>
  </si>
  <si>
    <t>Number of structures destroyed per year</t>
  </si>
  <si>
    <t>7.b.</t>
  </si>
  <si>
    <t>Critical infrastructure damaged/destroyed by utility-ignited wildfire (total)</t>
  </si>
  <si>
    <t>Number of critical infrastructure damaged/destroyed per year</t>
  </si>
  <si>
    <t>8.a.</t>
  </si>
  <si>
    <t>Acreage burned by utility-ignited wildfire (total)</t>
  </si>
  <si>
    <t>Acres burned per year</t>
  </si>
  <si>
    <t>9.a.</t>
  </si>
  <si>
    <t xml:space="preserve">Number of ignitions (total) according to existing ignition data reporting requirement </t>
  </si>
  <si>
    <t>9.b.</t>
  </si>
  <si>
    <t>Number of ignitions in HFTD (subtotal)</t>
  </si>
  <si>
    <t>Number in HFTD per year</t>
  </si>
  <si>
    <t>9.c.</t>
  </si>
  <si>
    <t>Number of ignitions in HFTD Zone 1</t>
  </si>
  <si>
    <t>Number in HFTD Zone 1 per year</t>
  </si>
  <si>
    <t>Number of ignitions in HFTD Tier 2</t>
  </si>
  <si>
    <t>Number in HFTD Tier 2 per year</t>
  </si>
  <si>
    <t>Number of ignitions in HFTD Tier 3</t>
  </si>
  <si>
    <t>Number in HFTD Tier 3 per year</t>
  </si>
  <si>
    <t>9.d.</t>
  </si>
  <si>
    <t>Number of ignitions in non-HFTD (subtotal)</t>
  </si>
  <si>
    <t>Number in non-HFTD per year</t>
  </si>
  <si>
    <t>Date Modified</t>
  </si>
  <si>
    <t>Table No.</t>
  </si>
  <si>
    <t>Submission year</t>
  </si>
  <si>
    <t>Submission quarter</t>
  </si>
  <si>
    <t>Instructions for use</t>
  </si>
  <si>
    <t>*</t>
  </si>
  <si>
    <t>Do not add or manipulate the template for any of the tabs</t>
  </si>
  <si>
    <t>Table 1: Recent performance on progress metrics</t>
  </si>
  <si>
    <t>Number of circuit miles inspected from patrol inspections in HFTD - Distribution lines</t>
  </si>
  <si>
    <t>Number of circuit miles inspected from detailed inspections in HFTD - Distribution lines</t>
  </si>
  <si>
    <t>Level 1 findings in HFTD for patrol inspections - Distribution lines</t>
  </si>
  <si>
    <t>Level 1 findings in HFTD for detailed inspections - Distribution lines</t>
  </si>
  <si>
    <t>Level 2 findings in HFTD for patrol inspections - Distribution lines</t>
  </si>
  <si>
    <t>Level 2 findings in HFTD for detailed inspections - Distribution lines</t>
  </si>
  <si>
    <t>Level 3 findings in HFTD for patrol inspections - Distribution lines</t>
  </si>
  <si>
    <t>Level 3 findings in HFTD for detailed inspections - Distribution lines</t>
  </si>
  <si>
    <t>Number of total circuit miles inspected from patrol inspections - Distribution lines</t>
  </si>
  <si>
    <t>Number of total circuit miles inspected from detailed inspections - Distribution lines</t>
  </si>
  <si>
    <t>Level 1 findings for patrol inspections - Distribution lines</t>
  </si>
  <si>
    <t>Level 1 findings for detailed inspections - Distribution lines</t>
  </si>
  <si>
    <t>Level 2 findings for patrol inspections - Distribution lines</t>
  </si>
  <si>
    <t>Level 2 findings for detailed inspections - Distribution lines</t>
  </si>
  <si>
    <t>Level 3 findings for patrol inspections - Distribution lines</t>
  </si>
  <si>
    <t>Level 3 findings for detailed inspections - Distribution lines</t>
  </si>
  <si>
    <t>1.c.</t>
  </si>
  <si>
    <t>1.d.</t>
  </si>
  <si>
    <t>1.e.</t>
  </si>
  <si>
    <t>1.f.</t>
  </si>
  <si>
    <t>1.g.</t>
  </si>
  <si>
    <t>1.h.</t>
  </si>
  <si>
    <t>1.i.</t>
  </si>
  <si>
    <t>1.j.</t>
  </si>
  <si>
    <t>1.k.</t>
  </si>
  <si>
    <t>1.l.</t>
  </si>
  <si>
    <t>1.m.</t>
  </si>
  <si>
    <t>1.o.</t>
  </si>
  <si>
    <t>1.p.</t>
  </si>
  <si>
    <t>1. Grid condition findings from inspection - Distribution lines in HFTD</t>
  </si>
  <si>
    <t>1. Grid condition findings from inspection - Distribution lines total</t>
  </si>
  <si>
    <t>1. Grid condition findings from inspection - Transmission lines in HFTD</t>
  </si>
  <si>
    <t>Number of circuit miles inspected from patrol inspections in HFTD - Transmission lines</t>
  </si>
  <si>
    <t>Number of circuit miles inspected from detailed inspections in HFTD - Transmission lines</t>
  </si>
  <si>
    <t>Level 1 findings in HFTD for patrol inspections - Transmission lines</t>
  </si>
  <si>
    <t>Level 1 findings in HFTD for detailed inspections - Transmission lines</t>
  </si>
  <si>
    <t>Level 2 findings in HFTD for patrol inspections - Transmission lines</t>
  </si>
  <si>
    <t>Level 2 findings in HFTD for detailed inspections - Transmission lines</t>
  </si>
  <si>
    <t>Level 3 findings in HFTD for patrol inspections - Transmission lines</t>
  </si>
  <si>
    <t>Level 3 findings in HFTD for detailed inspections - Transmission lines</t>
  </si>
  <si>
    <t>Number of total circuit miles inspected from patrol inspections - Transmission lines</t>
  </si>
  <si>
    <t>Number of total circuit miles inspected from detailed inspections - Transmission lines</t>
  </si>
  <si>
    <t>Level 1 findings for patrol inspections - Transmission lines</t>
  </si>
  <si>
    <t>Level 1 findings for detailed inspections - Transmission lines</t>
  </si>
  <si>
    <t>Level 2 findings for patrol inspections - Transmission lines</t>
  </si>
  <si>
    <t>Level 2 findings for detailed inspections - Transmission lines</t>
  </si>
  <si>
    <t>Level 3 findings for patrol inspections - Transmission lines</t>
  </si>
  <si>
    <t>Level 3 findings for detailed inspections - Transmission lines</t>
  </si>
  <si>
    <t>1. Grid condition findings from inspection - Transmission lines total</t>
  </si>
  <si>
    <t>Progress metric name</t>
  </si>
  <si>
    <t>3.c.</t>
  </si>
  <si>
    <t># Customers in an evacuation zone for utility-ignited wildfire</t>
  </si>
  <si>
    <t># Customers notified of evacuation orders</t>
  </si>
  <si>
    <t>% of customers notified of evacuation in evacuation zone of a utility-ignited wildfire</t>
  </si>
  <si>
    <t># customers (if customer was in an evacuation zone for multiple wildfires, count the customer for each relevant wildfire)</t>
  </si>
  <si>
    <t># customers (count customer multiple times for each unique wildfire of which they were notified)</t>
  </si>
  <si>
    <t>Percentage of customers notified of evacuation</t>
  </si>
  <si>
    <t>Table 3: List and description of additional metrics</t>
  </si>
  <si>
    <t>Table 4: Fatalities due to utility wildfire mitigation initiatives</t>
  </si>
  <si>
    <t>1. Fatalities - Full-time Employee</t>
  </si>
  <si>
    <t>Fatalities due to vegetation management - Public</t>
  </si>
  <si>
    <t>Fatalities due to utility fuel management - Public</t>
  </si>
  <si>
    <t>Fatalities due to grid hardening - Public</t>
  </si>
  <si>
    <t>Fatalities due to other - Public</t>
  </si>
  <si>
    <t>Fatalities due to vegetation management - Contractor</t>
  </si>
  <si>
    <t>Fatalities due to utility fuel management - Contractor</t>
  </si>
  <si>
    <t>Fatalities due to grid hardening - Contractor</t>
  </si>
  <si>
    <t>Fatalities due to other - Contractor</t>
  </si>
  <si>
    <t>Fatalities due to vegetation management - Full-time employee</t>
  </si>
  <si>
    <t>Fatalities due to utility fuel management - Full-time employee</t>
  </si>
  <si>
    <t>Fatalities due to grid hardening - Full-time employee</t>
  </si>
  <si>
    <t>Fatalities due to other - Full-time employee</t>
  </si>
  <si>
    <t>3. Fatalities - Member of public</t>
  </si>
  <si>
    <t>2. Fatalities - Contractor</t>
  </si>
  <si>
    <t>2.e.</t>
  </si>
  <si>
    <t>3.d.</t>
  </si>
  <si>
    <t>3.e.</t>
  </si>
  <si>
    <t>Table 5: OSHA-reportable injuries due to utility wildfire mitigation initiatives</t>
  </si>
  <si>
    <t>1. OSHA injuries - Full-time Employee</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</si>
  <si>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</si>
  <si>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</si>
  <si>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</si>
  <si>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</si>
  <si>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</si>
  <si>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</si>
  <si>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</si>
  <si>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</si>
  <si>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</si>
  <si>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</si>
  <si>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vegetation management - Public</t>
  </si>
  <si>
    <t>OSHA injuries due to utility fuel management - Public</t>
  </si>
  <si>
    <t>OSHA injuries due to grid hardening - Public</t>
  </si>
  <si>
    <t>OSHA injuries due to other - Public</t>
  </si>
  <si>
    <t># fatalities</t>
  </si>
  <si>
    <t># OSHA-reportable injuries</t>
  </si>
  <si>
    <t>Metric</t>
  </si>
  <si>
    <t>Definition</t>
  </si>
  <si>
    <t>Purpose</t>
  </si>
  <si>
    <t>Assumptions made to connect metric to purpose</t>
  </si>
  <si>
    <t>Third-party validation (if any)</t>
  </si>
  <si>
    <t>Table 6: Weather patterns</t>
  </si>
  <si>
    <t>Circuit miles</t>
  </si>
  <si>
    <t>Other relevant weather pattern metrics tracked (add additional rows as needed)</t>
  </si>
  <si>
    <t>Yes</t>
  </si>
  <si>
    <t>No</t>
  </si>
  <si>
    <t>&lt;-- for dropdowns</t>
  </si>
  <si>
    <t>Animal contact- Distribution</t>
  </si>
  <si>
    <t>Balloon contact- Distribution</t>
  </si>
  <si>
    <t>Veg. contact- Distribution</t>
  </si>
  <si>
    <t>Vehicle contact- Distribution</t>
  </si>
  <si>
    <t>Other contact from object - Distribution</t>
  </si>
  <si>
    <t>2. Equipment / facility failure - Distribution</t>
  </si>
  <si>
    <t>2.f.</t>
  </si>
  <si>
    <t>2.g.</t>
  </si>
  <si>
    <t>2.h.</t>
  </si>
  <si>
    <t>2.i.</t>
  </si>
  <si>
    <t>2.j.</t>
  </si>
  <si>
    <t>2.k.</t>
  </si>
  <si>
    <t>2.l.</t>
  </si>
  <si>
    <t>2.m.</t>
  </si>
  <si>
    <t>2.n.</t>
  </si>
  <si>
    <t>2.o.</t>
  </si>
  <si>
    <t>2.p.</t>
  </si>
  <si>
    <t>Wire-to-wire contact / contamination- Distribution</t>
  </si>
  <si>
    <t>All Other- Distribution</t>
  </si>
  <si>
    <t>5.b.</t>
  </si>
  <si>
    <t>5.c.</t>
  </si>
  <si>
    <t>5.d.</t>
  </si>
  <si>
    <t>5.e.</t>
  </si>
  <si>
    <t>x</t>
  </si>
  <si>
    <t>7. Other- Distribution</t>
  </si>
  <si>
    <t>8. Unknown- Distribution</t>
  </si>
  <si>
    <t>9.e.</t>
  </si>
  <si>
    <t>10.a.</t>
  </si>
  <si>
    <t>10.b.</t>
  </si>
  <si>
    <t>10.c.</t>
  </si>
  <si>
    <t>10.d.</t>
  </si>
  <si>
    <t>10.e.</t>
  </si>
  <si>
    <t>10.f.</t>
  </si>
  <si>
    <t>10.g.</t>
  </si>
  <si>
    <t>10.h.</t>
  </si>
  <si>
    <t>10.i.</t>
  </si>
  <si>
    <t>10.j.</t>
  </si>
  <si>
    <t>10.k.</t>
  </si>
  <si>
    <t>10.l.</t>
  </si>
  <si>
    <t>10.m.</t>
  </si>
  <si>
    <t>10.n.</t>
  </si>
  <si>
    <t>10.o.</t>
  </si>
  <si>
    <t>11.a.</t>
  </si>
  <si>
    <t>12.a.</t>
  </si>
  <si>
    <t>13.a.</t>
  </si>
  <si>
    <t>14.a.</t>
  </si>
  <si>
    <t>15.a.</t>
  </si>
  <si>
    <t>16.a.</t>
  </si>
  <si>
    <t>Animal contact- Transmission</t>
  </si>
  <si>
    <t>Balloon contact- Transmission</t>
  </si>
  <si>
    <t>Veg. contact- Transmission</t>
  </si>
  <si>
    <t>Vehicle contact- Transmission</t>
  </si>
  <si>
    <t>Other contact from object - Transmission</t>
  </si>
  <si>
    <t>10. Equipment / facility failure - Transmission</t>
  </si>
  <si>
    <t>Wire-to-wire contact / contamination- Transmission</t>
  </si>
  <si>
    <t>15. Other- Transmission</t>
  </si>
  <si>
    <t>All Other- Transmission</t>
  </si>
  <si>
    <t>16. Unknown- Transmission</t>
  </si>
  <si>
    <t>Are ignitions tracked for ignition driver? (yes / no)</t>
  </si>
  <si>
    <t>Ignition driver</t>
  </si>
  <si>
    <t># ignitions</t>
  </si>
  <si>
    <t>Non-HFTD</t>
  </si>
  <si>
    <t>Number of ignitions by HFTD tier</t>
  </si>
  <si>
    <t>HFTD Zone 1</t>
  </si>
  <si>
    <t>HFTD Tier 2</t>
  </si>
  <si>
    <t>HFTD Tier 3</t>
  </si>
  <si>
    <t>Table 8: State of service territory and utility equipment</t>
  </si>
  <si>
    <t>Circuit miles in WUI</t>
  </si>
  <si>
    <t>Number of critical facilities</t>
  </si>
  <si>
    <t>Number of critical facilities in WUI</t>
  </si>
  <si>
    <t>Number of customers</t>
  </si>
  <si>
    <t>Number of customers in WUI</t>
  </si>
  <si>
    <t>Number of customers belonging to access and functional needs populations</t>
  </si>
  <si>
    <t>Number of customers belonging to access and functional needs populations in WUI</t>
  </si>
  <si>
    <t>Circuit miles of overhead transmission lines</t>
  </si>
  <si>
    <t>Circuit miles of overhead transmission lines in WUI</t>
  </si>
  <si>
    <t xml:space="preserve">Circuit miles of overhead distribution lines </t>
  </si>
  <si>
    <t>Circuit miles of overhead distribution lines in WUI</t>
  </si>
  <si>
    <t>Number of substations</t>
  </si>
  <si>
    <t>Number of substations in WUI</t>
  </si>
  <si>
    <t>1. State of service territory and equipment in urban areas</t>
  </si>
  <si>
    <t>1.n</t>
  </si>
  <si>
    <t>Number of weather stations</t>
  </si>
  <si>
    <t>Number of weather stations in WUI</t>
  </si>
  <si>
    <t>2. State of service territory and equipment in rural areas</t>
  </si>
  <si>
    <t>3.f.</t>
  </si>
  <si>
    <t>3.g.</t>
  </si>
  <si>
    <t>3.h.</t>
  </si>
  <si>
    <t>3.i.</t>
  </si>
  <si>
    <t>3.j.</t>
  </si>
  <si>
    <t>3.k.</t>
  </si>
  <si>
    <t>3.l.</t>
  </si>
  <si>
    <t>3.m.</t>
  </si>
  <si>
    <t>3.n</t>
  </si>
  <si>
    <t>3.o.</t>
  </si>
  <si>
    <t>3.p.</t>
  </si>
  <si>
    <t>3. State of service territory and equipment in highly rural areas</t>
  </si>
  <si>
    <t>2.n</t>
  </si>
  <si>
    <t>1. Planned utility equipment net addition (or removal) year over year - in urban areas</t>
  </si>
  <si>
    <t>2. Planned utility equipment net addition (or removal) year over year - in rural areas</t>
  </si>
  <si>
    <t>Transmission lines refer to all lines at or above 65kV, and distribution lines refer to all lines below 65kV.</t>
  </si>
  <si>
    <t>Notes:</t>
  </si>
  <si>
    <t>1. Planned utility infrastructure upgrades year over year - in urban areas</t>
  </si>
  <si>
    <t>2. Planned utility infrastructure upgrades year over year - in rural areas</t>
  </si>
  <si>
    <t>3. Planned utility equipment net addition (or removal) year over year - in highly rural areas</t>
  </si>
  <si>
    <t>In future submissions update planned upgrade numbers with actuals</t>
  </si>
  <si>
    <t>Projected</t>
  </si>
  <si>
    <t>Projected ignitions by HFTD tier</t>
  </si>
  <si>
    <t>Data from 2015 - 2019 should be actual numbers. 2020 - 2023 should be projected. In future submissions update projected numbers with actuals</t>
  </si>
  <si>
    <t>Data from 2015 - 2020 Q2 should be actual numbers. 2020 Q3 - 2023 should be projected. In future submissions update projected numbers with actuals</t>
  </si>
  <si>
    <t>For each Table tab, after a modification is made, denote the date of the change in cell C4 for each Table tab.</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</si>
  <si>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</si>
  <si>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1. Recent use of PSPS</t>
  </si>
  <si>
    <t>Frequency of PSPS events (total)</t>
  </si>
  <si>
    <t>Scope of PSPS events (total)</t>
  </si>
  <si>
    <t>Duration of PSPS events (total)</t>
  </si>
  <si>
    <t>Circuit-events, measured in number of events multiplied by number of circuits de-energized per year</t>
  </si>
  <si>
    <t>Customer hours per year</t>
  </si>
  <si>
    <t>2. Customer hours of PSPS and other outages</t>
  </si>
  <si>
    <t>Customer hours of planned outages including PSPS (total)</t>
  </si>
  <si>
    <t>Customer hours of unplanned outages, not including PSPS (total)</t>
  </si>
  <si>
    <t>Total customer hours of planned outages per year</t>
  </si>
  <si>
    <t>Total customer hours of unplanned outages per year</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</si>
  <si>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</si>
  <si>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</si>
  <si>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</si>
  <si>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</si>
  <si>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4.b.</t>
  </si>
  <si>
    <t>4.c.</t>
  </si>
  <si>
    <t>4.d.</t>
  </si>
  <si>
    <t>4.e.</t>
  </si>
  <si>
    <t>4.f.</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</si>
  <si>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</si>
  <si>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</si>
  <si>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</si>
  <si>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</si>
  <si>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</si>
  <si>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</si>
  <si>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</si>
  <si>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customers located on de-energized circuit</t>
  </si>
  <si>
    <t>Table 11: Recent use of PSPS and other PSPS metrics</t>
  </si>
  <si>
    <t>"PSPS" = Public Safety Power Shutoff</t>
  </si>
  <si>
    <t>Initiative categories</t>
  </si>
  <si>
    <t>Driver options</t>
  </si>
  <si>
    <t>Vegetation inspection</t>
  </si>
  <si>
    <t>Contact with vegetation</t>
  </si>
  <si>
    <t>Vegetation management project</t>
  </si>
  <si>
    <t>Other contact with object</t>
  </si>
  <si>
    <t>Asset inspection</t>
  </si>
  <si>
    <t>Equipment failure</t>
  </si>
  <si>
    <t>Grid hardening</t>
  </si>
  <si>
    <t>Wire-to-wire contact</t>
  </si>
  <si>
    <t>Other</t>
  </si>
  <si>
    <t>Contamination</t>
  </si>
  <si>
    <t>Vandalism / Theft</t>
  </si>
  <si>
    <t>PSPS - for sectionalization, etc.</t>
  </si>
  <si>
    <t>Line miles to be treated</t>
  </si>
  <si>
    <t>WMP Table # / Category</t>
  </si>
  <si>
    <t>WMP Initiative #</t>
  </si>
  <si>
    <t>Initative activity</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</si>
  <si>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</si>
  <si>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</si>
  <si>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</si>
  <si>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</si>
  <si>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</si>
  <si>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</si>
  <si>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</si>
  <si>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</si>
  <si>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</si>
  <si>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</si>
  <si>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</si>
  <si>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</si>
  <si>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</si>
  <si>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</si>
  <si>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</si>
  <si>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</si>
  <si>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</si>
  <si>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</si>
  <si>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</si>
  <si>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</si>
  <si>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</si>
  <si>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</si>
  <si>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</si>
  <si>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</si>
  <si>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</si>
  <si>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</si>
  <si>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</si>
  <si>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</si>
  <si>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</si>
  <si>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</si>
  <si>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</si>
  <si>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</si>
  <si>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</si>
  <si>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</si>
  <si>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</si>
  <si>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</si>
  <si>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</si>
  <si>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</si>
  <si>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</si>
  <si>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</si>
  <si>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</si>
  <si>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</si>
  <si>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</si>
  <si>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</si>
  <si>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</si>
  <si>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</si>
  <si>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</si>
  <si>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</si>
  <si>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</si>
  <si>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</si>
  <si>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</si>
  <si>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</si>
  <si>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</si>
  <si>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</si>
  <si>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</si>
  <si>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</si>
  <si>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</si>
  <si>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</si>
  <si>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</si>
  <si>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</si>
  <si>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</si>
  <si>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</si>
  <si>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</si>
  <si>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</si>
  <si>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</si>
  <si>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</si>
  <si>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</si>
  <si>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</si>
  <si>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</si>
  <si>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</si>
  <si>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</si>
  <si>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</si>
  <si>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</si>
  <si>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</si>
  <si>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</si>
  <si>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</si>
  <si>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</si>
  <si>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</si>
  <si>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</si>
  <si>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 xml:space="preserve">Allocation methodology development and application </t>
  </si>
  <si>
    <t xml:space="preserve">Risk reduction scenario development and analysis </t>
  </si>
  <si>
    <t>Risk spend efficiency analysis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</si>
  <si>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</si>
  <si>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</si>
  <si>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</si>
  <si>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</si>
  <si>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</si>
  <si>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</si>
  <si>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</si>
  <si>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</si>
  <si>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</si>
  <si>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</si>
  <si>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Risk Assessment &amp; Mapping</t>
  </si>
  <si>
    <t>Situational Awareness &amp; Forecasting</t>
  </si>
  <si>
    <t>Grid Design &amp; System Hardening</t>
  </si>
  <si>
    <t>Asset Management &amp; Inspections</t>
  </si>
  <si>
    <t>Vegetation Management &amp; Inspections</t>
  </si>
  <si>
    <t>Grid Operations &amp; Operating Protocols</t>
  </si>
  <si>
    <t>Data Governance</t>
  </si>
  <si>
    <t>Resource Allocation Methodology</t>
  </si>
  <si>
    <t>Emergency Planning &amp; Preparedness</t>
  </si>
  <si>
    <t>Stakeholder Cooperation &amp; Community Engagement</t>
  </si>
  <si>
    <t>WMP Maturity model Categories</t>
  </si>
  <si>
    <t>Table 12: Mitigation initiative financials</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</si>
  <si>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</si>
  <si>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Estimated RSE in non-HFTD region</t>
  </si>
  <si>
    <t>Estimated RSE in HFTD Tier 2</t>
  </si>
  <si>
    <t>Estimated RSE in HFTD Tier 3</t>
  </si>
  <si>
    <t>CAPEX ($ thousands)</t>
  </si>
  <si>
    <t>OPEX ($ thousands)</t>
  </si>
  <si>
    <t>1. Ignitions</t>
  </si>
  <si>
    <t>2. PSPS</t>
  </si>
  <si>
    <t>Relevant options for mitigations table: Table 12</t>
  </si>
  <si>
    <t>Wildifire Mitigation Plan Quarterly report - non-spatial data template</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</si>
  <si>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</si>
  <si>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</si>
  <si>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Some required metrics are future projections. For these, row 5, above the projections will be highlighted light green (color represented here)</t>
  </si>
  <si>
    <t xml:space="preserve">In future submissions, report updated projected numbers if / when projections have changed, and report actuals once the quarter / year has passed. </t>
  </si>
  <si>
    <t>For data required annually rather than quarterly (see Tables 7.3 - 10), report for entire year even if part of the year is projected. Once year has passed, update cell with actuals</t>
  </si>
  <si>
    <t>Update the below table to establish which year, quarter of the WMP cycle this submission this represents.</t>
  </si>
  <si>
    <t>First year of 3-year WMP cycle</t>
  </si>
  <si>
    <t>Notes will explain terms, signal where projections are required, and provide other useful information.</t>
  </si>
  <si>
    <t>Note: These columns are placeholders for future QR submissions.</t>
  </si>
  <si>
    <t>Risk Event category</t>
  </si>
  <si>
    <t>Cause category</t>
  </si>
  <si>
    <t>Sub-cause category</t>
  </si>
  <si>
    <t>Unknown - Distribution</t>
  </si>
  <si>
    <t>Connector damage or failure- Distribution</t>
  </si>
  <si>
    <t>Splice damage or failure — Distribution</t>
  </si>
  <si>
    <t>Insulator damage or failure- Distribution</t>
  </si>
  <si>
    <t>Crossarm damage or failure - Distribution</t>
  </si>
  <si>
    <t>Lightning arrestor damage or failure- Distribution</t>
  </si>
  <si>
    <t>Tap damage or failure - Distribution</t>
  </si>
  <si>
    <t>Tie wire damage or failure - Distribution</t>
  </si>
  <si>
    <t>Other - Distribution</t>
  </si>
  <si>
    <t>3. Wire-to-wire contact - Distribution</t>
  </si>
  <si>
    <t>4. Contamination - Distribution</t>
  </si>
  <si>
    <t>Contamination - Distribution</t>
  </si>
  <si>
    <t>5. Utility work / Operation</t>
  </si>
  <si>
    <t>13. Utility work / Operation</t>
  </si>
  <si>
    <t>Utility work / Operation</t>
  </si>
  <si>
    <t>6. Vandalism / Theft - Distribution</t>
  </si>
  <si>
    <t>Vandalism / Theft - Distribution</t>
  </si>
  <si>
    <t>Wire down event - Distribution</t>
  </si>
  <si>
    <t>Wire down event - Transmission</t>
  </si>
  <si>
    <t>Unknown - Transmission</t>
  </si>
  <si>
    <t>Connector damage or failure- Transmission</t>
  </si>
  <si>
    <t>Splice damage or failure — Transmission</t>
  </si>
  <si>
    <t>Crossarm damage or failure - Transmission</t>
  </si>
  <si>
    <t>Insulator damage or failure- Transmission</t>
  </si>
  <si>
    <t>Lightning arrestor damage or failure- Transmission</t>
  </si>
  <si>
    <t>Tap damage or failure - Transmission</t>
  </si>
  <si>
    <t>Tie wire damage or failure - Transmission</t>
  </si>
  <si>
    <t>Other - Transmission</t>
  </si>
  <si>
    <t>11. Wire-to-wire contact - Transmission</t>
  </si>
  <si>
    <t>12. Contamination - Transmission</t>
  </si>
  <si>
    <t>Contamination - Transmission</t>
  </si>
  <si>
    <t>14. Vandalism / Theft - Transmission</t>
  </si>
  <si>
    <t>Vandalism / Theft - Transmission</t>
  </si>
  <si>
    <t>Outage - Distribution</t>
  </si>
  <si>
    <t>17.a.</t>
  </si>
  <si>
    <t>17.b.</t>
  </si>
  <si>
    <t>17.c.</t>
  </si>
  <si>
    <t>17.d.</t>
  </si>
  <si>
    <t>17.e.</t>
  </si>
  <si>
    <t>18. Equipment / facility failure - Distribution</t>
  </si>
  <si>
    <t>18.a.</t>
  </si>
  <si>
    <t>18.b.</t>
  </si>
  <si>
    <t>18.c.</t>
  </si>
  <si>
    <t>18.d.</t>
  </si>
  <si>
    <t>18.e.</t>
  </si>
  <si>
    <t>18.f.</t>
  </si>
  <si>
    <t>18.g.</t>
  </si>
  <si>
    <t>18.h.</t>
  </si>
  <si>
    <t>18.i.</t>
  </si>
  <si>
    <t>Capacitor bank damage or failure- Distribution</t>
  </si>
  <si>
    <t>Conductor damage or failure — Distribution</t>
  </si>
  <si>
    <t>Fuse damage or failure - Distribution</t>
  </si>
  <si>
    <t>Switch damage or failure- Distribution</t>
  </si>
  <si>
    <t>Pole damage or failure - Distribution</t>
  </si>
  <si>
    <t>Insulator and brushing damage or failure - Distribution</t>
  </si>
  <si>
    <t>18.j.</t>
  </si>
  <si>
    <t>18.k.</t>
  </si>
  <si>
    <t>18.l.</t>
  </si>
  <si>
    <t>18.m.</t>
  </si>
  <si>
    <t>18.n.</t>
  </si>
  <si>
    <t>18.o.</t>
  </si>
  <si>
    <t>Voltage regulator / booster damage or failure - Distribution</t>
  </si>
  <si>
    <t>Recloser damage or failure - Distribution</t>
  </si>
  <si>
    <t>Anchor / guy damage or failure - Distribution</t>
  </si>
  <si>
    <t>Sectionalizer damage or failure - Distribution</t>
  </si>
  <si>
    <t>Connection device damage or failure - Distribution</t>
  </si>
  <si>
    <t>Transformer damage or failure - Distribution</t>
  </si>
  <si>
    <t>19.a.</t>
  </si>
  <si>
    <t>20.a.</t>
  </si>
  <si>
    <t>21. Utility work / Operation</t>
  </si>
  <si>
    <t>21.a.</t>
  </si>
  <si>
    <t>22.a.</t>
  </si>
  <si>
    <t>23.a.</t>
  </si>
  <si>
    <t>24.a.</t>
  </si>
  <si>
    <t>25.a.</t>
  </si>
  <si>
    <t>25.b.</t>
  </si>
  <si>
    <t>25.c.</t>
  </si>
  <si>
    <t>25.d.</t>
  </si>
  <si>
    <t>25.e.</t>
  </si>
  <si>
    <t>26.a.</t>
  </si>
  <si>
    <t>26.b.</t>
  </si>
  <si>
    <t>26.c.</t>
  </si>
  <si>
    <t>26.d.</t>
  </si>
  <si>
    <t>26.e.</t>
  </si>
  <si>
    <t>26.f.</t>
  </si>
  <si>
    <t>26.g.</t>
  </si>
  <si>
    <t>26.h.</t>
  </si>
  <si>
    <t>26.i.</t>
  </si>
  <si>
    <t>26.j.</t>
  </si>
  <si>
    <t>26.k.</t>
  </si>
  <si>
    <t>26.l.</t>
  </si>
  <si>
    <t>26.m.</t>
  </si>
  <si>
    <t>26.n.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</si>
  <si>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</si>
  <si>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</si>
  <si>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</si>
  <si>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</si>
  <si>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</si>
  <si>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</si>
  <si>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</si>
  <si>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</si>
  <si>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</si>
  <si>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</si>
  <si>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</si>
  <si>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</si>
  <si>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</si>
  <si>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Outage - Transmission</t>
  </si>
  <si>
    <t>26. Equipment / facility failure - Transmission</t>
  </si>
  <si>
    <t>Capacitor bank damage or failure- Transmission</t>
  </si>
  <si>
    <t>Conductor damage or failure — Transmission</t>
  </si>
  <si>
    <t>Fuse damage or failure - Transmission</t>
  </si>
  <si>
    <t>Switch damage or failure- Transmission</t>
  </si>
  <si>
    <t>Pole damage or failure - Transmission</t>
  </si>
  <si>
    <t>Insulator and brushing damage or failure - Transmission</t>
  </si>
  <si>
    <t>Voltage regulator / booster damage or failure - Transmission</t>
  </si>
  <si>
    <t>Recloser damage or failure - Transmission</t>
  </si>
  <si>
    <t>Anchor / guy damage or failure - Transmission</t>
  </si>
  <si>
    <t>Sectionalizer damage or failure - Transmission</t>
  </si>
  <si>
    <t>Connection device damage or failure - Transmission</t>
  </si>
  <si>
    <t>Transformer damage or failure - Transmission</t>
  </si>
  <si>
    <t>Ignition - Distribution</t>
  </si>
  <si>
    <t>Table 7.1: Key recent and projected drivers of risk events</t>
  </si>
  <si>
    <t>Number of risk events</t>
  </si>
  <si>
    <t>Projected risk events</t>
  </si>
  <si>
    <t>Ignition - Transmission</t>
  </si>
  <si>
    <t>9. Contact from object - Transmission</t>
  </si>
  <si>
    <t>1. Contact from object - Distribution</t>
  </si>
  <si>
    <t>17. Contact from object - Distribution</t>
  </si>
  <si>
    <t>25. Contact from object - Transmission</t>
  </si>
  <si>
    <t>33. Contact from object - Distribution</t>
  </si>
  <si>
    <t>33.a.</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</si>
  <si>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</si>
  <si>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</si>
  <si>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</si>
  <si>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</si>
  <si>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</si>
  <si>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</si>
  <si>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</si>
  <si>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</si>
  <si>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</si>
  <si>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</si>
  <si>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</si>
  <si>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</si>
  <si>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</si>
  <si>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</si>
  <si>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</si>
  <si>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</si>
  <si>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</si>
  <si>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</si>
  <si>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</si>
  <si>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</si>
  <si>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35.a.</t>
  </si>
  <si>
    <t>36.a.</t>
  </si>
  <si>
    <t>37. Utility work / Operation</t>
  </si>
  <si>
    <t>37.a.</t>
  </si>
  <si>
    <t>38.a.</t>
  </si>
  <si>
    <t>39.a.</t>
  </si>
  <si>
    <t>40.a.</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</si>
  <si>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</si>
  <si>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</si>
  <si>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</si>
  <si>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</si>
  <si>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</si>
  <si>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</si>
  <si>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</si>
  <si>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</si>
  <si>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</si>
  <si>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</si>
  <si>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</si>
  <si>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</si>
  <si>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</si>
  <si>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</si>
  <si>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</si>
  <si>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</si>
  <si>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</si>
  <si>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</si>
  <si>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</si>
  <si>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</si>
  <si>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</si>
  <si>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</si>
  <si>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</si>
  <si>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</si>
  <si>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</si>
  <si>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</si>
  <si>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</si>
  <si>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</si>
  <si>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</si>
  <si>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</si>
  <si>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</si>
  <si>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</si>
  <si>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</si>
  <si>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</si>
  <si>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3. Other</t>
  </si>
  <si>
    <t>2. Wind conditions</t>
  </si>
  <si>
    <t>In the comments column on the far-right, enter the relevant program target(s) associated</t>
  </si>
  <si>
    <t>1. Risk events</t>
  </si>
  <si>
    <t>Are risk events tracked for ignition driver? (yes / no)</t>
  </si>
  <si>
    <t># circuit miles</t>
  </si>
  <si>
    <t>CAPEX = Capital expenditure; OPEX = Operating expenditure. 
In future submissions update planned spend, line miles treated, RSE, etc. with updated projections and actuals. Additional instructions can be found in QR information.</t>
  </si>
  <si>
    <t>Table 9: Location of actual and planned utility equipment additions or removal year over year</t>
  </si>
  <si>
    <t>Actual</t>
  </si>
  <si>
    <t>Table 10: Location of actual and planned utility infrastructure upgrades year over year</t>
  </si>
  <si>
    <t>For the initial quarterly submission, utilities are required to submit data on annual metrics for 2015 - 2020, which should represent the most updated data from the 2020 WMP for years 2015-2019</t>
  </si>
  <si>
    <t># risk events (excluding ignitions)</t>
  </si>
  <si>
    <t>OSHA injuries due to utility inspection - Full-time employee</t>
  </si>
  <si>
    <t>OSHA injuries due to utility inspection - Contractor</t>
  </si>
  <si>
    <t>OSHA injuries due to utility inspection - Public</t>
  </si>
  <si>
    <t>Fatalities due to utility inspection - Full-time employee</t>
  </si>
  <si>
    <t>Fatalities due to utility inspection - Contractor</t>
  </si>
  <si>
    <t>Fatalities due to utility inspection - Public</t>
  </si>
  <si>
    <t>Number of outage events not caused by contact with vegetation (total)</t>
  </si>
  <si>
    <t>Number of outage events caused by contact with vegetation (total)</t>
  </si>
  <si>
    <t>Number of outage events per year</t>
  </si>
  <si>
    <t>Number of Level 1 findings (distribution - total)</t>
  </si>
  <si>
    <t>Number of Level 2 findings (distribution - total)</t>
  </si>
  <si>
    <t>Number of Level 3 findings (distribution - total)</t>
  </si>
  <si>
    <t>Number of distribution circuit miles inspected</t>
  </si>
  <si>
    <t>Number of Level 1 findings (transmission - total)</t>
  </si>
  <si>
    <t>Number of Level 2 findings (transmission - total)</t>
  </si>
  <si>
    <t>Number of Level 3 findings (transmission - total)</t>
  </si>
  <si>
    <t>Number of transmission circuit miles inspected</t>
  </si>
  <si>
    <t>Fatalities due to utility wildfire mitigation activities (total) - "activities" defined as all activities accounted for in the 2020 WMP proposed WMP spend</t>
  </si>
  <si>
    <t>OSHA-reportable injuries due to utility wildfire mitigation activities (total) - "activities" defined as all activities accounted for in the 2020 WMP proposed WMP spend</t>
  </si>
  <si>
    <t xml:space="preserve">4. Value of assets destroyed by utility-ignited wildfire, listed by asset type </t>
  </si>
  <si>
    <t>5. Structures damaged or destroyed by utility-ignited wildfire</t>
  </si>
  <si>
    <t>6. Acreage burned by utility-ignited wildfire</t>
  </si>
  <si>
    <t>7. Number of utility wildfire ignitons</t>
  </si>
  <si>
    <t>8. Fatalities resulting from utility wildfire mitigation initiatives</t>
  </si>
  <si>
    <t>9. OSHA-reportable injuries from utility wildfire mitigation initiatives</t>
  </si>
  <si>
    <t>7.d.</t>
  </si>
  <si>
    <t>7.c.</t>
  </si>
  <si>
    <t>7.c.ii.</t>
  </si>
  <si>
    <t>7.c.iii.</t>
  </si>
  <si>
    <t>Number of circuit miles inspected from other inspections (list types of "other" inspections in comments) in HFTD - Distribution lines</t>
  </si>
  <si>
    <t>Level 1 findings in HFTD for other inspections (list types of "other" inspections in comments) - Distribution lines</t>
  </si>
  <si>
    <t>Level 2 findings in HFTD for other inspections (list types of "other" inspections in comments) - Distribution lines</t>
  </si>
  <si>
    <t>Level 3 findings in HFTD for other inspections (list types of "other" inspections in comments) - Distribution lines</t>
  </si>
  <si>
    <t>Number of total circuit miles inspected from other inspections (list types of "other" inspections in comments) - Distribution lines</t>
  </si>
  <si>
    <t>Level 1 findings for other inspections (list types of "other" inspections in comments) - Distribution lines</t>
  </si>
  <si>
    <t>Level 2 findings for other inspections (list types of "other" inspections in comments) - Distribution lines</t>
  </si>
  <si>
    <t>Level 3 findings for other inspections (list types of "other" inspections in comments) - Distribution lines</t>
  </si>
  <si>
    <t>Number of circuit miles inspected from other inspections (list types of "other" inspections in comments) in HFTD - Transmission lines</t>
  </si>
  <si>
    <t>Level 1 findings in HFTD for other inspections (list types of "other" inspections in comments) - Transmission lines</t>
  </si>
  <si>
    <t>Level 2 findings in HFTD for other inspections (list types of "other" inspections in comments) - Transmission lines</t>
  </si>
  <si>
    <t>Number of total circuit miles inspected from other inspections (list types of "other" inspections in comments) - Transmission lines</t>
  </si>
  <si>
    <t>Level 1 findings for other inspections (list types of "other" inspections in comments) - Transmission lines</t>
  </si>
  <si>
    <t>Level 2 findings for other inspections (list types of "other" inspections in comments) - Transmission lines</t>
  </si>
  <si>
    <t>Level 3 findings for other inspections (list types of "other" inspections in comments) - Transmission lines</t>
  </si>
  <si>
    <t># of spans inspected with noncompliant clearance based on applicable rules and regulations at the time of inspection</t>
  </si>
  <si>
    <t>2. Vegetation clearance findings from inspection - total</t>
  </si>
  <si>
    <t>2. Vegetation clearance findings from inspection - in HFTD</t>
  </si>
  <si>
    <t>2.a.i</t>
  </si>
  <si>
    <t>2.b.i</t>
  </si>
  <si>
    <t>Number of spans insepcted for vegetation compliance in HFTD</t>
  </si>
  <si>
    <t>Number of spans insepcted where at least some vegetation was found in non-compliant condition in HFTD</t>
  </si>
  <si>
    <t>Number of spans insepcted for vegetation compliance - total</t>
  </si>
  <si>
    <t>Number of spans insepcted where at least some vegetation was found in non-compliant condition - total</t>
  </si>
  <si>
    <t># of spans inspected for vegetation compliance</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</si>
  <si>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</si>
  <si>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</si>
  <si>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</si>
  <si>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</si>
  <si>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</si>
  <si>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</si>
  <si>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</si>
  <si>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 xml:space="preserve"># of customers notified of PSPS event prior to initiation (if multiple PSPS events impact the same customer, count each event in which customer was notified as a separate customer) </t>
  </si>
  <si>
    <t>Frequency of PSPS events (total) - High Wind Warning wind conditions</t>
  </si>
  <si>
    <t>Scope of PSPS events (total) - High Wind Warning wind conditions</t>
  </si>
  <si>
    <t>Duration of PSPS events (total) - High Wind Warning wind conditions</t>
  </si>
  <si>
    <t>Events over time period that overlapped with a High Wind Warning as defined by the National Weather Service</t>
  </si>
  <si>
    <t>Estimated customers impacted over time period that overlapped with a High Wind Warning as defined by the National Weather Service</t>
  </si>
  <si>
    <t>Customer hours over time period that overlapped with a High Wind Warning as defined by the National Weather Service</t>
  </si>
  <si>
    <t>Number of all events with probability of ignition, including wires down, contacts with objects, line slap, events with evidence of heat generation, and other events that cause sparking or have the potential to cause ignition</t>
  </si>
  <si>
    <t>19. Wire-to-wire contact - Distribution</t>
  </si>
  <si>
    <t>20. Contamination - Distribution</t>
  </si>
  <si>
    <t>22. Vandalism / Theft - Distribution</t>
  </si>
  <si>
    <t>23. Other- Distribution</t>
  </si>
  <si>
    <t>24. Unknown- Distribution</t>
  </si>
  <si>
    <t>35. Wire-to-wire contact - Distribution</t>
  </si>
  <si>
    <t>36. Contamination - Distribution</t>
  </si>
  <si>
    <t>38. Vandalism / Theft - Distribution</t>
  </si>
  <si>
    <t>39. Other- Distribution</t>
  </si>
  <si>
    <t>40. Unknown- Distribution</t>
  </si>
  <si>
    <t>Table 7.2: Key recent and projected drivers of ignitions by HFTD region</t>
  </si>
  <si>
    <t xml:space="preserve">Resolution WSD-011 Attachment 2.3 </t>
  </si>
  <si>
    <t>Wildfire Safety Division Attachment 2.3</t>
  </si>
  <si>
    <t>Some columns have an additional header in row 5 to serve as clarification for several columns.  With the exception of projected data, row 5 will be highlighted in blue (color represented here)</t>
  </si>
  <si>
    <t>Estimated RSE in HFTD Zone 1</t>
  </si>
  <si>
    <t>3. Planned utility infrastructure upgrades year over year - in highly rural areas</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</si>
  <si>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</si>
  <si>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</si>
  <si>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Alternative units in which initiative is reported (if not line miles); still required to report line miles</t>
  </si>
  <si>
    <t>Alternative units (if used)</t>
  </si>
  <si>
    <t>Customer hours of PSPS per RFW OH circuit mile day</t>
  </si>
  <si>
    <t>=1.c. / RFW OH circuit mile days in time period</t>
  </si>
  <si>
    <t>1. Red Flag Warning Overhead circuit mile Days</t>
  </si>
  <si>
    <t>Red Flag Warning Overhead circuit mile days - entire utility territory</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</si>
  <si>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</si>
  <si>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</si>
  <si>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</si>
  <si>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</si>
  <si>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</si>
  <si>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</si>
  <si>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</si>
  <si>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overhead circuit mile days</t>
  </si>
  <si>
    <t>Circuit miles (including WUI and non-WUI)</t>
  </si>
  <si>
    <t>Number of critical facilities (including WUI and non-WUI)</t>
  </si>
  <si>
    <t>Number of customers (including WUI and non-WUI)</t>
  </si>
  <si>
    <t>Number of customers belonging to access and functional needs populations (including WUI and non-WUI)</t>
  </si>
  <si>
    <t>Circuit miles of overhead transmission lines (including WUI and non-WUI)</t>
  </si>
  <si>
    <t>Circuit miles of overhead distribution lines (including WUI and non-WUI)</t>
  </si>
  <si>
    <t>Number of substations (including WUI and non-WUI)</t>
  </si>
  <si>
    <t>Number of weather stations (including WUI and non-WUI)</t>
  </si>
  <si>
    <t>Circuit miles of overhead transmission lines planned for upgrades (including WUI and non-WUI)</t>
  </si>
  <si>
    <t>Circuit miles of overhead distribution lines planned for upgrades (including WUI and non-WUI)</t>
  </si>
  <si>
    <t>Number of substations planned for upgrades (including WUI and non-WUI)</t>
  </si>
  <si>
    <t>Number of weather stations planned for upgrades (including WUI and non-WUI)</t>
  </si>
  <si>
    <t>Circuit miles of overhead transmission lines planned for upgrades in WUI</t>
  </si>
  <si>
    <t>Circuit miles of overhead distribution lines planned for upgrades in WUI</t>
  </si>
  <si>
    <t>Number of substations planned for upgrades in WUI</t>
  </si>
  <si>
    <t>Number of weather stations planned for upgrades in WUI</t>
  </si>
  <si>
    <t>=4.c. / 4.a.</t>
  </si>
  <si>
    <t>=4.d. / 4.b.</t>
  </si>
  <si>
    <t>5.f.</t>
  </si>
  <si>
    <t>Number of PSPS events triggered where no de-energization occurred</t>
  </si>
  <si>
    <t>Number of instances where utility operating protocol requires de-energization of a circuit or portion thereof to reduce ignition probability, per year. Only include events in which de-energization ultimately ocurred</t>
  </si>
  <si>
    <t>Number of instances where utility notified the public of a potential PSPS event but no de-energization followed</t>
  </si>
  <si>
    <t>7.3.1.1.</t>
  </si>
  <si>
    <t>7.3.1.2.</t>
  </si>
  <si>
    <t>7.3.1.3.</t>
  </si>
  <si>
    <t>7.3.1.4.</t>
  </si>
  <si>
    <t>7.3.1.5.</t>
  </si>
  <si>
    <t>7.3.2.1.</t>
  </si>
  <si>
    <t>7.3.2.2.</t>
  </si>
  <si>
    <t>7.3.2.3.</t>
  </si>
  <si>
    <t>7.3.2.4.</t>
  </si>
  <si>
    <t>7.3.2.5.</t>
  </si>
  <si>
    <t>7.3.2.6.</t>
  </si>
  <si>
    <t>7.3.3.1.</t>
  </si>
  <si>
    <t>7.3.3.2.</t>
  </si>
  <si>
    <t>7.3.3.3.</t>
  </si>
  <si>
    <t>7.3.3.4.</t>
  </si>
  <si>
    <t>7.3.3.5.</t>
  </si>
  <si>
    <t>7.3.3.6.</t>
  </si>
  <si>
    <t>7.3.3.7.</t>
  </si>
  <si>
    <t>7.3.3.8.</t>
  </si>
  <si>
    <t>7.3.3.9.</t>
  </si>
  <si>
    <t>7.3.3.10.</t>
  </si>
  <si>
    <t>7.3.3.11.</t>
  </si>
  <si>
    <t>7.3.3.12.</t>
  </si>
  <si>
    <t>7.3.3.13.</t>
  </si>
  <si>
    <t>7.3.3.14.</t>
  </si>
  <si>
    <t>7.3.3.15.</t>
  </si>
  <si>
    <t>7.3.3.16.</t>
  </si>
  <si>
    <t>7.3.3.17.</t>
  </si>
  <si>
    <t>7.3.4.1.</t>
  </si>
  <si>
    <t>7.3.4.2.</t>
  </si>
  <si>
    <t>7.3.4.3.</t>
  </si>
  <si>
    <t>7.3.4.4.</t>
  </si>
  <si>
    <t>7.3.4.5.</t>
  </si>
  <si>
    <t>7.3.4.6.</t>
  </si>
  <si>
    <t>7.3.4.7.</t>
  </si>
  <si>
    <t>7.3.4.8.</t>
  </si>
  <si>
    <t>7.3.4.9.</t>
  </si>
  <si>
    <t>7.3.4.10.</t>
  </si>
  <si>
    <t>7.3.4.11.</t>
  </si>
  <si>
    <t>7.3.4.12.</t>
  </si>
  <si>
    <t>7.3.4.13.</t>
  </si>
  <si>
    <t>7.3.4.14.</t>
  </si>
  <si>
    <t>7.3.4.15.</t>
  </si>
  <si>
    <t>7.3.5.1.</t>
  </si>
  <si>
    <t>7.3.5.2.</t>
  </si>
  <si>
    <t>7.3.5.3.</t>
  </si>
  <si>
    <t>7.3.5.4.</t>
  </si>
  <si>
    <t>7.3.5.5.</t>
  </si>
  <si>
    <t>7.3.5.6.</t>
  </si>
  <si>
    <t>7.3.5.7.</t>
  </si>
  <si>
    <t>7.3.5.8.</t>
  </si>
  <si>
    <t>7.3.5.9.</t>
  </si>
  <si>
    <t>7.3.5.10.</t>
  </si>
  <si>
    <t>7.3.5.11.</t>
  </si>
  <si>
    <t>7.3.5.12.</t>
  </si>
  <si>
    <t>7.3.5.13.</t>
  </si>
  <si>
    <t>7.3.5.14.</t>
  </si>
  <si>
    <t>7.3.5.15.</t>
  </si>
  <si>
    <t>7.3.5.16.</t>
  </si>
  <si>
    <t>7.3.5.17.</t>
  </si>
  <si>
    <t>7.3.5.18.</t>
  </si>
  <si>
    <t>7.3.5.19.</t>
  </si>
  <si>
    <t>7.3.5.20</t>
  </si>
  <si>
    <t>7.3.6.1.</t>
  </si>
  <si>
    <t>7.3.6.2.</t>
  </si>
  <si>
    <t>7.3.6.3.</t>
  </si>
  <si>
    <t>7.3.6.4.</t>
  </si>
  <si>
    <t>7.3.6.5.</t>
  </si>
  <si>
    <t>7.3.6.6.</t>
  </si>
  <si>
    <t>7.3.7.1.</t>
  </si>
  <si>
    <t>7.3.7.2.</t>
  </si>
  <si>
    <t>7.3.7.3.</t>
  </si>
  <si>
    <t>7.3.7.4.</t>
  </si>
  <si>
    <t>7.3.8.1.</t>
  </si>
  <si>
    <t>7.3.8.2.</t>
  </si>
  <si>
    <t>7.3.8.3.</t>
  </si>
  <si>
    <t>7.3.9.1.</t>
  </si>
  <si>
    <t>7.3.9.2.</t>
  </si>
  <si>
    <t>7.3.9.3</t>
  </si>
  <si>
    <t>7.3.9.4.</t>
  </si>
  <si>
    <t>7.3.9.5.</t>
  </si>
  <si>
    <t>7.3.9.6.</t>
  </si>
  <si>
    <t>7.3.10.1</t>
  </si>
  <si>
    <t>7.3.10.2</t>
  </si>
  <si>
    <t>7.3.10.3</t>
  </si>
  <si>
    <t>7.3.10.4</t>
  </si>
  <si>
    <t>3. Customer outreach metrics</t>
  </si>
  <si>
    <t>If spend not disaggregated by this activity, note activity where relevant spend is tracked in or mark "general operations"</t>
  </si>
  <si>
    <t>2019 GRC</t>
  </si>
  <si>
    <t>2020 WMP</t>
  </si>
  <si>
    <t>N/A</t>
  </si>
  <si>
    <t>In Compliance</t>
  </si>
  <si>
    <t>Exceeds Compliance</t>
  </si>
  <si>
    <t>GO95; GO128; GO165</t>
  </si>
  <si>
    <t>GO95; GO165</t>
  </si>
  <si>
    <t>GO95</t>
  </si>
  <si>
    <t>GO174</t>
  </si>
  <si>
    <t>Liberty CalPeco does not have separate programs for distribution and transmission inspections</t>
  </si>
  <si>
    <t>RFP in 2021, pilot in 2022</t>
  </si>
  <si>
    <t>No plans for LiDAR inspections this filing</t>
  </si>
  <si>
    <t>System Survey completed in 2020</t>
  </si>
  <si>
    <t>Liberty</t>
  </si>
  <si>
    <t>TBD</t>
  </si>
  <si>
    <t>WMPMA</t>
  </si>
  <si>
    <t>Exceeding</t>
  </si>
  <si>
    <t>GO 95 Rule 35; PRC 4293</t>
  </si>
  <si>
    <t>Number of trees inspected resulting in a work order</t>
  </si>
  <si>
    <t>PRC 4291; PRC 4292</t>
  </si>
  <si>
    <t>Number of trees pruned or removed</t>
  </si>
  <si>
    <t>In compliance</t>
  </si>
  <si>
    <t>GO 166</t>
  </si>
  <si>
    <t>In compliance GO 165</t>
  </si>
  <si>
    <t>In compliance with R20A</t>
  </si>
  <si>
    <t>In compliance with GO95, GO 165</t>
  </si>
  <si>
    <t>In compliance GO 174</t>
  </si>
  <si>
    <t>In compliance GO 165, GO 95</t>
  </si>
  <si>
    <t>Exceeds compliance with regulations</t>
  </si>
  <si>
    <t>GO 165</t>
  </si>
  <si>
    <t>GO 174</t>
  </si>
  <si>
    <t>R20A</t>
  </si>
  <si>
    <t>GO 95; GO 165</t>
  </si>
  <si>
    <t>GO 95; GO165</t>
  </si>
  <si>
    <t>NA</t>
  </si>
  <si>
    <t>Exceeds</t>
  </si>
  <si>
    <t>P.U. Code § 451</t>
  </si>
  <si>
    <t>WFMMA</t>
  </si>
  <si>
    <t># of weather stations installed</t>
  </si>
  <si>
    <t># of Poles</t>
  </si>
  <si>
    <t># of Expulsion fuse</t>
  </si>
  <si>
    <t># of Reclosers</t>
  </si>
  <si>
    <t># of tree attachment removals</t>
  </si>
  <si>
    <t># of vehicles</t>
  </si>
  <si>
    <t># of feet</t>
  </si>
  <si>
    <t>Liberty updated its methodology for identifying critical facilities; new methodology is now based on ESRI data</t>
  </si>
  <si>
    <t>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</si>
</sst>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0.0_);\(#,##0.0\);0.0_);@_)"/>
    <numFmt numFmtId="165" formatCode="\Q0"/>
    <numFmt numFmtId="166" formatCode="0&quot;.&quot;"/>
    <numFmt numFmtId="167" formatCode="_(* #,##0_);_(* \(#,##0\);_(* &quot;-&quot;??_);_(@_)"/>
    <numFmt numFmtId="168" formatCode="_(&quot;$&quot;* #,##0_);_(&quot;$&quot;* \(#,##0\);_(&quot;$&quot;* &quot;-&quot;??_);_(@_)"/>
    <numFmt numFmtId="169" formatCode="_(* #,##0.0_);_(* \(#,##0.0\);_(* &quot;-&quot;??_);_(@_)"/>
  </numFmts>
  <fonts count="12"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5" tint="0.79998168889431442"/>
        <bgColor indexed="64"/>
      </patternFill>
    </fill>
  </fills>
  <borders count="14">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s>
  <cellStyleXfs count="5">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cellStyleXfs>
  <cellXfs count="228">
    <xf numFmtId="0" fontId="0" fillId="0" borderId="0" xfId="0"/>
    <xf numFmtId="0" fontId="0" fillId="2" borderId="0" xfId="0" applyFont="1" applyFill="1" applyAlignment="1">
      <alignment wrapText="1"/>
    </xf>
    <xf numFmtId="0" fontId="0" fillId="2" borderId="0" xfId="0" applyFont="1" applyFill="1" applyBorder="1" applyAlignment="1">
      <alignment horizontal="left" vertical="top"/>
    </xf>
    <xf numFmtId="0" fontId="3" fillId="2" borderId="0" xfId="0" applyFont="1" applyFill="1" applyBorder="1" applyAlignment="1">
      <alignment horizontal="left" vertical="top"/>
    </xf>
    <xf numFmtId="165" fontId="0" fillId="2" borderId="0" xfId="0" applyNumberFormat="1" applyFont="1" applyFill="1" applyBorder="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ont="1" applyFill="1" applyBorder="1" applyAlignment="1">
      <alignment horizontal="left" vertical="top" wrapText="1"/>
    </xf>
    <xf numFmtId="0" fontId="0" fillId="2" borderId="0" xfId="0" applyFont="1" applyFill="1" applyAlignment="1"/>
    <xf numFmtId="0" fontId="0" fillId="2" borderId="2" xfId="0" applyFont="1" applyFill="1" applyBorder="1" applyAlignment="1">
      <alignment horizontal="left" vertical="top"/>
    </xf>
    <xf numFmtId="0" fontId="0" fillId="2" borderId="3" xfId="0" applyFont="1" applyFill="1" applyBorder="1" applyAlignment="1">
      <alignment horizontal="left" vertical="top"/>
    </xf>
    <xf numFmtId="0" fontId="0" fillId="2"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8" xfId="0" applyFont="1" applyFill="1" applyBorder="1" applyAlignment="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0" xfId="0" applyFill="1"/>
    <xf numFmtId="0" fontId="0" fillId="2" borderId="6" xfId="0" applyFont="1"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Border="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ont="1"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ont="1" applyFill="1" applyBorder="1" applyAlignment="1"/>
    <xf numFmtId="0" fontId="0" fillId="2" borderId="12" xfId="0" applyFont="1"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ont="1" applyFill="1" applyBorder="1" applyAlignment="1">
      <alignment horizontal="left" vertical="top" wrapText="1"/>
    </xf>
    <xf numFmtId="0" fontId="0" fillId="2" borderId="13" xfId="0" applyFont="1" applyFill="1" applyBorder="1" applyAlignment="1">
      <alignment horizontal="left" vertical="top"/>
    </xf>
    <xf numFmtId="0" fontId="0" fillId="2" borderId="2" xfId="0" applyFont="1" applyFill="1" applyBorder="1" applyAlignment="1">
      <alignment vertical="top" wrapText="1"/>
    </xf>
    <xf numFmtId="0" fontId="0" fillId="2" borderId="3" xfId="0" applyFont="1"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ont="1" applyFill="1" applyBorder="1" applyAlignment="1">
      <alignment vertical="top" wrapText="1"/>
    </xf>
    <xf numFmtId="0" fontId="0" fillId="4" borderId="0" xfId="0" applyFont="1" applyFill="1" applyAlignment="1"/>
    <xf numFmtId="0" fontId="0" fillId="5" borderId="0" xfId="0" applyFont="1" applyFill="1" applyAlignment="1"/>
    <xf numFmtId="0" fontId="0" fillId="2" borderId="8" xfId="0" applyFont="1"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wrapText="1"/>
    </xf>
    <xf numFmtId="0" fontId="0" fillId="2" borderId="0" xfId="0" applyNumberFormat="1" applyFill="1" applyAlignment="1">
      <alignment horizontal="center" wrapText="1"/>
    </xf>
    <xf numFmtId="0" fontId="0" fillId="2" borderId="0" xfId="0" applyFill="1" applyBorder="1"/>
    <xf numFmtId="0" fontId="0" fillId="2" borderId="7" xfId="0" applyFill="1" applyBorder="1"/>
    <xf numFmtId="0" fontId="0" fillId="2" borderId="8" xfId="0" applyFill="1" applyBorder="1"/>
    <xf numFmtId="0" fontId="0" fillId="2" borderId="12" xfId="0" applyFill="1" applyBorder="1"/>
    <xf numFmtId="0" fontId="8" fillId="2" borderId="0" xfId="0" applyFont="1" applyFill="1"/>
    <xf numFmtId="0" fontId="1" fillId="2" borderId="5" xfId="0" applyFont="1" applyFill="1" applyBorder="1" applyAlignment="1"/>
    <xf numFmtId="0" fontId="1" fillId="2" borderId="7" xfId="0" applyFont="1" applyFill="1" applyBorder="1" applyAlignment="1"/>
    <xf numFmtId="0" fontId="1" fillId="2" borderId="9" xfId="0" applyFont="1" applyFill="1" applyBorder="1" applyAlignment="1"/>
    <xf numFmtId="0" fontId="0" fillId="2" borderId="0" xfId="0" applyFont="1" applyFill="1" applyBorder="1" applyAlignment="1"/>
    <xf numFmtId="0" fontId="1" fillId="2" borderId="0" xfId="0" applyFont="1" applyFill="1" applyBorder="1" applyAlignment="1"/>
    <xf numFmtId="0" fontId="0" fillId="0" borderId="0" xfId="0" applyFont="1" applyBorder="1" applyAlignment="1">
      <alignment horizontal="left" vertical="top"/>
    </xf>
    <xf numFmtId="0" fontId="0" fillId="2" borderId="0" xfId="0" applyFill="1" applyBorder="1" applyAlignment="1">
      <alignment wrapText="1"/>
    </xf>
    <xf numFmtId="0" fontId="0" fillId="2" borderId="11" xfId="0" applyFill="1" applyBorder="1"/>
    <xf numFmtId="0" fontId="9" fillId="2" borderId="0" xfId="0" applyFont="1" applyFill="1" applyAlignment="1"/>
    <xf numFmtId="0" fontId="0" fillId="0" borderId="0" xfId="0" applyFont="1"/>
    <xf numFmtId="0" fontId="0" fillId="0" borderId="0" xfId="0" applyAlignment="1">
      <alignment wrapText="1"/>
    </xf>
    <xf numFmtId="0" fontId="0" fillId="2" borderId="3" xfId="0" quotePrefix="1" applyFont="1" applyFill="1" applyBorder="1" applyAlignment="1">
      <alignment horizontal="left" vertical="top" wrapText="1"/>
    </xf>
    <xf numFmtId="0" fontId="0" fillId="2" borderId="6" xfId="0" applyFill="1" applyBorder="1" applyAlignment="1">
      <alignment horizontal="right"/>
    </xf>
    <xf numFmtId="0" fontId="0" fillId="0" borderId="0" xfId="0" applyAlignment="1">
      <alignment horizontal="left" vertical="top"/>
    </xf>
    <xf numFmtId="0" fontId="9" fillId="2" borderId="0" xfId="0" applyFont="1" applyFill="1"/>
    <xf numFmtId="0" fontId="3" fillId="2" borderId="0" xfId="0" applyFont="1" applyFill="1" applyAlignment="1">
      <alignment horizontal="left" vertical="top"/>
    </xf>
    <xf numFmtId="0" fontId="0" fillId="2" borderId="0" xfId="0" applyFill="1" applyAlignment="1">
      <alignment horizontal="left" vertical="top"/>
    </xf>
    <xf numFmtId="165" fontId="0" fillId="2" borderId="0" xfId="0" applyNumberFormat="1" applyFill="1" applyAlignment="1">
      <alignment horizontal="left" vertical="top"/>
    </xf>
    <xf numFmtId="165" fontId="0" fillId="2" borderId="0" xfId="0" applyNumberFormat="1" applyFill="1" applyAlignment="1">
      <alignment horizontal="left" vertical="top" wrapText="1"/>
    </xf>
    <xf numFmtId="0" fontId="0" fillId="2" borderId="2" xfId="0" applyFill="1" applyBorder="1" applyAlignment="1">
      <alignment horizontal="left" vertical="top" wrapText="1"/>
    </xf>
    <xf numFmtId="0" fontId="0" fillId="2" borderId="2" xfId="0" applyFill="1" applyBorder="1" applyAlignment="1">
      <alignment horizontal="left" vertical="top"/>
    </xf>
    <xf numFmtId="0" fontId="0" fillId="2" borderId="13" xfId="0" applyFill="1" applyBorder="1" applyAlignment="1">
      <alignment horizontal="left" vertical="top" wrapText="1"/>
    </xf>
    <xf numFmtId="0" fontId="0" fillId="2" borderId="3" xfId="0" applyFill="1" applyBorder="1" applyAlignment="1">
      <alignment horizontal="left" vertical="top"/>
    </xf>
    <xf numFmtId="0" fontId="0" fillId="2" borderId="3" xfId="0" applyFill="1" applyBorder="1" applyAlignment="1">
      <alignment horizontal="left" vertical="top" wrapText="1"/>
    </xf>
    <xf numFmtId="0" fontId="0" fillId="2" borderId="13" xfId="0" applyFill="1" applyBorder="1" applyAlignment="1">
      <alignment horizontal="left" vertical="top"/>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5" borderId="0" xfId="0" applyFont="1" applyFill="1" applyBorder="1" applyAlignment="1"/>
    <xf numFmtId="0" fontId="0" fillId="4" borderId="8" xfId="0" applyFont="1" applyFill="1" applyBorder="1" applyAlignment="1"/>
    <xf numFmtId="0" fontId="0" fillId="2" borderId="8" xfId="0" applyFont="1" applyFill="1" applyBorder="1" applyAlignment="1">
      <alignment horizontal="left"/>
    </xf>
    <xf numFmtId="165" fontId="0" fillId="2" borderId="8" xfId="0" applyNumberFormat="1" applyFont="1" applyFill="1" applyBorder="1" applyAlignment="1">
      <alignment horizontal="left"/>
    </xf>
    <xf numFmtId="14" fontId="0" fillId="0" borderId="10" xfId="0" applyNumberFormat="1" applyFont="1" applyFill="1" applyBorder="1" applyAlignment="1">
      <alignment horizontal="left"/>
    </xf>
    <xf numFmtId="0" fontId="0" fillId="2" borderId="0" xfId="0" applyFont="1" applyFill="1" applyAlignment="1" applyProtection="1"/>
    <xf numFmtId="0" fontId="0" fillId="2" borderId="0" xfId="0" applyFont="1" applyFill="1" applyAlignment="1" applyProtection="1">
      <alignment wrapText="1"/>
    </xf>
    <xf numFmtId="0" fontId="1" fillId="2" borderId="5" xfId="0" applyFont="1" applyFill="1" applyBorder="1" applyAlignment="1" applyProtection="1">
      <alignment wrapText="1"/>
    </xf>
    <xf numFmtId="0" fontId="0" fillId="2" borderId="6" xfId="0" applyFont="1" applyFill="1" applyBorder="1" applyAlignment="1" applyProtection="1">
      <alignment horizontal="right"/>
    </xf>
    <xf numFmtId="0" fontId="0" fillId="2" borderId="0" xfId="0" applyFont="1" applyFill="1" applyBorder="1" applyAlignment="1" applyProtection="1"/>
    <xf numFmtId="0" fontId="1" fillId="2" borderId="7" xfId="0" applyFont="1" applyFill="1" applyBorder="1" applyAlignment="1" applyProtection="1">
      <alignment wrapText="1"/>
    </xf>
    <xf numFmtId="0" fontId="0" fillId="2" borderId="8" xfId="0" applyFont="1" applyFill="1" applyBorder="1" applyAlignment="1" applyProtection="1">
      <alignment horizontal="right"/>
    </xf>
    <xf numFmtId="0" fontId="0" fillId="2" borderId="0" xfId="0" applyFont="1" applyFill="1" applyBorder="1" applyAlignment="1" applyProtection="1">
      <alignment horizontal="left" vertical="top"/>
    </xf>
    <xf numFmtId="0" fontId="1" fillId="2" borderId="9" xfId="0" applyFont="1" applyFill="1" applyBorder="1" applyAlignment="1" applyProtection="1">
      <alignment wrapText="1"/>
    </xf>
    <xf numFmtId="0" fontId="0" fillId="2" borderId="0" xfId="0" applyFill="1" applyBorder="1" applyAlignment="1" applyProtection="1"/>
    <xf numFmtId="0" fontId="1" fillId="0" borderId="0" xfId="0" applyFont="1" applyProtection="1"/>
    <xf numFmtId="0" fontId="0" fillId="4" borderId="0" xfId="0" applyFont="1" applyFill="1" applyAlignment="1" applyProtection="1"/>
    <xf numFmtId="0" fontId="0" fillId="5" borderId="0" xfId="0" applyFont="1" applyFill="1" applyAlignment="1" applyProtection="1"/>
    <xf numFmtId="0" fontId="3" fillId="2" borderId="0" xfId="0" applyFont="1" applyFill="1" applyBorder="1" applyAlignment="1" applyProtection="1">
      <alignment horizontal="left" vertical="top"/>
    </xf>
    <xf numFmtId="165" fontId="0" fillId="2" borderId="0" xfId="0" applyNumberFormat="1" applyFont="1" applyFill="1" applyBorder="1" applyAlignment="1" applyProtection="1">
      <alignment horizontal="left" vertical="top" wrapText="1"/>
    </xf>
    <xf numFmtId="0" fontId="1" fillId="2" borderId="1" xfId="0" applyFont="1" applyFill="1" applyBorder="1" applyAlignment="1" applyProtection="1">
      <alignment horizontal="left" vertical="top" wrapText="1"/>
    </xf>
    <xf numFmtId="0" fontId="1" fillId="2" borderId="1" xfId="0" applyFont="1" applyFill="1" applyBorder="1" applyAlignment="1" applyProtection="1">
      <alignment horizontal="left" vertical="top"/>
    </xf>
    <xf numFmtId="0" fontId="0" fillId="2" borderId="2" xfId="0" applyFont="1" applyFill="1" applyBorder="1" applyAlignment="1" applyProtection="1">
      <alignment vertical="top" wrapText="1"/>
    </xf>
    <xf numFmtId="0" fontId="0" fillId="2" borderId="2" xfId="0" applyFont="1" applyFill="1" applyBorder="1" applyAlignment="1" applyProtection="1">
      <alignment horizontal="left" vertical="top"/>
    </xf>
    <xf numFmtId="0" fontId="0" fillId="2" borderId="3" xfId="0" applyFont="1" applyFill="1" applyBorder="1" applyAlignment="1" applyProtection="1">
      <alignment horizontal="left" vertical="top" wrapText="1"/>
    </xf>
    <xf numFmtId="0" fontId="0" fillId="0" borderId="0" xfId="0" applyAlignment="1" applyProtection="1">
      <alignment vertical="top" wrapText="1"/>
    </xf>
    <xf numFmtId="0" fontId="0" fillId="2" borderId="13" xfId="0" applyFont="1" applyFill="1" applyBorder="1" applyAlignment="1" applyProtection="1">
      <alignment vertical="top" wrapText="1"/>
    </xf>
    <xf numFmtId="0" fontId="0" fillId="2" borderId="3" xfId="0" applyFont="1" applyFill="1" applyBorder="1" applyAlignment="1" applyProtection="1">
      <alignment horizontal="left" vertical="top"/>
    </xf>
    <xf numFmtId="0" fontId="0" fillId="2" borderId="3" xfId="0" applyFont="1" applyFill="1" applyBorder="1" applyAlignment="1" applyProtection="1">
      <alignment vertical="top" wrapText="1"/>
    </xf>
    <xf numFmtId="0" fontId="7" fillId="0" borderId="0" xfId="0" applyFont="1" applyProtection="1"/>
    <xf numFmtId="0" fontId="0" fillId="3" borderId="2" xfId="0" applyFont="1" applyFill="1" applyBorder="1" applyAlignment="1" applyProtection="1">
      <alignment horizontal="left" vertical="top" wrapText="1"/>
      <protection locked="0"/>
    </xf>
    <xf numFmtId="0" fontId="0" fillId="3" borderId="13"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protection locked="0"/>
    </xf>
    <xf numFmtId="0" fontId="0" fillId="3" borderId="3" xfId="0" applyFont="1" applyFill="1" applyBorder="1" applyAlignment="1" applyProtection="1">
      <alignment horizontal="left" vertical="top"/>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13" xfId="0" applyFont="1" applyFill="1" applyBorder="1" applyAlignment="1" applyProtection="1">
      <alignment horizontal="left" vertical="top"/>
      <protection locked="0"/>
    </xf>
    <xf numFmtId="0" fontId="0" fillId="2" borderId="0" xfId="0" applyFont="1" applyFill="1" applyAlignment="1" applyProtection="1">
      <alignment wrapText="1"/>
      <protection locked="0"/>
    </xf>
    <xf numFmtId="0" fontId="0" fillId="2" borderId="0" xfId="0" applyFont="1" applyFill="1" applyAlignment="1" applyProtection="1">
      <protection locked="0"/>
    </xf>
    <xf numFmtId="0" fontId="0" fillId="2" borderId="2"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center" vertical="top" wrapText="1"/>
      <protection locked="0"/>
    </xf>
    <xf numFmtId="0" fontId="0" fillId="2" borderId="4"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6" xfId="0" applyFont="1"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ont="1" applyFill="1" applyBorder="1" applyAlignment="1">
      <alignment vertical="top" wrapText="1"/>
    </xf>
    <xf numFmtId="0" fontId="0" fillId="2" borderId="0" xfId="0" applyFont="1" applyFill="1" applyBorder="1" applyAlignment="1" applyProtection="1">
      <alignment horizontal="left" vertical="top"/>
      <protection locked="0"/>
    </xf>
    <xf numFmtId="0" fontId="11" fillId="2" borderId="0" xfId="0" applyFont="1" applyFill="1"/>
    <xf numFmtId="168" fontId="0" fillId="2" borderId="0" xfId="3" applyNumberFormat="1" applyFont="1" applyFill="1"/>
    <xf numFmtId="168" fontId="0" fillId="2" borderId="0" xfId="3" applyNumberFormat="1" applyFont="1" applyFill="1" applyAlignment="1">
      <alignment wrapText="1"/>
    </xf>
    <xf numFmtId="168" fontId="0" fillId="0" borderId="0" xfId="3" applyNumberFormat="1" applyFont="1"/>
    <xf numFmtId="1" fontId="0" fillId="3" borderId="13" xfId="0" applyNumberFormat="1" applyFont="1" applyFill="1" applyBorder="1" applyAlignment="1" applyProtection="1">
      <alignment horizontal="right" vertical="top"/>
      <protection locked="0"/>
    </xf>
    <xf numFmtId="1" fontId="0" fillId="3" borderId="13" xfId="0" applyNumberFormat="1" applyFont="1" applyFill="1" applyBorder="1" applyAlignment="1" applyProtection="1">
      <alignment horizontal="right" vertical="center" wrapText="1"/>
      <protection locked="0"/>
    </xf>
    <xf numFmtId="0" fontId="0" fillId="3" borderId="3" xfId="0" applyFont="1" applyFill="1" applyBorder="1" applyAlignment="1" applyProtection="1">
      <alignment horizontal="right" vertical="top" wrapText="1"/>
      <protection locked="0"/>
    </xf>
    <xf numFmtId="0" fontId="0" fillId="3" borderId="3" xfId="0" applyFont="1" applyFill="1" applyBorder="1" applyAlignment="1" applyProtection="1">
      <alignment horizontal="right" vertical="top"/>
      <protection locked="0"/>
    </xf>
    <xf numFmtId="0" fontId="0" fillId="3" borderId="2" xfId="0" applyFont="1" applyFill="1" applyBorder="1" applyAlignment="1" applyProtection="1">
      <alignment horizontal="right" vertical="center" wrapText="1"/>
      <protection locked="0"/>
    </xf>
    <xf numFmtId="0" fontId="0" fillId="3" borderId="2" xfId="0" applyFont="1" applyFill="1" applyBorder="1" applyAlignment="1" applyProtection="1">
      <alignment horizontal="right" vertical="center"/>
      <protection locked="0"/>
    </xf>
    <xf numFmtId="0" fontId="0" fillId="3" borderId="13" xfId="0" applyFont="1" applyFill="1" applyBorder="1" applyAlignment="1" applyProtection="1">
      <alignment horizontal="right" vertical="center" wrapText="1"/>
      <protection locked="0"/>
    </xf>
    <xf numFmtId="0" fontId="0" fillId="3" borderId="3" xfId="0" applyFont="1" applyFill="1" applyBorder="1" applyAlignment="1" applyProtection="1">
      <alignment horizontal="right" vertical="center" wrapText="1"/>
      <protection locked="0"/>
    </xf>
    <xf numFmtId="0" fontId="0" fillId="3" borderId="3" xfId="0" applyFont="1" applyFill="1" applyBorder="1" applyAlignment="1" applyProtection="1">
      <alignment horizontal="right" vertical="center"/>
      <protection locked="0"/>
    </xf>
    <xf numFmtId="0" fontId="0" fillId="3" borderId="0" xfId="0" applyFont="1" applyFill="1" applyBorder="1" applyAlignment="1" applyProtection="1">
      <alignment horizontal="right" vertical="center" wrapText="1"/>
      <protection locked="0"/>
    </xf>
    <xf numFmtId="1" fontId="0" fillId="3" borderId="3" xfId="0" applyNumberFormat="1" applyFont="1" applyFill="1" applyBorder="1" applyAlignment="1" applyProtection="1">
      <alignment horizontal="right" vertical="center" wrapText="1"/>
      <protection locked="0"/>
    </xf>
    <xf numFmtId="1" fontId="0" fillId="3" borderId="2" xfId="0" applyNumberFormat="1" applyFont="1" applyFill="1" applyBorder="1" applyAlignment="1" applyProtection="1">
      <alignment horizontal="right" vertical="top"/>
      <protection locked="0"/>
    </xf>
    <xf numFmtId="1" fontId="0" fillId="3" borderId="3" xfId="0" applyNumberFormat="1" applyFont="1" applyFill="1" applyBorder="1" applyAlignment="1" applyProtection="1">
      <alignment horizontal="right" vertical="top"/>
      <protection locked="0"/>
    </xf>
    <xf numFmtId="0" fontId="0" fillId="3" borderId="2" xfId="0" applyFont="1" applyFill="1" applyBorder="1" applyAlignment="1" applyProtection="1">
      <alignment horizontal="right" vertical="top" wrapText="1"/>
      <protection locked="0"/>
    </xf>
    <xf numFmtId="0" fontId="0" fillId="3" borderId="2" xfId="0" applyFont="1" applyFill="1" applyBorder="1" applyAlignment="1" applyProtection="1">
      <alignment horizontal="right" vertical="top"/>
      <protection locked="0"/>
    </xf>
    <xf numFmtId="0" fontId="0" fillId="3" borderId="13" xfId="0" applyFont="1" applyFill="1" applyBorder="1" applyAlignment="1" applyProtection="1">
      <alignment horizontal="right" vertical="top" wrapText="1"/>
      <protection locked="0"/>
    </xf>
    <xf numFmtId="167" fontId="0" fillId="3" borderId="3" xfId="2" applyNumberFormat="1" applyFont="1" applyFill="1" applyBorder="1" applyAlignment="1" applyProtection="1">
      <alignment horizontal="right" vertical="top" wrapText="1"/>
      <protection locked="0"/>
    </xf>
    <xf numFmtId="167" fontId="0" fillId="3" borderId="3" xfId="0" applyNumberFormat="1" applyFont="1" applyFill="1" applyBorder="1" applyAlignment="1" applyProtection="1">
      <alignment horizontal="right" vertical="top" wrapText="1"/>
      <protection locked="0"/>
    </xf>
    <xf numFmtId="168" fontId="0" fillId="2" borderId="0" xfId="3" applyNumberFormat="1" applyFont="1" applyFill="1" applyAlignment="1">
      <alignment horizontal="right"/>
    </xf>
    <xf numFmtId="2" fontId="0" fillId="3" borderId="3" xfId="0" applyNumberFormat="1" applyFont="1" applyFill="1" applyBorder="1" applyAlignment="1" applyProtection="1">
      <alignment horizontal="right" vertical="top" wrapText="1"/>
      <protection locked="0"/>
    </xf>
    <xf numFmtId="167" fontId="0" fillId="3" borderId="3" xfId="2" applyNumberFormat="1" applyFont="1" applyFill="1" applyBorder="1" applyAlignment="1" applyProtection="1">
      <alignment horizontal="right" vertical="center" wrapText="1"/>
      <protection locked="0"/>
    </xf>
    <xf numFmtId="167" fontId="0" fillId="3" borderId="3" xfId="2" applyNumberFormat="1" applyFont="1" applyFill="1" applyBorder="1" applyAlignment="1" applyProtection="1">
      <alignment horizontal="right" vertical="center"/>
      <protection locked="0"/>
    </xf>
    <xf numFmtId="0" fontId="0" fillId="3" borderId="0" xfId="0" applyFill="1" applyAlignment="1">
      <alignment horizontal="right"/>
    </xf>
    <xf numFmtId="169" fontId="0" fillId="3" borderId="3" xfId="0" applyNumberFormat="1" applyFont="1" applyFill="1" applyBorder="1" applyAlignment="1" applyProtection="1">
      <alignment horizontal="right" vertical="top" wrapText="1"/>
      <protection locked="0"/>
    </xf>
    <xf numFmtId="0" fontId="7" fillId="0" borderId="0" xfId="0" applyFont="1" applyAlignment="1">
      <alignment vertical="top"/>
    </xf>
    <xf numFmtId="0" fontId="0" fillId="2" borderId="11" xfId="0" applyFont="1" applyFill="1" applyBorder="1" applyAlignment="1"/>
    <xf numFmtId="0" fontId="0" fillId="4" borderId="0" xfId="0" applyFont="1" applyFill="1" applyBorder="1" applyAlignment="1"/>
    <xf numFmtId="14" fontId="0" fillId="3" borderId="10" xfId="0" applyNumberFormat="1" applyFill="1" applyBorder="1"/>
    <xf numFmtId="0" fontId="1" fillId="2" borderId="13" xfId="0" applyFont="1" applyFill="1" applyBorder="1" applyAlignment="1">
      <alignment horizontal="left" vertical="top" wrapText="1"/>
    </xf>
    <xf numFmtId="0" fontId="1" fillId="2" borderId="13" xfId="0" applyFont="1" applyFill="1" applyBorder="1" applyAlignment="1">
      <alignment horizontal="left" vertical="top"/>
    </xf>
    <xf numFmtId="0" fontId="1" fillId="2" borderId="13" xfId="0" applyFont="1" applyFill="1" applyBorder="1" applyAlignment="1" applyProtection="1">
      <alignment horizontal="left" vertical="top"/>
      <protection locked="0"/>
    </xf>
    <xf numFmtId="0" fontId="0" fillId="7" borderId="2" xfId="0" applyFill="1" applyBorder="1" applyAlignment="1" applyProtection="1">
      <alignment horizontal="right" vertical="center"/>
      <protection locked="0"/>
    </xf>
    <xf numFmtId="0" fontId="0" fillId="7" borderId="3" xfId="0" applyFill="1" applyBorder="1" applyAlignment="1" applyProtection="1">
      <alignment horizontal="right" vertical="top"/>
      <protection locked="0"/>
    </xf>
    <xf numFmtId="167" fontId="0" fillId="3" borderId="3" xfId="0" applyNumberFormat="1" applyFont="1" applyFill="1" applyBorder="1" applyAlignment="1" applyProtection="1">
      <alignment horizontal="right" vertical="center"/>
      <protection locked="0"/>
    </xf>
    <xf numFmtId="167" fontId="0" fillId="3" borderId="3" xfId="0" applyNumberFormat="1" applyFont="1" applyFill="1" applyBorder="1" applyAlignment="1" applyProtection="1">
      <alignment horizontal="right" vertical="center" wrapText="1"/>
      <protection locked="0"/>
    </xf>
    <xf numFmtId="0" fontId="0" fillId="8" borderId="3" xfId="0" applyFill="1" applyBorder="1" applyAlignment="1" applyProtection="1">
      <alignment horizontal="right" vertical="top"/>
      <protection locked="0"/>
    </xf>
    <xf numFmtId="0" fontId="0" fillId="8" borderId="2" xfId="0" applyFont="1" applyFill="1" applyBorder="1" applyAlignment="1" applyProtection="1">
      <alignment horizontal="right" vertical="center" wrapText="1"/>
      <protection locked="0"/>
    </xf>
    <xf numFmtId="0" fontId="0" fillId="8" borderId="2" xfId="0" applyFont="1" applyFill="1" applyBorder="1" applyAlignment="1" applyProtection="1">
      <alignment horizontal="right" vertical="center"/>
      <protection locked="0"/>
    </xf>
    <xf numFmtId="0" fontId="0" fillId="8" borderId="2" xfId="0" applyFont="1" applyFill="1" applyBorder="1" applyAlignment="1" applyProtection="1">
      <alignment horizontal="right" vertical="top"/>
      <protection locked="0"/>
    </xf>
    <xf numFmtId="0" fontId="0" fillId="8" borderId="3" xfId="0" applyFont="1" applyFill="1" applyBorder="1" applyAlignment="1" applyProtection="1">
      <alignment horizontal="right" vertical="center" wrapText="1"/>
      <protection locked="0"/>
    </xf>
    <xf numFmtId="0" fontId="0" fillId="8" borderId="3" xfId="0" applyFont="1" applyFill="1" applyBorder="1" applyAlignment="1" applyProtection="1">
      <alignment horizontal="right" vertical="center"/>
      <protection locked="0"/>
    </xf>
    <xf numFmtId="0" fontId="0" fillId="8" borderId="3" xfId="0" applyFont="1" applyFill="1" applyBorder="1" applyAlignment="1" applyProtection="1">
      <alignment horizontal="right" vertical="top"/>
      <protection locked="0"/>
    </xf>
    <xf numFmtId="0" fontId="0" fillId="8" borderId="13" xfId="0" applyFill="1" applyBorder="1" applyAlignment="1" applyProtection="1">
      <alignment vertical="center" wrapText="1"/>
      <protection locked="0"/>
    </xf>
    <xf numFmtId="0" fontId="0" fillId="8" borderId="13" xfId="0" applyFill="1" applyBorder="1" applyAlignment="1" applyProtection="1">
      <alignment vertical="center"/>
      <protection locked="0"/>
    </xf>
    <xf numFmtId="0" fontId="1" fillId="8" borderId="13" xfId="0" applyFont="1" applyFill="1" applyBorder="1" applyAlignment="1" applyProtection="1">
      <alignment vertical="center" wrapText="1"/>
      <protection locked="0"/>
    </xf>
    <xf numFmtId="0" fontId="1" fillId="8" borderId="13" xfId="0" applyFont="1" applyFill="1" applyBorder="1" applyAlignment="1" applyProtection="1">
      <alignment vertical="center"/>
      <protection locked="0"/>
    </xf>
    <xf numFmtId="0" fontId="1" fillId="8" borderId="13" xfId="0" applyFont="1" applyFill="1" applyBorder="1" applyAlignment="1" applyProtection="1">
      <alignment vertical="top"/>
      <protection locked="0"/>
    </xf>
    <xf numFmtId="0" fontId="0" fillId="8" borderId="13" xfId="0" applyFill="1" applyBorder="1" applyAlignment="1" applyProtection="1">
      <alignment vertical="top"/>
      <protection locked="0"/>
    </xf>
    <xf numFmtId="0" fontId="0" fillId="8" borderId="3" xfId="0" applyFill="1" applyBorder="1" applyAlignment="1" applyProtection="1">
      <alignment vertical="center" wrapText="1"/>
      <protection locked="0"/>
    </xf>
    <xf numFmtId="0" fontId="0" fillId="8" borderId="3" xfId="0" applyFill="1" applyBorder="1" applyAlignment="1" applyProtection="1">
      <alignment vertical="center"/>
      <protection locked="0"/>
    </xf>
    <xf numFmtId="0" fontId="0" fillId="8" borderId="3" xfId="0" applyFill="1" applyBorder="1" applyAlignment="1" applyProtection="1">
      <alignment vertical="top"/>
      <protection locked="0"/>
    </xf>
    <xf numFmtId="0" fontId="0" fillId="8" borderId="3" xfId="0" applyFill="1" applyBorder="1" applyAlignment="1" applyProtection="1">
      <alignment vertical="top" wrapText="1"/>
      <protection locked="0"/>
    </xf>
    <xf numFmtId="0" fontId="0" fillId="8" borderId="2" xfId="0" applyFill="1" applyBorder="1" applyAlignment="1" applyProtection="1">
      <alignment horizontal="right" vertical="center"/>
      <protection locked="0"/>
    </xf>
    <xf numFmtId="0" fontId="0" fillId="7" borderId="13" xfId="0" applyFont="1" applyFill="1" applyBorder="1" applyAlignment="1" applyProtection="1">
      <alignment horizontal="right" vertical="center"/>
      <protection locked="0"/>
    </xf>
    <xf numFmtId="0" fontId="0" fillId="7" borderId="3" xfId="0" applyFill="1" applyBorder="1" applyAlignment="1" applyProtection="1">
      <alignment horizontal="right" vertical="center"/>
      <protection locked="0"/>
    </xf>
    <xf numFmtId="0" fontId="0" fillId="0" borderId="0" xfId="0"/>
    <xf numFmtId="1" fontId="0" fillId="8" borderId="2" xfId="0" applyNumberFormat="1" applyFont="1" applyFill="1" applyBorder="1" applyAlignment="1" applyProtection="1">
      <alignment horizontal="right" vertical="top" wrapText="1"/>
      <protection locked="0"/>
    </xf>
    <xf numFmtId="1" fontId="0" fillId="8" borderId="2" xfId="0" applyNumberFormat="1" applyFont="1" applyFill="1" applyBorder="1" applyAlignment="1" applyProtection="1">
      <alignment horizontal="right" vertical="top"/>
      <protection locked="0"/>
    </xf>
    <xf numFmtId="1" fontId="0" fillId="8" borderId="13" xfId="0" applyNumberFormat="1" applyFont="1" applyFill="1" applyBorder="1" applyAlignment="1" applyProtection="1">
      <alignment horizontal="right" vertical="top"/>
      <protection locked="0"/>
    </xf>
    <xf numFmtId="1" fontId="0" fillId="8" borderId="13" xfId="0" applyNumberFormat="1" applyFont="1" applyFill="1" applyBorder="1" applyAlignment="1" applyProtection="1">
      <alignment horizontal="right" vertical="top" wrapText="1"/>
      <protection locked="0"/>
    </xf>
    <xf numFmtId="1" fontId="0" fillId="8" borderId="3" xfId="0" applyNumberFormat="1" applyFont="1" applyFill="1" applyBorder="1" applyAlignment="1" applyProtection="1">
      <alignment horizontal="right" vertical="top" wrapText="1"/>
      <protection locked="0"/>
    </xf>
    <xf numFmtId="1" fontId="0" fillId="8" borderId="3" xfId="0" applyNumberFormat="1" applyFont="1" applyFill="1" applyBorder="1" applyAlignment="1" applyProtection="1">
      <alignment horizontal="right" vertical="top"/>
      <protection locked="0"/>
    </xf>
    <xf numFmtId="0" fontId="0" fillId="8" borderId="3" xfId="0" applyFont="1" applyFill="1" applyBorder="1" applyAlignment="1" applyProtection="1">
      <alignment horizontal="left" vertical="top" wrapText="1"/>
      <protection locked="0"/>
    </xf>
    <xf numFmtId="0" fontId="0" fillId="8" borderId="3" xfId="0" applyFont="1" applyFill="1" applyBorder="1" applyAlignment="1" applyProtection="1">
      <alignment horizontal="left" vertical="top"/>
      <protection locked="0"/>
    </xf>
    <xf numFmtId="0" fontId="0" fillId="8" borderId="13" xfId="0" applyFont="1" applyFill="1" applyBorder="1" applyAlignment="1" applyProtection="1">
      <alignment horizontal="left" vertical="top"/>
      <protection locked="0"/>
    </xf>
    <xf numFmtId="0" fontId="0" fillId="8" borderId="3" xfId="0" applyFont="1" applyFill="1" applyBorder="1" applyAlignment="1">
      <alignment horizontal="right" vertical="top"/>
    </xf>
    <xf numFmtId="1" fontId="0" fillId="7" borderId="2" xfId="0" applyNumberFormat="1" applyFont="1" applyFill="1" applyBorder="1" applyAlignment="1">
      <alignment horizontal="right" vertical="top"/>
    </xf>
    <xf numFmtId="1" fontId="0" fillId="7" borderId="13" xfId="0" applyNumberFormat="1" applyFont="1" applyFill="1" applyBorder="1" applyAlignment="1">
      <alignment horizontal="right" vertical="center"/>
    </xf>
    <xf numFmtId="1" fontId="0" fillId="7" borderId="3" xfId="0" applyNumberFormat="1" applyFont="1" applyFill="1" applyBorder="1" applyAlignment="1">
      <alignment horizontal="right" vertical="center"/>
    </xf>
    <xf numFmtId="1" fontId="0" fillId="7" borderId="3" xfId="0" applyNumberFormat="1" applyFont="1" applyFill="1" applyBorder="1" applyAlignment="1">
      <alignment horizontal="right" vertical="top"/>
    </xf>
    <xf numFmtId="0" fontId="0" fillId="7" borderId="3" xfId="0" applyFont="1" applyFill="1" applyBorder="1" applyAlignment="1">
      <alignment horizontal="right" vertical="center"/>
    </xf>
    <xf numFmtId="0" fontId="0" fillId="7" borderId="3" xfId="0" applyFont="1" applyFill="1" applyBorder="1" applyAlignment="1">
      <alignment horizontal="left" vertical="top"/>
    </xf>
    <xf numFmtId="0" fontId="0" fillId="8" borderId="2" xfId="0" applyFill="1" applyBorder="1" applyAlignment="1" applyProtection="1">
      <alignment horizontal="right" vertical="center" wrapText="1"/>
      <protection locked="0"/>
    </xf>
    <xf numFmtId="1" fontId="0" fillId="8" borderId="3" xfId="0" applyNumberFormat="1" applyFill="1" applyBorder="1" applyAlignment="1" applyProtection="1">
      <alignment horizontal="right" vertical="center"/>
      <protection locked="0"/>
    </xf>
    <xf numFmtId="0" fontId="0" fillId="8" borderId="13" xfId="0" applyFill="1" applyBorder="1" applyAlignment="1" applyProtection="1">
      <alignment horizontal="right" vertical="center" wrapText="1"/>
      <protection locked="0"/>
    </xf>
    <xf numFmtId="0" fontId="0" fillId="8" borderId="13" xfId="0" applyFill="1" applyBorder="1" applyAlignment="1" applyProtection="1">
      <alignment horizontal="right" vertical="top"/>
      <protection locked="0"/>
    </xf>
    <xf numFmtId="1" fontId="0" fillId="8" borderId="13" xfId="0" applyNumberFormat="1" applyFill="1" applyBorder="1" applyAlignment="1" applyProtection="1">
      <alignment horizontal="right" vertical="center"/>
      <protection locked="0"/>
    </xf>
    <xf numFmtId="0" fontId="0" fillId="8" borderId="3" xfId="0" applyFill="1" applyBorder="1" applyAlignment="1" applyProtection="1">
      <alignment horizontal="right" vertical="center" wrapText="1"/>
      <protection locked="0"/>
    </xf>
    <xf numFmtId="1" fontId="0" fillId="8" borderId="3" xfId="0" applyNumberFormat="1" applyFill="1" applyBorder="1" applyAlignment="1" applyProtection="1">
      <alignment horizontal="right" vertical="center" wrapText="1"/>
      <protection locked="0"/>
    </xf>
    <xf numFmtId="0" fontId="0" fillId="8" borderId="3" xfId="0" applyFill="1" applyBorder="1" applyAlignment="1" applyProtection="1">
      <alignment horizontal="right" vertical="top" wrapText="1"/>
      <protection locked="0"/>
    </xf>
    <xf numFmtId="1" fontId="0" fillId="8" borderId="3" xfId="0" applyNumberFormat="1" applyFill="1" applyBorder="1" applyAlignment="1" applyProtection="1">
      <alignment horizontal="right" vertical="top"/>
      <protection locked="0"/>
    </xf>
    <xf numFmtId="1" fontId="0" fillId="8" borderId="3" xfId="0" applyNumberFormat="1" applyFill="1" applyBorder="1" applyAlignment="1" applyProtection="1">
      <alignment horizontal="right" vertical="top" wrapText="1"/>
      <protection locked="0"/>
    </xf>
    <xf numFmtId="0" fontId="0" fillId="7" borderId="13" xfId="0" applyFill="1" applyBorder="1" applyAlignment="1" applyProtection="1">
      <alignment horizontal="right" vertical="center"/>
      <protection locked="0"/>
    </xf>
    <xf numFmtId="0" fontId="0" fillId="2" borderId="7" xfId="0" applyFill="1" applyBorder="1" applyAlignment="1">
      <alignment horizontal="left" wrapText="1"/>
    </xf>
    <xf numFmtId="0" fontId="0" fillId="2" borderId="0" xfId="0" applyFill="1" applyBorder="1" applyAlignment="1">
      <alignment horizontal="left" wrapText="1"/>
    </xf>
  </cellXfs>
  <cellStyles count="5">
    <cellStyle name="Comma" xfId="2" builtinId="3"/>
    <cellStyle name="Comma 3" xfId="4" xr:uid="{00000000-0005-0000-0000-000001000000}"/>
    <cellStyle name="Currency" xfId="3" builtinId="4"/>
    <cellStyle name="Normal" xfId="0" builtinId="0"/>
    <cellStyle name="Normal 5" xfId="1"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WMP%20Performance%20Metrics%20Data_GridConditionsRiskEventSummary_Q2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parrillo/AppData/Local/Microsoft/Windows/INetCache/Content.Outlook/C6HAEW7Q/Data%20submission%20drafts/Copy%20of%20WMP%20Performance%20Metrics%20Data_20210503_Draft_G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ow r="20">
          <cell r="D20" t="str">
            <v>Liberty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O24"/>
  <sheetViews>
    <sheetView showGridLines="0" tabSelected="1" view="pageBreakPreview" topLeftCell="A2" zoomScale="60" zoomScaleNormal="60" zoomScalePageLayoutView="90" workbookViewId="0">
      <selection activeCell="D25" sqref="D25"/>
    </sheetView>
  </sheetViews>
  <sheetFormatPr defaultColWidth="8.7265625" defaultRowHeight="14.5" x14ac:dyDescent="0.35"/>
  <cols>
    <col min="1" max="1" width="8.7265625" style="17"/>
    <col min="2" max="2" width="4.81640625" style="17" customWidth="1"/>
    <col min="3" max="3" width="33.81640625" style="17" customWidth="1"/>
    <col min="4" max="4" width="53.81640625" style="17" customWidth="1"/>
    <col min="5" max="5" width="47.7265625" style="17" customWidth="1"/>
    <col min="6" max="6" width="8.7265625" style="17"/>
    <col min="7" max="7" width="7.1796875" style="17" customWidth="1"/>
    <col min="8" max="8" width="41" style="17" customWidth="1"/>
    <col min="9" max="9" width="8.7265625" style="17"/>
    <col min="10" max="10" width="41" style="17" hidden="1" customWidth="1"/>
    <col min="11" max="11" width="30" style="17" hidden="1" customWidth="1"/>
    <col min="12" max="12" width="47.453125" style="17" hidden="1" customWidth="1"/>
    <col min="13" max="13" width="12.7265625" style="17" hidden="1" customWidth="1"/>
    <col min="14" max="14" width="28.453125" style="17" hidden="1" customWidth="1"/>
    <col min="15" max="15" width="8.7265625" style="17" hidden="1" customWidth="1"/>
    <col min="16" max="16384" width="8.7265625" style="17"/>
  </cols>
  <sheetData>
    <row r="1" spans="2:15" hidden="1" x14ac:dyDescent="0.35">
      <c r="C1" s="17" t="s">
        <v>171</v>
      </c>
      <c r="D1" s="17" t="s">
        <v>172</v>
      </c>
      <c r="E1" s="17" t="s">
        <v>173</v>
      </c>
    </row>
    <row r="2" spans="2:15" ht="48" customHeight="1" x14ac:dyDescent="0.35"/>
    <row r="3" spans="2:15" ht="26" x14ac:dyDescent="0.6">
      <c r="B3" s="54" t="s">
        <v>745</v>
      </c>
    </row>
    <row r="4" spans="2:15" ht="26" x14ac:dyDescent="0.6">
      <c r="B4" s="54" t="s">
        <v>447</v>
      </c>
    </row>
    <row r="5" spans="2:15" ht="19" thickBot="1" x14ac:dyDescent="0.5">
      <c r="B5" s="81" t="s">
        <v>744</v>
      </c>
    </row>
    <row r="6" spans="2:15" ht="15" thickBot="1" x14ac:dyDescent="0.4">
      <c r="B6" s="31" t="s">
        <v>64</v>
      </c>
      <c r="C6" s="32"/>
      <c r="D6" s="32"/>
      <c r="E6" s="32"/>
      <c r="F6" s="32"/>
      <c r="G6" s="32"/>
      <c r="H6" s="33"/>
      <c r="J6" s="31" t="s">
        <v>446</v>
      </c>
      <c r="K6" s="32"/>
      <c r="L6" s="32"/>
      <c r="M6" s="32"/>
      <c r="N6" s="32"/>
      <c r="O6" s="33"/>
    </row>
    <row r="7" spans="2:15" x14ac:dyDescent="0.35">
      <c r="B7" s="19">
        <v>1</v>
      </c>
      <c r="C7" s="26" t="s">
        <v>749</v>
      </c>
      <c r="D7" s="27"/>
      <c r="E7" s="27"/>
      <c r="F7" s="27"/>
      <c r="G7" s="27"/>
      <c r="H7" s="28"/>
      <c r="J7" s="51"/>
      <c r="K7" s="50"/>
      <c r="L7" s="50"/>
      <c r="M7" s="50"/>
      <c r="N7" s="50"/>
      <c r="O7" s="52"/>
    </row>
    <row r="8" spans="2:15" x14ac:dyDescent="0.35">
      <c r="B8" s="20">
        <v>2</v>
      </c>
      <c r="C8" s="2" t="s">
        <v>750</v>
      </c>
      <c r="D8" s="21"/>
      <c r="E8" s="21"/>
      <c r="F8" s="21"/>
      <c r="G8" s="21"/>
      <c r="H8" s="22"/>
      <c r="J8" s="51"/>
      <c r="K8" s="50"/>
      <c r="L8" s="50"/>
      <c r="M8" s="50"/>
      <c r="N8" s="50"/>
      <c r="O8" s="52"/>
    </row>
    <row r="9" spans="2:15" ht="14.15" customHeight="1" x14ac:dyDescent="0.35">
      <c r="B9" s="20">
        <v>3</v>
      </c>
      <c r="C9" s="2" t="s">
        <v>284</v>
      </c>
      <c r="D9" s="21"/>
      <c r="E9" s="21"/>
      <c r="F9" s="21"/>
      <c r="G9" s="21"/>
      <c r="H9" s="22"/>
      <c r="J9" s="51"/>
      <c r="K9" s="5" t="s">
        <v>316</v>
      </c>
      <c r="L9" s="5" t="s">
        <v>436</v>
      </c>
      <c r="M9" s="5" t="s">
        <v>317</v>
      </c>
      <c r="N9" s="5"/>
      <c r="O9" s="52"/>
    </row>
    <row r="10" spans="2:15" ht="14.15" customHeight="1" x14ac:dyDescent="0.35">
      <c r="B10" s="20">
        <v>4</v>
      </c>
      <c r="C10" s="41" t="s">
        <v>746</v>
      </c>
      <c r="D10" s="41"/>
      <c r="E10" s="41"/>
      <c r="F10" s="41"/>
      <c r="G10" s="41"/>
      <c r="H10" s="84"/>
      <c r="J10" s="51"/>
      <c r="K10" s="34" t="s">
        <v>318</v>
      </c>
      <c r="L10" s="34" t="s">
        <v>426</v>
      </c>
      <c r="M10" s="34" t="s">
        <v>444</v>
      </c>
      <c r="N10" s="34" t="s">
        <v>319</v>
      </c>
      <c r="O10" s="52"/>
    </row>
    <row r="11" spans="2:15" s="50" customFormat="1" ht="14.15" customHeight="1" x14ac:dyDescent="0.35">
      <c r="B11" s="20">
        <v>5</v>
      </c>
      <c r="C11" s="83" t="s">
        <v>450</v>
      </c>
      <c r="D11" s="83"/>
      <c r="E11" s="83"/>
      <c r="F11" s="83"/>
      <c r="G11" s="83"/>
      <c r="H11" s="44"/>
      <c r="J11" s="51"/>
      <c r="K11" s="34" t="s">
        <v>320</v>
      </c>
      <c r="L11" s="34" t="s">
        <v>427</v>
      </c>
      <c r="M11" s="34"/>
      <c r="N11" s="34" t="s">
        <v>321</v>
      </c>
      <c r="O11" s="52"/>
    </row>
    <row r="12" spans="2:15" ht="14.15" customHeight="1" x14ac:dyDescent="0.35">
      <c r="B12" s="20"/>
      <c r="C12" s="2" t="s">
        <v>451</v>
      </c>
      <c r="D12" s="21"/>
      <c r="E12" s="21"/>
      <c r="F12" s="21"/>
      <c r="G12" s="21"/>
      <c r="H12" s="22"/>
      <c r="J12" s="51"/>
      <c r="K12" s="34" t="s">
        <v>322</v>
      </c>
      <c r="L12" s="34" t="s">
        <v>428</v>
      </c>
      <c r="M12" s="34"/>
      <c r="N12" s="34" t="s">
        <v>323</v>
      </c>
      <c r="O12" s="52"/>
    </row>
    <row r="13" spans="2:15" ht="14.15" customHeight="1" x14ac:dyDescent="0.35">
      <c r="B13" s="20">
        <v>6</v>
      </c>
      <c r="C13" s="2" t="s">
        <v>452</v>
      </c>
      <c r="D13" s="21"/>
      <c r="E13" s="21"/>
      <c r="F13" s="21"/>
      <c r="G13" s="21"/>
      <c r="H13" s="22"/>
      <c r="J13" s="51"/>
      <c r="K13" s="34" t="s">
        <v>324</v>
      </c>
      <c r="L13" s="34" t="s">
        <v>429</v>
      </c>
      <c r="M13" s="34"/>
      <c r="N13" s="34" t="s">
        <v>325</v>
      </c>
      <c r="O13" s="52"/>
    </row>
    <row r="14" spans="2:15" ht="14.15" customHeight="1" x14ac:dyDescent="0.35">
      <c r="B14" s="20">
        <v>7</v>
      </c>
      <c r="C14" s="2" t="s">
        <v>285</v>
      </c>
      <c r="D14" s="21"/>
      <c r="E14" s="21"/>
      <c r="F14" s="21"/>
      <c r="G14" s="21"/>
      <c r="H14" s="22"/>
      <c r="J14" s="51"/>
      <c r="K14" s="34" t="s">
        <v>326</v>
      </c>
      <c r="L14" s="34" t="s">
        <v>430</v>
      </c>
      <c r="M14" s="34"/>
      <c r="N14" s="34" t="s">
        <v>327</v>
      </c>
      <c r="O14" s="52"/>
    </row>
    <row r="15" spans="2:15" x14ac:dyDescent="0.35">
      <c r="B15" s="20"/>
      <c r="C15" s="2" t="s">
        <v>455</v>
      </c>
      <c r="D15" s="21"/>
      <c r="E15" s="21"/>
      <c r="F15" s="21"/>
      <c r="G15" s="21"/>
      <c r="H15" s="22"/>
      <c r="J15" s="51"/>
      <c r="K15" s="34"/>
      <c r="L15" s="34" t="s">
        <v>431</v>
      </c>
      <c r="M15" s="34"/>
      <c r="N15" s="34" t="s">
        <v>328</v>
      </c>
      <c r="O15" s="52"/>
    </row>
    <row r="16" spans="2:15" x14ac:dyDescent="0.35">
      <c r="B16" s="20">
        <v>8</v>
      </c>
      <c r="C16" s="2" t="s">
        <v>662</v>
      </c>
      <c r="D16" s="21"/>
      <c r="E16" s="21"/>
      <c r="F16" s="21"/>
      <c r="G16" s="21"/>
      <c r="H16" s="22"/>
      <c r="J16" s="51"/>
      <c r="K16" s="34"/>
      <c r="L16" s="34" t="s">
        <v>432</v>
      </c>
      <c r="M16" s="34" t="s">
        <v>445</v>
      </c>
      <c r="N16" s="34" t="s">
        <v>329</v>
      </c>
      <c r="O16" s="52"/>
    </row>
    <row r="17" spans="2:15" ht="15" thickBot="1" x14ac:dyDescent="0.4">
      <c r="B17" s="23" t="s">
        <v>65</v>
      </c>
      <c r="C17" s="30" t="s">
        <v>66</v>
      </c>
      <c r="D17" s="24"/>
      <c r="E17" s="24"/>
      <c r="F17" s="24"/>
      <c r="G17" s="24"/>
      <c r="H17" s="25"/>
      <c r="J17" s="51"/>
      <c r="K17" s="34"/>
      <c r="L17" s="34" t="s">
        <v>433</v>
      </c>
      <c r="M17" s="34"/>
      <c r="N17" s="34"/>
      <c r="O17" s="52"/>
    </row>
    <row r="18" spans="2:15" ht="18" customHeight="1" x14ac:dyDescent="0.35">
      <c r="J18" s="132"/>
      <c r="K18" s="34"/>
      <c r="L18" s="34" t="s">
        <v>434</v>
      </c>
      <c r="M18" s="34"/>
      <c r="N18" s="34"/>
      <c r="O18" s="52"/>
    </row>
    <row r="19" spans="2:15" ht="18" customHeight="1" thickBot="1" x14ac:dyDescent="0.4">
      <c r="B19" s="45" t="s">
        <v>453</v>
      </c>
      <c r="J19" s="132"/>
      <c r="K19" s="34"/>
      <c r="L19" s="34" t="s">
        <v>435</v>
      </c>
      <c r="M19" s="34"/>
      <c r="N19" s="34"/>
      <c r="O19" s="136"/>
    </row>
    <row r="20" spans="2:15" ht="18" customHeight="1" thickBot="1" x14ac:dyDescent="0.4">
      <c r="B20" s="55" t="s">
        <v>0</v>
      </c>
      <c r="C20" s="62"/>
      <c r="D20" s="131" t="s">
        <v>888</v>
      </c>
      <c r="E20" s="59"/>
      <c r="J20" s="133"/>
      <c r="K20" s="134"/>
      <c r="L20" s="134"/>
      <c r="M20" s="134"/>
      <c r="N20" s="134"/>
      <c r="O20" s="135"/>
    </row>
    <row r="21" spans="2:15" x14ac:dyDescent="0.35">
      <c r="B21" s="56" t="s">
        <v>454</v>
      </c>
      <c r="C21" s="50"/>
      <c r="D21" s="85">
        <v>2020</v>
      </c>
      <c r="E21" s="60"/>
      <c r="J21"/>
      <c r="K21"/>
      <c r="L21"/>
      <c r="M21"/>
      <c r="N21"/>
      <c r="O21"/>
    </row>
    <row r="22" spans="2:15" x14ac:dyDescent="0.35">
      <c r="B22" s="56" t="s">
        <v>62</v>
      </c>
      <c r="C22" s="50"/>
      <c r="D22" s="85">
        <v>2021</v>
      </c>
      <c r="E22" s="58"/>
      <c r="J22"/>
      <c r="K22"/>
      <c r="L22"/>
      <c r="M22"/>
      <c r="N22"/>
      <c r="O22"/>
    </row>
    <row r="23" spans="2:15" x14ac:dyDescent="0.35">
      <c r="B23" s="56" t="s">
        <v>63</v>
      </c>
      <c r="C23" s="50"/>
      <c r="D23" s="86" t="s">
        <v>921</v>
      </c>
      <c r="E23" s="50"/>
    </row>
    <row r="24" spans="2:15" ht="15" thickBot="1" x14ac:dyDescent="0.4">
      <c r="B24" s="57" t="s">
        <v>60</v>
      </c>
      <c r="C24" s="53"/>
      <c r="D24" s="87">
        <v>44501</v>
      </c>
    </row>
  </sheetData>
  <pageMargins left="0.7" right="0.7" top="0.75" bottom="0.75" header="0.3" footer="0.3"/>
  <pageSetup paperSize="5"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279AE-6B6B-46BD-A06B-DF27F4A9D520}">
  <sheetPr>
    <pageSetUpPr fitToPage="1"/>
  </sheetPr>
  <dimension ref="B1:W63"/>
  <sheetViews>
    <sheetView zoomScale="70" zoomScaleNormal="70" zoomScaleSheetLayoutView="80" zoomScalePageLayoutView="40" workbookViewId="0">
      <selection activeCell="M61" sqref="M61"/>
    </sheetView>
  </sheetViews>
  <sheetFormatPr defaultColWidth="0" defaultRowHeight="14.5" outlineLevelCol="1" x14ac:dyDescent="0.35"/>
  <cols>
    <col min="1" max="1" width="5.54296875" style="17" customWidth="1"/>
    <col min="2" max="2" width="37.1796875" style="48" customWidth="1"/>
    <col min="3" max="3" width="11.1796875" style="17" bestFit="1" customWidth="1"/>
    <col min="4" max="4" width="122.26953125" style="17" bestFit="1" customWidth="1"/>
    <col min="5" max="8" width="9.453125" style="17" customWidth="1"/>
    <col min="9" max="9" width="10.1796875" style="17" customWidth="1"/>
    <col min="10" max="13" width="9.1796875" style="17" customWidth="1"/>
    <col min="14" max="21" width="9.1796875" style="17" customWidth="1" outlineLevel="1"/>
    <col min="22" max="22" width="73" style="48" customWidth="1"/>
    <col min="23" max="23" width="52.26953125" style="17" customWidth="1"/>
    <col min="24" max="26" width="9.1796875" style="17" customWidth="1"/>
    <col min="27" max="16384" width="0" style="17" hidden="1"/>
  </cols>
  <sheetData>
    <row r="1" spans="2:23" ht="15" thickBot="1" x14ac:dyDescent="0.4"/>
    <row r="2" spans="2:23" x14ac:dyDescent="0.35">
      <c r="B2" s="14" t="s">
        <v>0</v>
      </c>
      <c r="C2" s="67" t="str">
        <f>IF('[1]Quarterly Submission Guide'!$D$20 = "", "",'[1]Quarterly Submission Guide'!$D$20)</f>
        <v>Liberty</v>
      </c>
      <c r="D2" s="45" t="s">
        <v>275</v>
      </c>
    </row>
    <row r="3" spans="2:23" x14ac:dyDescent="0.35">
      <c r="B3" s="15" t="s">
        <v>61</v>
      </c>
      <c r="C3" s="52">
        <v>1</v>
      </c>
      <c r="D3" s="68" t="s">
        <v>274</v>
      </c>
    </row>
    <row r="4" spans="2:23" ht="15" thickBot="1" x14ac:dyDescent="0.4">
      <c r="B4" s="16" t="s">
        <v>60</v>
      </c>
      <c r="C4" s="170">
        <f>'Quarterly Submission Guide'!D24</f>
        <v>44501</v>
      </c>
    </row>
    <row r="5" spans="2:23" x14ac:dyDescent="0.35">
      <c r="M5" s="69"/>
      <c r="N5" s="69" t="s">
        <v>456</v>
      </c>
    </row>
    <row r="6" spans="2:23" ht="18" customHeight="1" x14ac:dyDescent="0.35">
      <c r="B6" s="70" t="s">
        <v>67</v>
      </c>
      <c r="C6" s="71"/>
      <c r="D6" s="71"/>
      <c r="E6" s="71"/>
      <c r="F6" s="71"/>
      <c r="G6" s="71"/>
      <c r="H6" s="71"/>
      <c r="I6" s="71"/>
      <c r="J6" s="72">
        <v>1</v>
      </c>
      <c r="K6" s="72">
        <v>2</v>
      </c>
      <c r="L6" s="72">
        <v>3</v>
      </c>
      <c r="M6" s="72">
        <v>4</v>
      </c>
      <c r="N6" s="72">
        <v>1</v>
      </c>
      <c r="O6" s="72">
        <v>2</v>
      </c>
      <c r="P6" s="72">
        <v>3</v>
      </c>
      <c r="Q6" s="72">
        <v>4</v>
      </c>
      <c r="R6" s="72">
        <v>1</v>
      </c>
      <c r="S6" s="72">
        <v>2</v>
      </c>
      <c r="T6" s="72">
        <v>3</v>
      </c>
      <c r="U6" s="72">
        <v>4</v>
      </c>
      <c r="V6" s="73"/>
      <c r="W6" s="71"/>
    </row>
    <row r="7" spans="2:23" x14ac:dyDescent="0.35">
      <c r="B7" s="5" t="s">
        <v>2</v>
      </c>
      <c r="C7" s="6" t="s">
        <v>3</v>
      </c>
      <c r="D7" s="6" t="s">
        <v>117</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29" x14ac:dyDescent="0.35">
      <c r="B8" s="74" t="s">
        <v>97</v>
      </c>
      <c r="C8" s="75" t="s">
        <v>7</v>
      </c>
      <c r="D8" s="74" t="s">
        <v>68</v>
      </c>
      <c r="E8" s="185">
        <v>0</v>
      </c>
      <c r="F8" s="185">
        <v>0</v>
      </c>
      <c r="G8" s="185">
        <v>0</v>
      </c>
      <c r="H8" s="185">
        <v>0</v>
      </c>
      <c r="I8" s="185">
        <v>0</v>
      </c>
      <c r="J8" s="186">
        <v>0</v>
      </c>
      <c r="K8" s="186">
        <v>0</v>
      </c>
      <c r="L8" s="186">
        <v>0</v>
      </c>
      <c r="M8" s="186">
        <v>0</v>
      </c>
      <c r="N8" s="195">
        <v>0</v>
      </c>
      <c r="O8" s="195">
        <v>0</v>
      </c>
      <c r="P8" s="174">
        <v>0</v>
      </c>
      <c r="Q8" s="128"/>
      <c r="R8" s="128"/>
      <c r="S8" s="128"/>
      <c r="T8" s="128"/>
      <c r="U8" s="128"/>
      <c r="V8" s="74" t="s">
        <v>657</v>
      </c>
      <c r="W8" s="128"/>
    </row>
    <row r="9" spans="2:23" s="45" customFormat="1" x14ac:dyDescent="0.35">
      <c r="B9" s="171"/>
      <c r="C9" s="172" t="s">
        <v>9</v>
      </c>
      <c r="D9" s="171" t="s">
        <v>69</v>
      </c>
      <c r="E9" s="187">
        <v>16</v>
      </c>
      <c r="F9" s="187">
        <v>140</v>
      </c>
      <c r="G9" s="187">
        <v>392</v>
      </c>
      <c r="H9" s="187">
        <v>80.900000000000006</v>
      </c>
      <c r="I9" s="187">
        <v>51.4</v>
      </c>
      <c r="J9" s="188">
        <v>0</v>
      </c>
      <c r="K9" s="188">
        <v>361</v>
      </c>
      <c r="L9" s="188">
        <v>457.7</v>
      </c>
      <c r="M9" s="188">
        <v>163</v>
      </c>
      <c r="N9" s="189">
        <v>0</v>
      </c>
      <c r="O9" s="189">
        <v>67</v>
      </c>
      <c r="P9" s="196">
        <v>0</v>
      </c>
      <c r="Q9" s="173"/>
      <c r="R9" s="173"/>
      <c r="S9" s="173"/>
      <c r="T9" s="173"/>
      <c r="U9" s="173"/>
      <c r="V9" s="171" t="s">
        <v>657</v>
      </c>
      <c r="W9" s="173"/>
    </row>
    <row r="10" spans="2:23" x14ac:dyDescent="0.35">
      <c r="B10" s="76"/>
      <c r="C10" s="79" t="s">
        <v>84</v>
      </c>
      <c r="D10" s="76" t="s">
        <v>693</v>
      </c>
      <c r="E10" s="185">
        <v>0</v>
      </c>
      <c r="F10" s="185">
        <v>0</v>
      </c>
      <c r="G10" s="185">
        <v>0</v>
      </c>
      <c r="H10" s="185">
        <v>0</v>
      </c>
      <c r="I10" s="185">
        <v>0</v>
      </c>
      <c r="J10" s="186">
        <v>0</v>
      </c>
      <c r="K10" s="186">
        <v>0</v>
      </c>
      <c r="L10" s="186">
        <v>0</v>
      </c>
      <c r="M10" s="186">
        <v>0</v>
      </c>
      <c r="N10" s="190">
        <v>0</v>
      </c>
      <c r="O10" s="190">
        <v>0</v>
      </c>
      <c r="P10" s="196">
        <v>0</v>
      </c>
      <c r="Q10" s="129"/>
      <c r="R10" s="129"/>
      <c r="S10" s="129"/>
      <c r="T10" s="129"/>
      <c r="U10" s="129"/>
      <c r="V10" s="76" t="s">
        <v>657</v>
      </c>
      <c r="W10" s="129"/>
    </row>
    <row r="11" spans="2:23" x14ac:dyDescent="0.35">
      <c r="B11" s="76"/>
      <c r="C11" s="79" t="s">
        <v>85</v>
      </c>
      <c r="D11" s="76" t="s">
        <v>70</v>
      </c>
      <c r="E11" s="185">
        <v>0</v>
      </c>
      <c r="F11" s="185">
        <v>0</v>
      </c>
      <c r="G11" s="185">
        <v>0</v>
      </c>
      <c r="H11" s="185">
        <v>0</v>
      </c>
      <c r="I11" s="185">
        <v>0</v>
      </c>
      <c r="J11" s="186">
        <v>0</v>
      </c>
      <c r="K11" s="186">
        <v>0</v>
      </c>
      <c r="L11" s="186">
        <v>0</v>
      </c>
      <c r="M11" s="186">
        <v>0</v>
      </c>
      <c r="N11" s="190">
        <v>0</v>
      </c>
      <c r="O11" s="190">
        <v>0</v>
      </c>
      <c r="P11" s="196">
        <v>0</v>
      </c>
      <c r="Q11" s="129"/>
      <c r="R11" s="129"/>
      <c r="S11" s="129"/>
      <c r="T11" s="129"/>
      <c r="U11" s="129"/>
      <c r="V11" s="76" t="s">
        <v>13</v>
      </c>
      <c r="W11" s="129"/>
    </row>
    <row r="12" spans="2:23" s="45" customFormat="1" x14ac:dyDescent="0.35">
      <c r="B12" s="171"/>
      <c r="C12" s="172" t="s">
        <v>86</v>
      </c>
      <c r="D12" s="171" t="s">
        <v>71</v>
      </c>
      <c r="E12" s="187">
        <v>0</v>
      </c>
      <c r="F12" s="187">
        <v>0</v>
      </c>
      <c r="G12" s="187">
        <v>3</v>
      </c>
      <c r="H12" s="187">
        <v>0</v>
      </c>
      <c r="I12" s="187">
        <v>0</v>
      </c>
      <c r="J12" s="188">
        <v>0</v>
      </c>
      <c r="K12" s="188">
        <v>19</v>
      </c>
      <c r="L12" s="188">
        <v>37</v>
      </c>
      <c r="M12" s="188">
        <v>0</v>
      </c>
      <c r="N12" s="189">
        <v>0</v>
      </c>
      <c r="O12" s="189">
        <v>1</v>
      </c>
      <c r="P12" s="196">
        <v>0</v>
      </c>
      <c r="Q12" s="173"/>
      <c r="R12" s="173"/>
      <c r="S12" s="173"/>
      <c r="T12" s="173"/>
      <c r="U12" s="173"/>
      <c r="V12" s="171" t="s">
        <v>13</v>
      </c>
      <c r="W12" s="173"/>
    </row>
    <row r="13" spans="2:23" x14ac:dyDescent="0.35">
      <c r="B13" s="76"/>
      <c r="C13" s="79" t="s">
        <v>87</v>
      </c>
      <c r="D13" s="76" t="s">
        <v>694</v>
      </c>
      <c r="E13" s="185">
        <v>0</v>
      </c>
      <c r="F13" s="185">
        <v>0</v>
      </c>
      <c r="G13" s="185">
        <v>0</v>
      </c>
      <c r="H13" s="185">
        <v>0</v>
      </c>
      <c r="I13" s="185">
        <v>0</v>
      </c>
      <c r="J13" s="186">
        <v>0</v>
      </c>
      <c r="K13" s="186">
        <v>0</v>
      </c>
      <c r="L13" s="186">
        <v>0</v>
      </c>
      <c r="M13" s="186">
        <v>0</v>
      </c>
      <c r="N13" s="190">
        <v>0</v>
      </c>
      <c r="O13" s="190">
        <v>0</v>
      </c>
      <c r="P13" s="196">
        <v>0</v>
      </c>
      <c r="Q13" s="129"/>
      <c r="R13" s="129"/>
      <c r="S13" s="129"/>
      <c r="T13" s="129"/>
      <c r="U13" s="129"/>
      <c r="V13" s="76" t="s">
        <v>13</v>
      </c>
      <c r="W13" s="129"/>
    </row>
    <row r="14" spans="2:23" x14ac:dyDescent="0.35">
      <c r="B14" s="76"/>
      <c r="C14" s="79" t="s">
        <v>88</v>
      </c>
      <c r="D14" s="76" t="s">
        <v>72</v>
      </c>
      <c r="E14" s="185">
        <v>0</v>
      </c>
      <c r="F14" s="185">
        <v>0</v>
      </c>
      <c r="G14" s="185">
        <v>0</v>
      </c>
      <c r="H14" s="185">
        <v>0</v>
      </c>
      <c r="I14" s="185">
        <v>0</v>
      </c>
      <c r="J14" s="186">
        <v>0</v>
      </c>
      <c r="K14" s="186">
        <v>0</v>
      </c>
      <c r="L14" s="186">
        <v>0</v>
      </c>
      <c r="M14" s="186">
        <v>0</v>
      </c>
      <c r="N14" s="190">
        <v>0</v>
      </c>
      <c r="O14" s="190">
        <v>0</v>
      </c>
      <c r="P14" s="196">
        <v>0</v>
      </c>
      <c r="Q14" s="129"/>
      <c r="R14" s="129"/>
      <c r="S14" s="129"/>
      <c r="T14" s="129"/>
      <c r="U14" s="129"/>
      <c r="V14" s="76" t="s">
        <v>13</v>
      </c>
      <c r="W14" s="129"/>
    </row>
    <row r="15" spans="2:23" s="45" customFormat="1" x14ac:dyDescent="0.35">
      <c r="B15" s="171"/>
      <c r="C15" s="172" t="s">
        <v>89</v>
      </c>
      <c r="D15" s="171" t="s">
        <v>73</v>
      </c>
      <c r="E15" s="187">
        <v>0</v>
      </c>
      <c r="F15" s="187">
        <v>98</v>
      </c>
      <c r="G15" s="187">
        <v>17</v>
      </c>
      <c r="H15" s="187">
        <v>8</v>
      </c>
      <c r="I15" s="187">
        <v>43</v>
      </c>
      <c r="J15" s="188">
        <v>0</v>
      </c>
      <c r="K15" s="188">
        <v>316</v>
      </c>
      <c r="L15" s="188">
        <v>1102</v>
      </c>
      <c r="M15" s="188">
        <v>7</v>
      </c>
      <c r="N15" s="189">
        <v>0</v>
      </c>
      <c r="O15" s="189">
        <v>7</v>
      </c>
      <c r="P15" s="196">
        <v>0</v>
      </c>
      <c r="Q15" s="173"/>
      <c r="R15" s="173"/>
      <c r="S15" s="173"/>
      <c r="T15" s="173"/>
      <c r="U15" s="173"/>
      <c r="V15" s="171" t="s">
        <v>13</v>
      </c>
      <c r="W15" s="173"/>
    </row>
    <row r="16" spans="2:23" x14ac:dyDescent="0.35">
      <c r="B16" s="76"/>
      <c r="C16" s="79" t="s">
        <v>90</v>
      </c>
      <c r="D16" s="76" t="s">
        <v>695</v>
      </c>
      <c r="E16" s="185">
        <v>0</v>
      </c>
      <c r="F16" s="185">
        <v>0</v>
      </c>
      <c r="G16" s="185">
        <v>0</v>
      </c>
      <c r="H16" s="185">
        <v>0</v>
      </c>
      <c r="I16" s="185">
        <v>0</v>
      </c>
      <c r="J16" s="186">
        <v>0</v>
      </c>
      <c r="K16" s="186">
        <v>0</v>
      </c>
      <c r="L16" s="186">
        <v>0</v>
      </c>
      <c r="M16" s="186">
        <v>0</v>
      </c>
      <c r="N16" s="190">
        <v>0</v>
      </c>
      <c r="O16" s="190">
        <v>0</v>
      </c>
      <c r="P16" s="196">
        <v>0</v>
      </c>
      <c r="Q16" s="129"/>
      <c r="R16" s="129"/>
      <c r="S16" s="129"/>
      <c r="T16" s="129"/>
      <c r="U16" s="129"/>
      <c r="V16" s="76" t="s">
        <v>13</v>
      </c>
      <c r="W16" s="129"/>
    </row>
    <row r="17" spans="2:23" x14ac:dyDescent="0.35">
      <c r="B17" s="76"/>
      <c r="C17" s="79" t="s">
        <v>91</v>
      </c>
      <c r="D17" s="76" t="s">
        <v>74</v>
      </c>
      <c r="E17" s="185">
        <v>0</v>
      </c>
      <c r="F17" s="185">
        <v>0</v>
      </c>
      <c r="G17" s="185">
        <v>0</v>
      </c>
      <c r="H17" s="185">
        <v>0</v>
      </c>
      <c r="I17" s="185">
        <v>0</v>
      </c>
      <c r="J17" s="186">
        <v>0</v>
      </c>
      <c r="K17" s="186">
        <v>0</v>
      </c>
      <c r="L17" s="186">
        <v>0</v>
      </c>
      <c r="M17" s="186">
        <v>0</v>
      </c>
      <c r="N17" s="190">
        <v>0</v>
      </c>
      <c r="O17" s="190">
        <v>0</v>
      </c>
      <c r="P17" s="196">
        <v>0</v>
      </c>
      <c r="Q17" s="129"/>
      <c r="R17" s="129"/>
      <c r="S17" s="129"/>
      <c r="T17" s="129"/>
      <c r="U17" s="129"/>
      <c r="V17" s="76" t="s">
        <v>13</v>
      </c>
      <c r="W17" s="129"/>
    </row>
    <row r="18" spans="2:23" s="45" customFormat="1" x14ac:dyDescent="0.35">
      <c r="B18" s="171"/>
      <c r="C18" s="172" t="s">
        <v>92</v>
      </c>
      <c r="D18" s="171" t="s">
        <v>75</v>
      </c>
      <c r="E18" s="187">
        <v>148</v>
      </c>
      <c r="F18" s="187">
        <v>728</v>
      </c>
      <c r="G18" s="187">
        <v>2375</v>
      </c>
      <c r="H18" s="187">
        <v>523</v>
      </c>
      <c r="I18" s="187">
        <v>776</v>
      </c>
      <c r="J18" s="188">
        <v>0</v>
      </c>
      <c r="K18" s="188">
        <v>2895</v>
      </c>
      <c r="L18" s="188">
        <v>7020</v>
      </c>
      <c r="M18" s="188">
        <v>171</v>
      </c>
      <c r="N18" s="189">
        <v>0</v>
      </c>
      <c r="O18" s="189">
        <v>83</v>
      </c>
      <c r="P18" s="196">
        <v>0</v>
      </c>
      <c r="Q18" s="173"/>
      <c r="R18" s="173"/>
      <c r="S18" s="173"/>
      <c r="T18" s="173"/>
      <c r="U18" s="173"/>
      <c r="V18" s="171" t="s">
        <v>13</v>
      </c>
      <c r="W18" s="173"/>
    </row>
    <row r="19" spans="2:23" x14ac:dyDescent="0.35">
      <c r="B19" s="76"/>
      <c r="C19" s="79" t="s">
        <v>93</v>
      </c>
      <c r="D19" s="76" t="s">
        <v>696</v>
      </c>
      <c r="E19" s="185">
        <v>0</v>
      </c>
      <c r="F19" s="185">
        <v>0</v>
      </c>
      <c r="G19" s="185">
        <v>0</v>
      </c>
      <c r="H19" s="185">
        <v>0</v>
      </c>
      <c r="I19" s="185">
        <v>0</v>
      </c>
      <c r="J19" s="186">
        <v>0</v>
      </c>
      <c r="K19" s="186">
        <v>0</v>
      </c>
      <c r="L19" s="186">
        <v>0</v>
      </c>
      <c r="M19" s="186">
        <v>0</v>
      </c>
      <c r="N19" s="190">
        <v>0</v>
      </c>
      <c r="O19" s="190">
        <v>0</v>
      </c>
      <c r="P19" s="196">
        <v>0</v>
      </c>
      <c r="Q19" s="129"/>
      <c r="R19" s="129"/>
      <c r="S19" s="129"/>
      <c r="T19" s="129"/>
      <c r="U19" s="129"/>
      <c r="V19" s="76" t="s">
        <v>13</v>
      </c>
      <c r="W19" s="129"/>
    </row>
    <row r="20" spans="2:23" ht="29" x14ac:dyDescent="0.35">
      <c r="B20" s="76" t="s">
        <v>98</v>
      </c>
      <c r="C20" s="79" t="str">
        <f t="shared" ref="C20:C31" si="0">C8&amp;"ii."</f>
        <v>1.a.ii.</v>
      </c>
      <c r="D20" s="76" t="s">
        <v>76</v>
      </c>
      <c r="E20" s="185">
        <v>0</v>
      </c>
      <c r="F20" s="185">
        <v>0</v>
      </c>
      <c r="G20" s="185">
        <v>0</v>
      </c>
      <c r="H20" s="185">
        <v>0</v>
      </c>
      <c r="I20" s="185">
        <v>0</v>
      </c>
      <c r="J20" s="186">
        <v>0</v>
      </c>
      <c r="K20" s="186">
        <v>0</v>
      </c>
      <c r="L20" s="186">
        <v>0</v>
      </c>
      <c r="M20" s="186">
        <v>0</v>
      </c>
      <c r="N20" s="190">
        <v>0</v>
      </c>
      <c r="O20" s="190">
        <v>0</v>
      </c>
      <c r="P20" s="196">
        <v>0</v>
      </c>
      <c r="Q20" s="129"/>
      <c r="R20" s="129"/>
      <c r="S20" s="129"/>
      <c r="T20" s="129"/>
      <c r="U20" s="129"/>
      <c r="V20" s="76" t="s">
        <v>657</v>
      </c>
      <c r="W20" s="129"/>
    </row>
    <row r="21" spans="2:23" s="45" customFormat="1" x14ac:dyDescent="0.35">
      <c r="B21" s="171"/>
      <c r="C21" s="172" t="str">
        <f t="shared" si="0"/>
        <v>1.b.ii.</v>
      </c>
      <c r="D21" s="171" t="s">
        <v>77</v>
      </c>
      <c r="E21" s="187">
        <v>16</v>
      </c>
      <c r="F21" s="187">
        <v>140</v>
      </c>
      <c r="G21" s="187">
        <v>392</v>
      </c>
      <c r="H21" s="187">
        <v>80.900000000000006</v>
      </c>
      <c r="I21" s="187">
        <v>51.4</v>
      </c>
      <c r="J21" s="188">
        <v>0</v>
      </c>
      <c r="K21" s="188">
        <v>361</v>
      </c>
      <c r="L21" s="188">
        <v>457.7</v>
      </c>
      <c r="M21" s="188">
        <v>163</v>
      </c>
      <c r="N21" s="189">
        <v>0</v>
      </c>
      <c r="O21" s="189">
        <v>67</v>
      </c>
      <c r="P21" s="196">
        <v>0</v>
      </c>
      <c r="Q21" s="173"/>
      <c r="R21" s="173"/>
      <c r="S21" s="173"/>
      <c r="T21" s="173"/>
      <c r="U21" s="173"/>
      <c r="V21" s="171" t="s">
        <v>657</v>
      </c>
      <c r="W21" s="173"/>
    </row>
    <row r="22" spans="2:23" x14ac:dyDescent="0.35">
      <c r="B22" s="76"/>
      <c r="C22" s="79" t="str">
        <f t="shared" si="0"/>
        <v>1.c.ii.</v>
      </c>
      <c r="D22" s="76" t="s">
        <v>697</v>
      </c>
      <c r="E22" s="185">
        <v>0</v>
      </c>
      <c r="F22" s="185">
        <v>0</v>
      </c>
      <c r="G22" s="185">
        <v>0</v>
      </c>
      <c r="H22" s="185">
        <v>0</v>
      </c>
      <c r="I22" s="185">
        <v>0</v>
      </c>
      <c r="J22" s="186">
        <v>0</v>
      </c>
      <c r="K22" s="186">
        <v>0</v>
      </c>
      <c r="L22" s="186">
        <v>0</v>
      </c>
      <c r="M22" s="186">
        <v>0</v>
      </c>
      <c r="N22" s="190">
        <v>0</v>
      </c>
      <c r="O22" s="190">
        <v>0</v>
      </c>
      <c r="P22" s="196">
        <v>0</v>
      </c>
      <c r="Q22" s="129"/>
      <c r="R22" s="129"/>
      <c r="S22" s="129"/>
      <c r="T22" s="129"/>
      <c r="U22" s="129"/>
      <c r="V22" s="76" t="s">
        <v>657</v>
      </c>
      <c r="W22" s="129"/>
    </row>
    <row r="23" spans="2:23" x14ac:dyDescent="0.35">
      <c r="B23" s="76"/>
      <c r="C23" s="79" t="str">
        <f t="shared" si="0"/>
        <v>1.d.ii.</v>
      </c>
      <c r="D23" s="76" t="s">
        <v>78</v>
      </c>
      <c r="E23" s="185">
        <v>0</v>
      </c>
      <c r="F23" s="185">
        <v>0</v>
      </c>
      <c r="G23" s="185">
        <v>0</v>
      </c>
      <c r="H23" s="185">
        <v>0</v>
      </c>
      <c r="I23" s="185">
        <v>0</v>
      </c>
      <c r="J23" s="186">
        <v>0</v>
      </c>
      <c r="K23" s="186">
        <v>0</v>
      </c>
      <c r="L23" s="186">
        <v>0</v>
      </c>
      <c r="M23" s="186">
        <v>0</v>
      </c>
      <c r="N23" s="190">
        <v>0</v>
      </c>
      <c r="O23" s="190">
        <v>0</v>
      </c>
      <c r="P23" s="196">
        <v>0</v>
      </c>
      <c r="Q23" s="129"/>
      <c r="R23" s="129"/>
      <c r="S23" s="129"/>
      <c r="T23" s="129"/>
      <c r="U23" s="129"/>
      <c r="V23" s="76" t="s">
        <v>13</v>
      </c>
      <c r="W23" s="129"/>
    </row>
    <row r="24" spans="2:23" s="45" customFormat="1" x14ac:dyDescent="0.35">
      <c r="B24" s="171"/>
      <c r="C24" s="172" t="str">
        <f t="shared" si="0"/>
        <v>1.e.ii.</v>
      </c>
      <c r="D24" s="171" t="s">
        <v>79</v>
      </c>
      <c r="E24" s="187">
        <v>0</v>
      </c>
      <c r="F24" s="187">
        <v>0</v>
      </c>
      <c r="G24" s="187">
        <v>3</v>
      </c>
      <c r="H24" s="187">
        <v>0</v>
      </c>
      <c r="I24" s="187">
        <v>0</v>
      </c>
      <c r="J24" s="188">
        <v>0</v>
      </c>
      <c r="K24" s="188">
        <v>19</v>
      </c>
      <c r="L24" s="188">
        <v>37</v>
      </c>
      <c r="M24" s="188">
        <v>0</v>
      </c>
      <c r="N24" s="189">
        <v>0</v>
      </c>
      <c r="O24" s="189">
        <v>1</v>
      </c>
      <c r="P24" s="196">
        <v>0</v>
      </c>
      <c r="Q24" s="173"/>
      <c r="R24" s="173"/>
      <c r="S24" s="173"/>
      <c r="T24" s="173"/>
      <c r="U24" s="173"/>
      <c r="V24" s="171" t="s">
        <v>13</v>
      </c>
      <c r="W24" s="173"/>
    </row>
    <row r="25" spans="2:23" x14ac:dyDescent="0.35">
      <c r="B25" s="76"/>
      <c r="C25" s="79" t="str">
        <f t="shared" si="0"/>
        <v>1.f.ii.</v>
      </c>
      <c r="D25" s="76" t="s">
        <v>698</v>
      </c>
      <c r="E25" s="185">
        <v>0</v>
      </c>
      <c r="F25" s="185">
        <v>0</v>
      </c>
      <c r="G25" s="185">
        <v>0</v>
      </c>
      <c r="H25" s="185">
        <v>0</v>
      </c>
      <c r="I25" s="185">
        <v>0</v>
      </c>
      <c r="J25" s="186">
        <v>0</v>
      </c>
      <c r="K25" s="186">
        <v>0</v>
      </c>
      <c r="L25" s="186">
        <v>0</v>
      </c>
      <c r="M25" s="186">
        <v>0</v>
      </c>
      <c r="N25" s="190">
        <v>0</v>
      </c>
      <c r="O25" s="190">
        <v>0</v>
      </c>
      <c r="P25" s="196">
        <v>0</v>
      </c>
      <c r="Q25" s="129"/>
      <c r="R25" s="129"/>
      <c r="S25" s="129"/>
      <c r="T25" s="129"/>
      <c r="U25" s="129"/>
      <c r="V25" s="76" t="s">
        <v>13</v>
      </c>
      <c r="W25" s="129"/>
    </row>
    <row r="26" spans="2:23" x14ac:dyDescent="0.35">
      <c r="B26" s="76"/>
      <c r="C26" s="79" t="str">
        <f t="shared" si="0"/>
        <v>1.g.ii.</v>
      </c>
      <c r="D26" s="76" t="s">
        <v>80</v>
      </c>
      <c r="E26" s="185">
        <v>0</v>
      </c>
      <c r="F26" s="185">
        <v>0</v>
      </c>
      <c r="G26" s="185">
        <v>0</v>
      </c>
      <c r="H26" s="185">
        <v>0</v>
      </c>
      <c r="I26" s="185">
        <v>0</v>
      </c>
      <c r="J26" s="186">
        <v>0</v>
      </c>
      <c r="K26" s="186">
        <v>0</v>
      </c>
      <c r="L26" s="186">
        <v>0</v>
      </c>
      <c r="M26" s="186">
        <v>0</v>
      </c>
      <c r="N26" s="190">
        <v>0</v>
      </c>
      <c r="O26" s="190">
        <v>0</v>
      </c>
      <c r="P26" s="196">
        <v>0</v>
      </c>
      <c r="Q26" s="129"/>
      <c r="R26" s="129"/>
      <c r="S26" s="129"/>
      <c r="T26" s="129"/>
      <c r="U26" s="129"/>
      <c r="V26" s="76" t="s">
        <v>13</v>
      </c>
      <c r="W26" s="129"/>
    </row>
    <row r="27" spans="2:23" s="45" customFormat="1" x14ac:dyDescent="0.35">
      <c r="B27" s="171"/>
      <c r="C27" s="172" t="str">
        <f t="shared" si="0"/>
        <v>1.h.ii.</v>
      </c>
      <c r="D27" s="171" t="s">
        <v>81</v>
      </c>
      <c r="E27" s="187">
        <v>0</v>
      </c>
      <c r="F27" s="187">
        <v>98</v>
      </c>
      <c r="G27" s="187">
        <v>17</v>
      </c>
      <c r="H27" s="187">
        <v>8</v>
      </c>
      <c r="I27" s="187">
        <v>43</v>
      </c>
      <c r="J27" s="188">
        <v>0</v>
      </c>
      <c r="K27" s="188">
        <v>316</v>
      </c>
      <c r="L27" s="188">
        <v>1102</v>
      </c>
      <c r="M27" s="188">
        <v>7</v>
      </c>
      <c r="N27" s="189">
        <v>0</v>
      </c>
      <c r="O27" s="189">
        <v>7</v>
      </c>
      <c r="P27" s="196">
        <v>0</v>
      </c>
      <c r="Q27" s="173"/>
      <c r="R27" s="173"/>
      <c r="S27" s="173"/>
      <c r="T27" s="173"/>
      <c r="U27" s="173"/>
      <c r="V27" s="171" t="s">
        <v>13</v>
      </c>
      <c r="W27" s="173"/>
    </row>
    <row r="28" spans="2:23" x14ac:dyDescent="0.35">
      <c r="B28" s="76"/>
      <c r="C28" s="79" t="str">
        <f t="shared" si="0"/>
        <v>1.i.ii.</v>
      </c>
      <c r="D28" s="76" t="s">
        <v>699</v>
      </c>
      <c r="E28" s="185">
        <v>0</v>
      </c>
      <c r="F28" s="185">
        <v>0</v>
      </c>
      <c r="G28" s="185">
        <v>0</v>
      </c>
      <c r="H28" s="185">
        <v>0</v>
      </c>
      <c r="I28" s="185">
        <v>0</v>
      </c>
      <c r="J28" s="186">
        <v>0</v>
      </c>
      <c r="K28" s="186">
        <v>0</v>
      </c>
      <c r="L28" s="186">
        <v>0</v>
      </c>
      <c r="M28" s="186">
        <v>0</v>
      </c>
      <c r="N28" s="190">
        <v>0</v>
      </c>
      <c r="O28" s="190">
        <v>0</v>
      </c>
      <c r="P28" s="196">
        <v>0</v>
      </c>
      <c r="Q28" s="129"/>
      <c r="R28" s="129"/>
      <c r="S28" s="129"/>
      <c r="T28" s="129"/>
      <c r="U28" s="129"/>
      <c r="V28" s="76" t="s">
        <v>13</v>
      </c>
      <c r="W28" s="129"/>
    </row>
    <row r="29" spans="2:23" x14ac:dyDescent="0.35">
      <c r="B29" s="76"/>
      <c r="C29" s="79" t="str">
        <f t="shared" si="0"/>
        <v>1.j.ii.</v>
      </c>
      <c r="D29" s="76" t="s">
        <v>82</v>
      </c>
      <c r="E29" s="185">
        <v>0</v>
      </c>
      <c r="F29" s="185">
        <v>0</v>
      </c>
      <c r="G29" s="185">
        <v>0</v>
      </c>
      <c r="H29" s="185">
        <v>0</v>
      </c>
      <c r="I29" s="185">
        <v>0</v>
      </c>
      <c r="J29" s="186">
        <v>0</v>
      </c>
      <c r="K29" s="186">
        <v>0</v>
      </c>
      <c r="L29" s="186">
        <v>0</v>
      </c>
      <c r="M29" s="186">
        <v>0</v>
      </c>
      <c r="N29" s="190">
        <v>0</v>
      </c>
      <c r="O29" s="190">
        <v>0</v>
      </c>
      <c r="P29" s="196">
        <v>0</v>
      </c>
      <c r="Q29" s="129"/>
      <c r="R29" s="129"/>
      <c r="S29" s="129"/>
      <c r="T29" s="129"/>
      <c r="U29" s="129"/>
      <c r="V29" s="76" t="s">
        <v>13</v>
      </c>
      <c r="W29" s="129"/>
    </row>
    <row r="30" spans="2:23" s="45" customFormat="1" x14ac:dyDescent="0.35">
      <c r="B30" s="171"/>
      <c r="C30" s="172" t="str">
        <f t="shared" si="0"/>
        <v>1.k.ii.</v>
      </c>
      <c r="D30" s="171" t="s">
        <v>83</v>
      </c>
      <c r="E30" s="187">
        <v>148</v>
      </c>
      <c r="F30" s="187">
        <v>728</v>
      </c>
      <c r="G30" s="187">
        <v>2375</v>
      </c>
      <c r="H30" s="187">
        <v>523</v>
      </c>
      <c r="I30" s="187">
        <v>776</v>
      </c>
      <c r="J30" s="188">
        <v>0</v>
      </c>
      <c r="K30" s="188">
        <v>2895</v>
      </c>
      <c r="L30" s="188">
        <v>7020</v>
      </c>
      <c r="M30" s="188">
        <v>171</v>
      </c>
      <c r="N30" s="189">
        <v>0</v>
      </c>
      <c r="O30" s="189">
        <v>83</v>
      </c>
      <c r="P30" s="196">
        <v>0</v>
      </c>
      <c r="Q30" s="173"/>
      <c r="R30" s="173"/>
      <c r="S30" s="173"/>
      <c r="T30" s="173"/>
      <c r="U30" s="173"/>
      <c r="V30" s="171" t="s">
        <v>13</v>
      </c>
      <c r="W30" s="173"/>
    </row>
    <row r="31" spans="2:23" x14ac:dyDescent="0.35">
      <c r="B31" s="76"/>
      <c r="C31" s="79" t="str">
        <f t="shared" si="0"/>
        <v>1.l.ii.</v>
      </c>
      <c r="D31" s="76" t="s">
        <v>700</v>
      </c>
      <c r="E31" s="185">
        <v>0</v>
      </c>
      <c r="F31" s="185">
        <v>0</v>
      </c>
      <c r="G31" s="185">
        <v>0</v>
      </c>
      <c r="H31" s="185">
        <v>0</v>
      </c>
      <c r="I31" s="185">
        <v>0</v>
      </c>
      <c r="J31" s="186">
        <v>0</v>
      </c>
      <c r="K31" s="186">
        <v>0</v>
      </c>
      <c r="L31" s="186">
        <v>0</v>
      </c>
      <c r="M31" s="186">
        <v>0</v>
      </c>
      <c r="N31" s="190">
        <v>0</v>
      </c>
      <c r="O31" s="190">
        <v>0</v>
      </c>
      <c r="P31" s="196">
        <v>0</v>
      </c>
      <c r="Q31" s="129"/>
      <c r="R31" s="129"/>
      <c r="S31" s="129"/>
      <c r="T31" s="129"/>
      <c r="U31" s="129"/>
      <c r="V31" s="76" t="s">
        <v>13</v>
      </c>
      <c r="W31" s="129"/>
    </row>
    <row r="32" spans="2:23" ht="29" x14ac:dyDescent="0.35">
      <c r="B32" s="78" t="s">
        <v>99</v>
      </c>
      <c r="C32" s="77" t="str">
        <f t="shared" ref="C32:C43" si="1">C8&amp;"iii."</f>
        <v>1.a.iii.</v>
      </c>
      <c r="D32" s="78" t="s">
        <v>100</v>
      </c>
      <c r="E32" s="191">
        <v>0</v>
      </c>
      <c r="F32" s="191">
        <v>0</v>
      </c>
      <c r="G32" s="191">
        <v>0</v>
      </c>
      <c r="H32" s="191">
        <v>0</v>
      </c>
      <c r="I32" s="191">
        <v>0</v>
      </c>
      <c r="J32" s="192">
        <v>0</v>
      </c>
      <c r="K32" s="192">
        <v>0</v>
      </c>
      <c r="L32" s="192">
        <v>0</v>
      </c>
      <c r="M32" s="186">
        <v>0</v>
      </c>
      <c r="N32" s="193">
        <v>0</v>
      </c>
      <c r="O32" s="193">
        <v>0</v>
      </c>
      <c r="P32" s="196">
        <v>0</v>
      </c>
      <c r="Q32" s="130"/>
      <c r="R32" s="130"/>
      <c r="S32" s="130"/>
      <c r="T32" s="130"/>
      <c r="U32" s="130"/>
      <c r="V32" s="76" t="s">
        <v>657</v>
      </c>
      <c r="W32" s="130"/>
    </row>
    <row r="33" spans="2:23" x14ac:dyDescent="0.35">
      <c r="B33" s="78"/>
      <c r="C33" s="77" t="str">
        <f t="shared" si="1"/>
        <v>1.b.iii.</v>
      </c>
      <c r="D33" s="78" t="s">
        <v>101</v>
      </c>
      <c r="E33" s="191">
        <v>0</v>
      </c>
      <c r="F33" s="191">
        <v>0</v>
      </c>
      <c r="G33" s="191">
        <v>47.7</v>
      </c>
      <c r="H33" s="191">
        <v>14.5</v>
      </c>
      <c r="I33" s="191">
        <v>0</v>
      </c>
      <c r="J33" s="192">
        <v>0</v>
      </c>
      <c r="K33" s="192">
        <v>6.4</v>
      </c>
      <c r="L33" s="192">
        <v>17.100000000000001</v>
      </c>
      <c r="M33" s="186">
        <v>17.28</v>
      </c>
      <c r="N33" s="193">
        <v>0</v>
      </c>
      <c r="O33" s="193">
        <v>0</v>
      </c>
      <c r="P33" s="196">
        <v>0</v>
      </c>
      <c r="Q33" s="130"/>
      <c r="R33" s="130"/>
      <c r="S33" s="130"/>
      <c r="T33" s="130"/>
      <c r="U33" s="130"/>
      <c r="V33" s="76" t="s">
        <v>657</v>
      </c>
      <c r="W33" s="130"/>
    </row>
    <row r="34" spans="2:23" x14ac:dyDescent="0.35">
      <c r="B34" s="78"/>
      <c r="C34" s="77" t="str">
        <f t="shared" si="1"/>
        <v>1.c.iii.</v>
      </c>
      <c r="D34" s="78" t="s">
        <v>701</v>
      </c>
      <c r="E34" s="191">
        <v>0</v>
      </c>
      <c r="F34" s="191">
        <v>0</v>
      </c>
      <c r="G34" s="191">
        <v>0</v>
      </c>
      <c r="H34" s="191">
        <v>0</v>
      </c>
      <c r="I34" s="191">
        <v>0</v>
      </c>
      <c r="J34" s="192">
        <v>0</v>
      </c>
      <c r="K34" s="192">
        <v>0</v>
      </c>
      <c r="L34" s="192">
        <v>0</v>
      </c>
      <c r="M34" s="186">
        <v>0</v>
      </c>
      <c r="N34" s="193">
        <v>0</v>
      </c>
      <c r="O34" s="190">
        <v>0</v>
      </c>
      <c r="P34" s="196">
        <v>0</v>
      </c>
      <c r="Q34" s="130"/>
      <c r="R34" s="130"/>
      <c r="S34" s="130"/>
      <c r="T34" s="130"/>
      <c r="U34" s="130"/>
      <c r="V34" s="76" t="s">
        <v>657</v>
      </c>
      <c r="W34" s="130"/>
    </row>
    <row r="35" spans="2:23" x14ac:dyDescent="0.35">
      <c r="B35" s="78"/>
      <c r="C35" s="77" t="str">
        <f t="shared" si="1"/>
        <v>1.d.iii.</v>
      </c>
      <c r="D35" s="78" t="s">
        <v>102</v>
      </c>
      <c r="E35" s="191">
        <v>0</v>
      </c>
      <c r="F35" s="191">
        <v>0</v>
      </c>
      <c r="G35" s="191">
        <v>0</v>
      </c>
      <c r="H35" s="191">
        <v>0</v>
      </c>
      <c r="I35" s="191">
        <v>0</v>
      </c>
      <c r="J35" s="192">
        <v>0</v>
      </c>
      <c r="K35" s="192">
        <v>0</v>
      </c>
      <c r="L35" s="192">
        <v>0</v>
      </c>
      <c r="M35" s="186">
        <v>0</v>
      </c>
      <c r="N35" s="193">
        <v>0</v>
      </c>
      <c r="O35" s="193">
        <v>0</v>
      </c>
      <c r="P35" s="196">
        <v>0</v>
      </c>
      <c r="Q35" s="130"/>
      <c r="R35" s="130"/>
      <c r="S35" s="130"/>
      <c r="T35" s="130"/>
      <c r="U35" s="130"/>
      <c r="V35" s="76" t="s">
        <v>13</v>
      </c>
      <c r="W35" s="130"/>
    </row>
    <row r="36" spans="2:23" x14ac:dyDescent="0.35">
      <c r="B36" s="78"/>
      <c r="C36" s="77" t="str">
        <f t="shared" si="1"/>
        <v>1.e.iii.</v>
      </c>
      <c r="D36" s="78" t="s">
        <v>103</v>
      </c>
      <c r="E36" s="191">
        <v>0</v>
      </c>
      <c r="F36" s="191">
        <v>0</v>
      </c>
      <c r="G36" s="191">
        <v>0</v>
      </c>
      <c r="H36" s="191">
        <v>0</v>
      </c>
      <c r="I36" s="191">
        <v>0</v>
      </c>
      <c r="J36" s="192">
        <v>0</v>
      </c>
      <c r="K36" s="192">
        <v>2</v>
      </c>
      <c r="L36" s="192">
        <v>0</v>
      </c>
      <c r="M36" s="186">
        <v>0</v>
      </c>
      <c r="N36" s="193">
        <v>0</v>
      </c>
      <c r="O36" s="193">
        <v>0</v>
      </c>
      <c r="P36" s="196">
        <v>0</v>
      </c>
      <c r="Q36" s="130"/>
      <c r="R36" s="130"/>
      <c r="S36" s="130"/>
      <c r="T36" s="130"/>
      <c r="U36" s="130"/>
      <c r="V36" s="76" t="s">
        <v>13</v>
      </c>
      <c r="W36" s="130"/>
    </row>
    <row r="37" spans="2:23" x14ac:dyDescent="0.35">
      <c r="B37" s="78"/>
      <c r="C37" s="77" t="str">
        <f t="shared" si="1"/>
        <v>1.f.iii.</v>
      </c>
      <c r="D37" s="78" t="s">
        <v>702</v>
      </c>
      <c r="E37" s="191">
        <v>0</v>
      </c>
      <c r="F37" s="191">
        <v>0</v>
      </c>
      <c r="G37" s="191">
        <v>0</v>
      </c>
      <c r="H37" s="191">
        <v>0</v>
      </c>
      <c r="I37" s="191">
        <v>0</v>
      </c>
      <c r="J37" s="192">
        <v>0</v>
      </c>
      <c r="K37" s="192">
        <v>0</v>
      </c>
      <c r="L37" s="192">
        <v>0</v>
      </c>
      <c r="M37" s="186">
        <v>0</v>
      </c>
      <c r="N37" s="193">
        <v>0</v>
      </c>
      <c r="O37" s="190">
        <v>0</v>
      </c>
      <c r="P37" s="196">
        <v>0</v>
      </c>
      <c r="Q37" s="130"/>
      <c r="R37" s="130"/>
      <c r="S37" s="130"/>
      <c r="T37" s="130"/>
      <c r="U37" s="130"/>
      <c r="V37" s="76" t="s">
        <v>13</v>
      </c>
      <c r="W37" s="130"/>
    </row>
    <row r="38" spans="2:23" x14ac:dyDescent="0.35">
      <c r="B38" s="78"/>
      <c r="C38" s="77" t="str">
        <f t="shared" si="1"/>
        <v>1.g.iii.</v>
      </c>
      <c r="D38" s="78" t="s">
        <v>104</v>
      </c>
      <c r="E38" s="191">
        <v>0</v>
      </c>
      <c r="F38" s="191">
        <v>0</v>
      </c>
      <c r="G38" s="191">
        <v>0</v>
      </c>
      <c r="H38" s="191">
        <v>0</v>
      </c>
      <c r="I38" s="191">
        <v>0</v>
      </c>
      <c r="J38" s="192">
        <v>0</v>
      </c>
      <c r="K38" s="192">
        <v>0</v>
      </c>
      <c r="L38" s="192">
        <v>0</v>
      </c>
      <c r="M38" s="186">
        <v>0</v>
      </c>
      <c r="N38" s="193">
        <v>0</v>
      </c>
      <c r="O38" s="193">
        <v>0</v>
      </c>
      <c r="P38" s="196">
        <v>0</v>
      </c>
      <c r="Q38" s="130"/>
      <c r="R38" s="130"/>
      <c r="S38" s="130"/>
      <c r="T38" s="130"/>
      <c r="U38" s="130"/>
      <c r="V38" s="76" t="s">
        <v>13</v>
      </c>
      <c r="W38" s="130"/>
    </row>
    <row r="39" spans="2:23" x14ac:dyDescent="0.35">
      <c r="B39" s="78"/>
      <c r="C39" s="77" t="str">
        <f t="shared" si="1"/>
        <v>1.h.iii.</v>
      </c>
      <c r="D39" s="78" t="s">
        <v>105</v>
      </c>
      <c r="E39" s="191">
        <v>0</v>
      </c>
      <c r="F39" s="191">
        <v>0</v>
      </c>
      <c r="G39" s="191">
        <v>0</v>
      </c>
      <c r="H39" s="191">
        <v>0</v>
      </c>
      <c r="I39" s="191">
        <v>0</v>
      </c>
      <c r="J39" s="192">
        <v>0</v>
      </c>
      <c r="K39" s="192">
        <v>0</v>
      </c>
      <c r="L39" s="192">
        <v>1</v>
      </c>
      <c r="M39" s="186">
        <v>0</v>
      </c>
      <c r="N39" s="193">
        <v>0</v>
      </c>
      <c r="O39" s="193">
        <v>0</v>
      </c>
      <c r="P39" s="196">
        <v>0</v>
      </c>
      <c r="Q39" s="130"/>
      <c r="R39" s="130"/>
      <c r="S39" s="130"/>
      <c r="T39" s="130"/>
      <c r="U39" s="130"/>
      <c r="V39" s="76" t="s">
        <v>13</v>
      </c>
      <c r="W39" s="130"/>
    </row>
    <row r="40" spans="2:23" x14ac:dyDescent="0.35">
      <c r="B40" s="78"/>
      <c r="C40" s="77" t="str">
        <f t="shared" si="1"/>
        <v>1.i.iii.</v>
      </c>
      <c r="D40" s="78" t="s">
        <v>703</v>
      </c>
      <c r="E40" s="191">
        <v>0</v>
      </c>
      <c r="F40" s="191">
        <v>0</v>
      </c>
      <c r="G40" s="191">
        <v>0</v>
      </c>
      <c r="H40" s="191">
        <v>0</v>
      </c>
      <c r="I40" s="191">
        <v>0</v>
      </c>
      <c r="J40" s="192">
        <v>0</v>
      </c>
      <c r="K40" s="192">
        <v>0</v>
      </c>
      <c r="L40" s="192">
        <v>0</v>
      </c>
      <c r="M40" s="186">
        <v>0</v>
      </c>
      <c r="N40" s="193">
        <v>0</v>
      </c>
      <c r="O40" s="190">
        <v>0</v>
      </c>
      <c r="P40" s="196">
        <v>0</v>
      </c>
      <c r="Q40" s="130"/>
      <c r="R40" s="130"/>
      <c r="S40" s="130"/>
      <c r="T40" s="130"/>
      <c r="U40" s="130"/>
      <c r="V40" s="76" t="s">
        <v>13</v>
      </c>
      <c r="W40" s="130"/>
    </row>
    <row r="41" spans="2:23" x14ac:dyDescent="0.35">
      <c r="B41" s="78"/>
      <c r="C41" s="77" t="str">
        <f t="shared" si="1"/>
        <v>1.j.iii.</v>
      </c>
      <c r="D41" s="78" t="s">
        <v>106</v>
      </c>
      <c r="E41" s="191">
        <v>0</v>
      </c>
      <c r="F41" s="191">
        <v>0</v>
      </c>
      <c r="G41" s="191">
        <v>0</v>
      </c>
      <c r="H41" s="191">
        <v>0</v>
      </c>
      <c r="I41" s="191">
        <v>0</v>
      </c>
      <c r="J41" s="192">
        <v>0</v>
      </c>
      <c r="K41" s="192">
        <v>0</v>
      </c>
      <c r="L41" s="192">
        <v>0</v>
      </c>
      <c r="M41" s="186">
        <v>0</v>
      </c>
      <c r="N41" s="193">
        <v>0</v>
      </c>
      <c r="O41" s="193">
        <v>0</v>
      </c>
      <c r="P41" s="196">
        <v>0</v>
      </c>
      <c r="Q41" s="130"/>
      <c r="R41" s="130"/>
      <c r="S41" s="130"/>
      <c r="T41" s="130"/>
      <c r="U41" s="130"/>
      <c r="V41" s="76" t="s">
        <v>13</v>
      </c>
      <c r="W41" s="130"/>
    </row>
    <row r="42" spans="2:23" x14ac:dyDescent="0.35">
      <c r="B42" s="78"/>
      <c r="C42" s="77" t="str">
        <f t="shared" si="1"/>
        <v>1.k.iii.</v>
      </c>
      <c r="D42" s="78" t="s">
        <v>107</v>
      </c>
      <c r="E42" s="191">
        <v>0</v>
      </c>
      <c r="F42" s="191">
        <v>0</v>
      </c>
      <c r="G42" s="191">
        <v>386</v>
      </c>
      <c r="H42" s="191">
        <v>152</v>
      </c>
      <c r="I42" s="191">
        <v>0</v>
      </c>
      <c r="J42" s="192">
        <v>0</v>
      </c>
      <c r="K42" s="192">
        <v>0</v>
      </c>
      <c r="L42" s="192">
        <v>7</v>
      </c>
      <c r="M42" s="186">
        <v>19</v>
      </c>
      <c r="N42" s="193">
        <v>0</v>
      </c>
      <c r="O42" s="193">
        <v>0</v>
      </c>
      <c r="P42" s="196">
        <v>0</v>
      </c>
      <c r="Q42" s="130"/>
      <c r="R42" s="130"/>
      <c r="S42" s="130"/>
      <c r="T42" s="130"/>
      <c r="U42" s="130"/>
      <c r="V42" s="76" t="s">
        <v>13</v>
      </c>
      <c r="W42" s="130"/>
    </row>
    <row r="43" spans="2:23" x14ac:dyDescent="0.35">
      <c r="B43" s="78"/>
      <c r="C43" s="77" t="str">
        <f t="shared" si="1"/>
        <v>1.l.iii.</v>
      </c>
      <c r="D43" s="78" t="s">
        <v>696</v>
      </c>
      <c r="E43" s="191">
        <v>0</v>
      </c>
      <c r="F43" s="191">
        <v>0</v>
      </c>
      <c r="G43" s="191">
        <v>0</v>
      </c>
      <c r="H43" s="191">
        <v>0</v>
      </c>
      <c r="I43" s="191">
        <v>0</v>
      </c>
      <c r="J43" s="192">
        <v>0</v>
      </c>
      <c r="K43" s="192">
        <v>0</v>
      </c>
      <c r="L43" s="192">
        <v>0</v>
      </c>
      <c r="M43" s="186">
        <v>0</v>
      </c>
      <c r="N43" s="193">
        <v>0</v>
      </c>
      <c r="O43" s="190">
        <v>0</v>
      </c>
      <c r="P43" s="196">
        <v>0</v>
      </c>
      <c r="Q43" s="130"/>
      <c r="R43" s="130"/>
      <c r="S43" s="130"/>
      <c r="T43" s="130"/>
      <c r="U43" s="130"/>
      <c r="V43" s="76" t="s">
        <v>13</v>
      </c>
      <c r="W43" s="130"/>
    </row>
    <row r="44" spans="2:23" ht="29" x14ac:dyDescent="0.35">
      <c r="B44" s="78" t="s">
        <v>116</v>
      </c>
      <c r="C44" s="77" t="str">
        <f t="shared" ref="C44:C55" si="2">C8&amp;"iv."</f>
        <v>1.a.iv.</v>
      </c>
      <c r="D44" s="78" t="s">
        <v>108</v>
      </c>
      <c r="E44" s="191">
        <v>0</v>
      </c>
      <c r="F44" s="191">
        <v>0</v>
      </c>
      <c r="G44" s="191">
        <v>0</v>
      </c>
      <c r="H44" s="191">
        <v>0</v>
      </c>
      <c r="I44" s="191">
        <v>0</v>
      </c>
      <c r="J44" s="192">
        <v>0</v>
      </c>
      <c r="K44" s="192">
        <v>0</v>
      </c>
      <c r="L44" s="192">
        <v>0</v>
      </c>
      <c r="M44" s="186">
        <v>0</v>
      </c>
      <c r="N44" s="193">
        <v>0</v>
      </c>
      <c r="O44" s="193">
        <v>0</v>
      </c>
      <c r="P44" s="196">
        <v>0</v>
      </c>
      <c r="Q44" s="130"/>
      <c r="R44" s="130"/>
      <c r="S44" s="130"/>
      <c r="T44" s="130"/>
      <c r="U44" s="130"/>
      <c r="V44" s="76" t="s">
        <v>657</v>
      </c>
      <c r="W44" s="130"/>
    </row>
    <row r="45" spans="2:23" x14ac:dyDescent="0.35">
      <c r="B45" s="78"/>
      <c r="C45" s="77" t="str">
        <f t="shared" si="2"/>
        <v>1.b.iv.</v>
      </c>
      <c r="D45" s="78" t="s">
        <v>109</v>
      </c>
      <c r="E45" s="191">
        <v>0</v>
      </c>
      <c r="F45" s="191">
        <v>0</v>
      </c>
      <c r="G45" s="191">
        <v>47.7</v>
      </c>
      <c r="H45" s="191">
        <v>14.5</v>
      </c>
      <c r="I45" s="191">
        <v>0</v>
      </c>
      <c r="J45" s="192">
        <v>0</v>
      </c>
      <c r="K45" s="192">
        <v>6.4</v>
      </c>
      <c r="L45" s="192">
        <v>17.100000000000001</v>
      </c>
      <c r="M45" s="186">
        <v>17.28</v>
      </c>
      <c r="N45" s="193">
        <v>0</v>
      </c>
      <c r="O45" s="193">
        <v>0</v>
      </c>
      <c r="P45" s="196">
        <v>0</v>
      </c>
      <c r="Q45" s="130"/>
      <c r="R45" s="130"/>
      <c r="S45" s="130"/>
      <c r="T45" s="130"/>
      <c r="U45" s="130"/>
      <c r="V45" s="76" t="s">
        <v>657</v>
      </c>
      <c r="W45" s="130"/>
    </row>
    <row r="46" spans="2:23" x14ac:dyDescent="0.35">
      <c r="B46" s="78"/>
      <c r="C46" s="77" t="str">
        <f t="shared" si="2"/>
        <v>1.c.iv.</v>
      </c>
      <c r="D46" s="78" t="s">
        <v>704</v>
      </c>
      <c r="E46" s="191">
        <v>0</v>
      </c>
      <c r="F46" s="191">
        <v>0</v>
      </c>
      <c r="G46" s="191">
        <v>0</v>
      </c>
      <c r="H46" s="191">
        <v>0</v>
      </c>
      <c r="I46" s="191">
        <v>0</v>
      </c>
      <c r="J46" s="192">
        <v>0</v>
      </c>
      <c r="K46" s="192">
        <v>0</v>
      </c>
      <c r="L46" s="192">
        <v>0</v>
      </c>
      <c r="M46" s="186">
        <v>0</v>
      </c>
      <c r="N46" s="193">
        <v>0</v>
      </c>
      <c r="O46" s="190">
        <v>0</v>
      </c>
      <c r="P46" s="196">
        <v>0</v>
      </c>
      <c r="Q46" s="130"/>
      <c r="R46" s="130"/>
      <c r="S46" s="130"/>
      <c r="T46" s="130"/>
      <c r="U46" s="130"/>
      <c r="V46" s="76" t="s">
        <v>657</v>
      </c>
      <c r="W46" s="130"/>
    </row>
    <row r="47" spans="2:23" x14ac:dyDescent="0.35">
      <c r="B47" s="78"/>
      <c r="C47" s="77" t="str">
        <f t="shared" si="2"/>
        <v>1.d.iv.</v>
      </c>
      <c r="D47" s="78" t="s">
        <v>110</v>
      </c>
      <c r="E47" s="191">
        <v>0</v>
      </c>
      <c r="F47" s="191">
        <v>0</v>
      </c>
      <c r="G47" s="191">
        <v>0</v>
      </c>
      <c r="H47" s="191">
        <v>0</v>
      </c>
      <c r="I47" s="191">
        <v>0</v>
      </c>
      <c r="J47" s="192">
        <v>0</v>
      </c>
      <c r="K47" s="192">
        <v>0</v>
      </c>
      <c r="L47" s="192">
        <v>0</v>
      </c>
      <c r="M47" s="186">
        <v>0</v>
      </c>
      <c r="N47" s="193">
        <v>0</v>
      </c>
      <c r="O47" s="193">
        <v>0</v>
      </c>
      <c r="P47" s="196">
        <v>0</v>
      </c>
      <c r="Q47" s="130"/>
      <c r="R47" s="130"/>
      <c r="S47" s="130"/>
      <c r="T47" s="130"/>
      <c r="U47" s="130"/>
      <c r="V47" s="76" t="s">
        <v>13</v>
      </c>
      <c r="W47" s="130"/>
    </row>
    <row r="48" spans="2:23" x14ac:dyDescent="0.35">
      <c r="B48" s="78"/>
      <c r="C48" s="77" t="str">
        <f t="shared" si="2"/>
        <v>1.e.iv.</v>
      </c>
      <c r="D48" s="78" t="s">
        <v>111</v>
      </c>
      <c r="E48" s="191">
        <v>0</v>
      </c>
      <c r="F48" s="191">
        <v>0</v>
      </c>
      <c r="G48" s="191">
        <v>0</v>
      </c>
      <c r="H48" s="191">
        <v>0</v>
      </c>
      <c r="I48" s="191">
        <v>0</v>
      </c>
      <c r="J48" s="192">
        <v>0</v>
      </c>
      <c r="K48" s="192">
        <v>2</v>
      </c>
      <c r="L48" s="192">
        <v>0</v>
      </c>
      <c r="M48" s="186">
        <v>0</v>
      </c>
      <c r="N48" s="193">
        <v>0</v>
      </c>
      <c r="O48" s="193">
        <v>0</v>
      </c>
      <c r="P48" s="196">
        <v>0</v>
      </c>
      <c r="Q48" s="130"/>
      <c r="R48" s="130"/>
      <c r="S48" s="130"/>
      <c r="T48" s="130"/>
      <c r="U48" s="130"/>
      <c r="V48" s="76" t="s">
        <v>13</v>
      </c>
      <c r="W48" s="130"/>
    </row>
    <row r="49" spans="2:23" x14ac:dyDescent="0.35">
      <c r="B49" s="78"/>
      <c r="C49" s="77" t="str">
        <f t="shared" si="2"/>
        <v>1.f.iv.</v>
      </c>
      <c r="D49" s="78" t="s">
        <v>705</v>
      </c>
      <c r="E49" s="191">
        <v>0</v>
      </c>
      <c r="F49" s="191">
        <v>0</v>
      </c>
      <c r="G49" s="191">
        <v>0</v>
      </c>
      <c r="H49" s="191">
        <v>0</v>
      </c>
      <c r="I49" s="191">
        <v>0</v>
      </c>
      <c r="J49" s="192">
        <v>0</v>
      </c>
      <c r="K49" s="192">
        <v>0</v>
      </c>
      <c r="L49" s="192">
        <v>0</v>
      </c>
      <c r="M49" s="186">
        <v>0</v>
      </c>
      <c r="N49" s="193">
        <v>0</v>
      </c>
      <c r="O49" s="190">
        <v>0</v>
      </c>
      <c r="P49" s="196">
        <v>0</v>
      </c>
      <c r="Q49" s="130"/>
      <c r="R49" s="130"/>
      <c r="S49" s="130"/>
      <c r="T49" s="130"/>
      <c r="U49" s="130"/>
      <c r="V49" s="76" t="s">
        <v>13</v>
      </c>
      <c r="W49" s="130"/>
    </row>
    <row r="50" spans="2:23" x14ac:dyDescent="0.35">
      <c r="B50" s="78"/>
      <c r="C50" s="77" t="str">
        <f t="shared" si="2"/>
        <v>1.g.iv.</v>
      </c>
      <c r="D50" s="78" t="s">
        <v>112</v>
      </c>
      <c r="E50" s="191">
        <v>0</v>
      </c>
      <c r="F50" s="191">
        <v>0</v>
      </c>
      <c r="G50" s="191">
        <v>0</v>
      </c>
      <c r="H50" s="191">
        <v>0</v>
      </c>
      <c r="I50" s="191">
        <v>0</v>
      </c>
      <c r="J50" s="192">
        <v>0</v>
      </c>
      <c r="K50" s="192">
        <v>0</v>
      </c>
      <c r="L50" s="192">
        <v>0</v>
      </c>
      <c r="M50" s="186">
        <v>0</v>
      </c>
      <c r="N50" s="193">
        <v>0</v>
      </c>
      <c r="O50" s="193">
        <v>0</v>
      </c>
      <c r="P50" s="196">
        <v>0</v>
      </c>
      <c r="Q50" s="130"/>
      <c r="R50" s="130"/>
      <c r="S50" s="130"/>
      <c r="T50" s="130"/>
      <c r="U50" s="130"/>
      <c r="V50" s="76" t="s">
        <v>13</v>
      </c>
      <c r="W50" s="130"/>
    </row>
    <row r="51" spans="2:23" x14ac:dyDescent="0.35">
      <c r="B51" s="78"/>
      <c r="C51" s="77" t="str">
        <f t="shared" si="2"/>
        <v>1.h.iv.</v>
      </c>
      <c r="D51" s="78" t="s">
        <v>113</v>
      </c>
      <c r="E51" s="191">
        <v>0</v>
      </c>
      <c r="F51" s="191">
        <v>0</v>
      </c>
      <c r="G51" s="191">
        <v>0</v>
      </c>
      <c r="H51" s="191">
        <v>0</v>
      </c>
      <c r="I51" s="191">
        <v>0</v>
      </c>
      <c r="J51" s="192">
        <v>0</v>
      </c>
      <c r="K51" s="192">
        <v>0</v>
      </c>
      <c r="L51" s="192">
        <v>1</v>
      </c>
      <c r="M51" s="186">
        <v>0</v>
      </c>
      <c r="N51" s="193">
        <v>0</v>
      </c>
      <c r="O51" s="193">
        <v>0</v>
      </c>
      <c r="P51" s="196">
        <v>0</v>
      </c>
      <c r="Q51" s="130"/>
      <c r="R51" s="130"/>
      <c r="S51" s="130"/>
      <c r="T51" s="130"/>
      <c r="U51" s="130"/>
      <c r="V51" s="76" t="s">
        <v>13</v>
      </c>
      <c r="W51" s="130"/>
    </row>
    <row r="52" spans="2:23" x14ac:dyDescent="0.35">
      <c r="B52" s="78"/>
      <c r="C52" s="77" t="str">
        <f t="shared" si="2"/>
        <v>1.i.iv.</v>
      </c>
      <c r="D52" s="78" t="s">
        <v>706</v>
      </c>
      <c r="E52" s="191">
        <v>0</v>
      </c>
      <c r="F52" s="191">
        <v>0</v>
      </c>
      <c r="G52" s="191">
        <v>0</v>
      </c>
      <c r="H52" s="191">
        <v>0</v>
      </c>
      <c r="I52" s="191">
        <v>0</v>
      </c>
      <c r="J52" s="192">
        <v>0</v>
      </c>
      <c r="K52" s="192">
        <v>0</v>
      </c>
      <c r="L52" s="192">
        <v>0</v>
      </c>
      <c r="M52" s="186">
        <v>0</v>
      </c>
      <c r="N52" s="193">
        <v>0</v>
      </c>
      <c r="O52" s="190">
        <v>0</v>
      </c>
      <c r="P52" s="196">
        <v>0</v>
      </c>
      <c r="Q52" s="130"/>
      <c r="R52" s="130"/>
      <c r="S52" s="130"/>
      <c r="T52" s="130"/>
      <c r="U52" s="130"/>
      <c r="V52" s="76" t="s">
        <v>13</v>
      </c>
      <c r="W52" s="130"/>
    </row>
    <row r="53" spans="2:23" x14ac:dyDescent="0.35">
      <c r="B53" s="78"/>
      <c r="C53" s="77" t="str">
        <f t="shared" si="2"/>
        <v>1.j.iv.</v>
      </c>
      <c r="D53" s="78" t="s">
        <v>114</v>
      </c>
      <c r="E53" s="191">
        <v>0</v>
      </c>
      <c r="F53" s="191">
        <v>0</v>
      </c>
      <c r="G53" s="191">
        <v>0</v>
      </c>
      <c r="H53" s="191">
        <v>0</v>
      </c>
      <c r="I53" s="191">
        <v>0</v>
      </c>
      <c r="J53" s="192">
        <v>0</v>
      </c>
      <c r="K53" s="192">
        <v>0</v>
      </c>
      <c r="L53" s="192">
        <v>0</v>
      </c>
      <c r="M53" s="186">
        <v>0</v>
      </c>
      <c r="N53" s="193">
        <v>0</v>
      </c>
      <c r="O53" s="193">
        <v>0</v>
      </c>
      <c r="P53" s="196">
        <v>0</v>
      </c>
      <c r="Q53" s="130"/>
      <c r="R53" s="130"/>
      <c r="S53" s="130"/>
      <c r="T53" s="130"/>
      <c r="U53" s="130"/>
      <c r="V53" s="76" t="s">
        <v>13</v>
      </c>
      <c r="W53" s="130"/>
    </row>
    <row r="54" spans="2:23" x14ac:dyDescent="0.35">
      <c r="B54" s="78"/>
      <c r="C54" s="77" t="str">
        <f t="shared" si="2"/>
        <v>1.k.iv.</v>
      </c>
      <c r="D54" s="78" t="s">
        <v>115</v>
      </c>
      <c r="E54" s="191">
        <v>0</v>
      </c>
      <c r="F54" s="191">
        <v>0</v>
      </c>
      <c r="G54" s="191">
        <v>386</v>
      </c>
      <c r="H54" s="191">
        <v>152</v>
      </c>
      <c r="I54" s="191">
        <v>0</v>
      </c>
      <c r="J54" s="192">
        <v>0</v>
      </c>
      <c r="K54" s="192">
        <v>0</v>
      </c>
      <c r="L54" s="192">
        <v>7</v>
      </c>
      <c r="M54" s="186">
        <v>19</v>
      </c>
      <c r="N54" s="193">
        <v>0</v>
      </c>
      <c r="O54" s="193">
        <v>0</v>
      </c>
      <c r="P54" s="196">
        <v>0</v>
      </c>
      <c r="Q54" s="130"/>
      <c r="R54" s="130"/>
      <c r="S54" s="130"/>
      <c r="T54" s="130"/>
      <c r="U54" s="130"/>
      <c r="V54" s="76" t="s">
        <v>13</v>
      </c>
      <c r="W54" s="130"/>
    </row>
    <row r="55" spans="2:23" x14ac:dyDescent="0.35">
      <c r="B55" s="78"/>
      <c r="C55" s="77" t="str">
        <f t="shared" si="2"/>
        <v>1.l.iv.</v>
      </c>
      <c r="D55" s="78" t="s">
        <v>707</v>
      </c>
      <c r="E55" s="191">
        <v>0</v>
      </c>
      <c r="F55" s="191">
        <v>0</v>
      </c>
      <c r="G55" s="191">
        <v>0</v>
      </c>
      <c r="H55" s="191">
        <v>0</v>
      </c>
      <c r="I55" s="191">
        <v>0</v>
      </c>
      <c r="J55" s="192">
        <v>0</v>
      </c>
      <c r="K55" s="192">
        <v>0</v>
      </c>
      <c r="L55" s="192">
        <v>0</v>
      </c>
      <c r="M55" s="186">
        <v>0</v>
      </c>
      <c r="N55" s="193">
        <v>0</v>
      </c>
      <c r="O55" s="193">
        <v>0</v>
      </c>
      <c r="P55" s="196">
        <v>0</v>
      </c>
      <c r="Q55" s="130"/>
      <c r="R55" s="130"/>
      <c r="S55" s="130"/>
      <c r="T55" s="130"/>
      <c r="U55" s="130"/>
      <c r="V55" s="76" t="s">
        <v>13</v>
      </c>
      <c r="W55" s="130"/>
    </row>
    <row r="56" spans="2:23" ht="29" x14ac:dyDescent="0.35">
      <c r="B56" s="78" t="s">
        <v>709</v>
      </c>
      <c r="C56" s="77" t="s">
        <v>711</v>
      </c>
      <c r="D56" s="78" t="s">
        <v>716</v>
      </c>
      <c r="E56" s="194">
        <v>298</v>
      </c>
      <c r="F56" s="194">
        <v>294</v>
      </c>
      <c r="G56" s="194">
        <v>296</v>
      </c>
      <c r="H56" s="194">
        <v>959</v>
      </c>
      <c r="I56" s="194">
        <v>1352</v>
      </c>
      <c r="J56" s="193">
        <v>190</v>
      </c>
      <c r="K56" s="193">
        <v>247</v>
      </c>
      <c r="L56" s="193">
        <v>309</v>
      </c>
      <c r="M56" s="190">
        <v>1051</v>
      </c>
      <c r="N56" s="193">
        <v>142</v>
      </c>
      <c r="O56" s="193">
        <v>154</v>
      </c>
      <c r="P56" s="197">
        <v>219</v>
      </c>
      <c r="Q56" s="130"/>
      <c r="R56" s="130"/>
      <c r="S56" s="130"/>
      <c r="T56" s="130"/>
      <c r="U56" s="130"/>
      <c r="V56" s="78" t="s">
        <v>708</v>
      </c>
      <c r="W56" s="130"/>
    </row>
    <row r="57" spans="2:23" x14ac:dyDescent="0.35">
      <c r="B57" s="78"/>
      <c r="C57" s="77" t="s">
        <v>18</v>
      </c>
      <c r="D57" s="78" t="s">
        <v>715</v>
      </c>
      <c r="E57" s="194">
        <v>1940</v>
      </c>
      <c r="F57" s="194">
        <v>1595</v>
      </c>
      <c r="G57" s="194">
        <v>2072</v>
      </c>
      <c r="H57" s="194">
        <v>11159</v>
      </c>
      <c r="I57" s="194">
        <v>13938</v>
      </c>
      <c r="J57" s="193">
        <v>4467</v>
      </c>
      <c r="K57" s="193">
        <v>4123</v>
      </c>
      <c r="L57" s="193">
        <v>3890</v>
      </c>
      <c r="M57" s="190">
        <v>13645</v>
      </c>
      <c r="N57" s="193">
        <v>4469</v>
      </c>
      <c r="O57" s="193">
        <v>3074</v>
      </c>
      <c r="P57" s="197">
        <v>3677</v>
      </c>
      <c r="Q57" s="130"/>
      <c r="R57" s="130"/>
      <c r="S57" s="130"/>
      <c r="T57" s="130"/>
      <c r="U57" s="130"/>
      <c r="V57" s="78" t="s">
        <v>717</v>
      </c>
      <c r="W57" s="130"/>
    </row>
    <row r="58" spans="2:23" ht="29" x14ac:dyDescent="0.35">
      <c r="B58" s="78" t="s">
        <v>710</v>
      </c>
      <c r="C58" s="77" t="s">
        <v>712</v>
      </c>
      <c r="D58" s="78" t="s">
        <v>714</v>
      </c>
      <c r="E58" s="194">
        <v>298</v>
      </c>
      <c r="F58" s="194">
        <v>294</v>
      </c>
      <c r="G58" s="194">
        <v>296</v>
      </c>
      <c r="H58" s="194">
        <v>959</v>
      </c>
      <c r="I58" s="194">
        <v>1352</v>
      </c>
      <c r="J58" s="193">
        <v>190</v>
      </c>
      <c r="K58" s="193">
        <v>247</v>
      </c>
      <c r="L58" s="193">
        <v>309</v>
      </c>
      <c r="M58" s="190">
        <v>1051</v>
      </c>
      <c r="N58" s="193">
        <v>142</v>
      </c>
      <c r="O58" s="193">
        <v>154</v>
      </c>
      <c r="P58" s="197">
        <v>219</v>
      </c>
      <c r="Q58" s="130"/>
      <c r="R58" s="130"/>
      <c r="S58" s="130"/>
      <c r="T58" s="130"/>
      <c r="U58" s="130"/>
      <c r="V58" s="78" t="s">
        <v>708</v>
      </c>
      <c r="W58" s="130"/>
    </row>
    <row r="59" spans="2:23" x14ac:dyDescent="0.35">
      <c r="B59" s="78"/>
      <c r="C59" s="77" t="s">
        <v>20</v>
      </c>
      <c r="D59" s="78" t="s">
        <v>713</v>
      </c>
      <c r="E59" s="194">
        <v>1940</v>
      </c>
      <c r="F59" s="194">
        <v>1595</v>
      </c>
      <c r="G59" s="194">
        <v>2072</v>
      </c>
      <c r="H59" s="194">
        <v>11159</v>
      </c>
      <c r="I59" s="194">
        <v>13938</v>
      </c>
      <c r="J59" s="193">
        <v>4467</v>
      </c>
      <c r="K59" s="193">
        <v>4123</v>
      </c>
      <c r="L59" s="193">
        <v>3890</v>
      </c>
      <c r="M59" s="190">
        <v>13645</v>
      </c>
      <c r="N59" s="193">
        <v>4469</v>
      </c>
      <c r="O59" s="193">
        <v>3074</v>
      </c>
      <c r="P59" s="197">
        <v>3677</v>
      </c>
      <c r="Q59" s="130"/>
      <c r="R59" s="130"/>
      <c r="S59" s="130"/>
      <c r="T59" s="130"/>
      <c r="U59" s="130"/>
      <c r="V59" s="78" t="s">
        <v>717</v>
      </c>
      <c r="W59" s="130"/>
    </row>
    <row r="60" spans="2:23" ht="29" x14ac:dyDescent="0.35">
      <c r="B60" s="78" t="s">
        <v>873</v>
      </c>
      <c r="C60" s="77" t="s">
        <v>24</v>
      </c>
      <c r="D60" s="78" t="s">
        <v>119</v>
      </c>
      <c r="E60" s="194"/>
      <c r="F60" s="194"/>
      <c r="G60" s="194"/>
      <c r="H60" s="194"/>
      <c r="I60" s="194"/>
      <c r="J60" s="193"/>
      <c r="K60" s="193"/>
      <c r="L60" s="193"/>
      <c r="M60" s="190"/>
      <c r="N60" s="193"/>
      <c r="O60" s="193"/>
      <c r="P60" s="197"/>
      <c r="Q60" s="130"/>
      <c r="R60" s="130"/>
      <c r="S60" s="130"/>
      <c r="T60" s="130"/>
      <c r="U60" s="130"/>
      <c r="V60" s="78" t="s">
        <v>122</v>
      </c>
      <c r="W60" s="130"/>
    </row>
    <row r="61" spans="2:23" ht="29" x14ac:dyDescent="0.35">
      <c r="B61" s="78"/>
      <c r="C61" s="77" t="s">
        <v>430</v>
      </c>
      <c r="D61" s="78" t="s">
        <v>120</v>
      </c>
      <c r="E61" s="194"/>
      <c r="F61" s="194"/>
      <c r="G61" s="194"/>
      <c r="H61" s="194"/>
      <c r="I61" s="194"/>
      <c r="J61" s="193"/>
      <c r="K61" s="193"/>
      <c r="L61" s="193"/>
      <c r="M61" s="190"/>
      <c r="N61" s="193"/>
      <c r="O61" s="193"/>
      <c r="P61" s="197"/>
      <c r="Q61" s="130"/>
      <c r="R61" s="130"/>
      <c r="S61" s="130"/>
      <c r="T61" s="130"/>
      <c r="U61" s="130"/>
      <c r="V61" s="78" t="s">
        <v>123</v>
      </c>
      <c r="W61" s="130"/>
    </row>
    <row r="62" spans="2:23" x14ac:dyDescent="0.35">
      <c r="B62" s="78"/>
      <c r="C62" s="77" t="s">
        <v>118</v>
      </c>
      <c r="D62" s="78" t="s">
        <v>121</v>
      </c>
      <c r="E62" s="194"/>
      <c r="F62" s="194"/>
      <c r="G62" s="194"/>
      <c r="H62" s="194"/>
      <c r="I62" s="194"/>
      <c r="J62" s="193"/>
      <c r="K62" s="193"/>
      <c r="L62" s="193"/>
      <c r="M62" s="190"/>
      <c r="N62" s="193"/>
      <c r="O62" s="193"/>
      <c r="P62" s="197"/>
      <c r="Q62" s="130"/>
      <c r="R62" s="130"/>
      <c r="S62" s="130"/>
      <c r="T62" s="130"/>
      <c r="U62" s="130"/>
      <c r="V62" s="78" t="s">
        <v>124</v>
      </c>
      <c r="W62" s="130"/>
    </row>
    <row r="63" spans="2:23" x14ac:dyDescent="0.35">
      <c r="C63" s="48"/>
      <c r="D63" s="48"/>
      <c r="E63" s="48"/>
      <c r="F63" s="48"/>
      <c r="G63" s="48"/>
      <c r="H63" s="48"/>
      <c r="I63" s="48"/>
      <c r="J63" s="48"/>
      <c r="K63" s="48"/>
      <c r="L63" s="48"/>
      <c r="M63" s="48"/>
      <c r="N63" s="48"/>
      <c r="O63" s="48"/>
      <c r="P63" s="48"/>
      <c r="Q63" s="48"/>
      <c r="R63" s="48"/>
      <c r="S63" s="48"/>
      <c r="T63" s="48"/>
      <c r="U63" s="48"/>
      <c r="W63" s="48"/>
    </row>
  </sheetData>
  <dataValidations count="1">
    <dataValidation type="custom" operator="greaterThanOrEqual" allowBlank="1" showInputMessage="1" showErrorMessage="1" error="This cell only accepts a number of &quot;NA&quot;_x000a_" sqref="E8:U62" xr:uid="{85A82307-3E07-4451-B3AF-ED802D053F5F}">
      <formula1>OR(AND(ISNUMBER(E8), E8&gt;=0), E8 ="NA")</formula1>
    </dataValidation>
  </dataValidations>
  <pageMargins left="0.7" right="0.7" top="0.75" bottom="0.75" header="0.3" footer="0.3"/>
  <pageSetup paperSize="5"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C765E-8214-4520-A60F-98AE6D27F874}">
  <sheetPr>
    <pageSetUpPr fitToPage="1"/>
  </sheetPr>
  <dimension ref="B1:W61"/>
  <sheetViews>
    <sheetView view="pageBreakPreview" zoomScale="80" zoomScaleNormal="100" zoomScaleSheetLayoutView="80" zoomScalePageLayoutView="85" workbookViewId="0">
      <selection activeCell="N3" sqref="N3"/>
    </sheetView>
  </sheetViews>
  <sheetFormatPr defaultColWidth="9.1796875" defaultRowHeight="14.5" outlineLevelCol="1" x14ac:dyDescent="0.35"/>
  <cols>
    <col min="1" max="1" width="5.54296875" style="17" customWidth="1"/>
    <col min="2" max="2" width="39.1796875" style="48" bestFit="1" customWidth="1"/>
    <col min="3" max="3" width="11.1796875" style="17" bestFit="1" customWidth="1"/>
    <col min="4" max="4" width="91.1796875" style="17" bestFit="1" customWidth="1"/>
    <col min="5" max="8" width="9.453125" style="17" customWidth="1"/>
    <col min="9" max="9" width="10.1796875" style="17" customWidth="1"/>
    <col min="10" max="12" width="9.1796875" style="17"/>
    <col min="13" max="13" width="9.1796875" style="17" customWidth="1"/>
    <col min="14" max="21" width="9.1796875" style="17" customWidth="1" outlineLevel="1"/>
    <col min="22" max="22" width="59.54296875" style="48" bestFit="1" customWidth="1"/>
    <col min="23" max="23" width="52.26953125" style="17" customWidth="1"/>
    <col min="24" max="16384" width="9.1796875" style="17"/>
  </cols>
  <sheetData>
    <row r="1" spans="2:23" ht="15" thickBot="1" x14ac:dyDescent="0.4"/>
    <row r="2" spans="2:23" x14ac:dyDescent="0.35">
      <c r="B2" s="14" t="s">
        <v>0</v>
      </c>
      <c r="C2" s="67" t="str">
        <f>IF('[1]Quarterly Submission Guide'!$D$20 = "", "",'[1]Quarterly Submission Guide'!$D$20)</f>
        <v>Liberty</v>
      </c>
      <c r="D2" s="45" t="s">
        <v>275</v>
      </c>
    </row>
    <row r="3" spans="2:23" x14ac:dyDescent="0.35">
      <c r="B3" s="15" t="s">
        <v>61</v>
      </c>
      <c r="C3" s="52">
        <v>2</v>
      </c>
      <c r="D3" s="68" t="s">
        <v>274</v>
      </c>
    </row>
    <row r="4" spans="2:23" ht="15" thickBot="1" x14ac:dyDescent="0.4">
      <c r="B4" s="16" t="s">
        <v>60</v>
      </c>
      <c r="C4" s="170">
        <f>'Quarterly Submission Guide'!D24</f>
        <v>44501</v>
      </c>
    </row>
    <row r="5" spans="2:23" x14ac:dyDescent="0.35">
      <c r="M5" s="69"/>
      <c r="N5" s="69" t="s">
        <v>456</v>
      </c>
    </row>
    <row r="6" spans="2:23" ht="18" customHeight="1" x14ac:dyDescent="0.35">
      <c r="B6" s="70" t="s">
        <v>1</v>
      </c>
      <c r="C6" s="71"/>
      <c r="D6" s="71"/>
      <c r="E6" s="71"/>
      <c r="F6" s="71"/>
      <c r="G6" s="71"/>
      <c r="H6" s="71"/>
      <c r="I6" s="71"/>
      <c r="J6" s="72">
        <v>1</v>
      </c>
      <c r="K6" s="72">
        <v>2</v>
      </c>
      <c r="L6" s="72">
        <v>3</v>
      </c>
      <c r="M6" s="72">
        <v>4</v>
      </c>
      <c r="N6" s="72">
        <v>1</v>
      </c>
      <c r="O6" s="72">
        <v>2</v>
      </c>
      <c r="P6" s="72">
        <v>3</v>
      </c>
      <c r="Q6" s="72">
        <v>4</v>
      </c>
      <c r="R6" s="72">
        <v>1</v>
      </c>
      <c r="S6" s="72">
        <v>2</v>
      </c>
      <c r="T6" s="72">
        <v>3</v>
      </c>
      <c r="U6" s="72">
        <v>4</v>
      </c>
      <c r="V6" s="73"/>
      <c r="W6" s="71"/>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43.5" x14ac:dyDescent="0.35">
      <c r="B8" s="74" t="s">
        <v>655</v>
      </c>
      <c r="C8" s="75" t="s">
        <v>7</v>
      </c>
      <c r="D8" s="74" t="s">
        <v>732</v>
      </c>
      <c r="E8" s="215">
        <v>99</v>
      </c>
      <c r="F8" s="215">
        <v>111</v>
      </c>
      <c r="G8" s="215">
        <v>137</v>
      </c>
      <c r="H8" s="215">
        <v>115</v>
      </c>
      <c r="I8" s="215">
        <v>278</v>
      </c>
      <c r="J8" s="216">
        <v>22</v>
      </c>
      <c r="K8" s="216">
        <v>17</v>
      </c>
      <c r="L8" s="216">
        <v>31</v>
      </c>
      <c r="M8" s="216">
        <v>54</v>
      </c>
      <c r="N8" s="195">
        <v>22</v>
      </c>
      <c r="O8" s="195">
        <v>19</v>
      </c>
      <c r="P8" s="174">
        <v>13</v>
      </c>
      <c r="Q8" s="128"/>
      <c r="R8" s="128"/>
      <c r="S8" s="128"/>
      <c r="T8" s="128"/>
      <c r="U8" s="128"/>
      <c r="V8" s="74" t="s">
        <v>8</v>
      </c>
      <c r="W8" s="128"/>
    </row>
    <row r="9" spans="2:23" x14ac:dyDescent="0.35">
      <c r="B9" s="76"/>
      <c r="C9" s="77" t="s">
        <v>9</v>
      </c>
      <c r="D9" s="78" t="s">
        <v>10</v>
      </c>
      <c r="E9" s="217">
        <v>5</v>
      </c>
      <c r="F9" s="217">
        <v>10</v>
      </c>
      <c r="G9" s="217">
        <v>3</v>
      </c>
      <c r="H9" s="217">
        <v>4</v>
      </c>
      <c r="I9" s="217">
        <v>5</v>
      </c>
      <c r="J9" s="216">
        <v>2</v>
      </c>
      <c r="K9" s="216">
        <v>1</v>
      </c>
      <c r="L9" s="216">
        <v>2</v>
      </c>
      <c r="M9" s="216">
        <v>1</v>
      </c>
      <c r="N9" s="218">
        <v>6</v>
      </c>
      <c r="O9" s="218">
        <v>3</v>
      </c>
      <c r="P9" s="225">
        <v>3</v>
      </c>
      <c r="Q9" s="129"/>
      <c r="R9" s="129"/>
      <c r="S9" s="129"/>
      <c r="T9" s="129"/>
      <c r="U9" s="129"/>
      <c r="V9" s="78" t="s">
        <v>11</v>
      </c>
      <c r="W9" s="129"/>
    </row>
    <row r="10" spans="2:23" x14ac:dyDescent="0.35">
      <c r="B10" s="76"/>
      <c r="C10" s="79" t="s">
        <v>84</v>
      </c>
      <c r="D10" s="76" t="s">
        <v>670</v>
      </c>
      <c r="E10" s="217">
        <v>16</v>
      </c>
      <c r="F10" s="217">
        <v>10</v>
      </c>
      <c r="G10" s="217">
        <v>19</v>
      </c>
      <c r="H10" s="217">
        <v>5</v>
      </c>
      <c r="I10" s="217">
        <v>25</v>
      </c>
      <c r="J10" s="219">
        <v>8</v>
      </c>
      <c r="K10" s="219">
        <v>5</v>
      </c>
      <c r="L10" s="219">
        <v>15</v>
      </c>
      <c r="M10" s="219">
        <v>14</v>
      </c>
      <c r="N10" s="218">
        <v>72</v>
      </c>
      <c r="O10" s="218">
        <v>40</v>
      </c>
      <c r="P10" s="225">
        <v>55</v>
      </c>
      <c r="Q10" s="129"/>
      <c r="R10" s="129"/>
      <c r="S10" s="129"/>
      <c r="T10" s="129"/>
      <c r="U10" s="129"/>
      <c r="V10" s="76" t="s">
        <v>672</v>
      </c>
      <c r="W10" s="129"/>
    </row>
    <row r="11" spans="2:23" x14ac:dyDescent="0.35">
      <c r="B11" s="78"/>
      <c r="C11" s="77" t="s">
        <v>85</v>
      </c>
      <c r="D11" s="78" t="s">
        <v>671</v>
      </c>
      <c r="E11" s="220">
        <v>21</v>
      </c>
      <c r="F11" s="220">
        <v>17</v>
      </c>
      <c r="G11" s="220">
        <v>15</v>
      </c>
      <c r="H11" s="220">
        <v>14</v>
      </c>
      <c r="I11" s="220">
        <v>35</v>
      </c>
      <c r="J11" s="216">
        <v>5</v>
      </c>
      <c r="K11" s="216">
        <v>7</v>
      </c>
      <c r="L11" s="216">
        <v>12</v>
      </c>
      <c r="M11" s="216">
        <v>23</v>
      </c>
      <c r="N11" s="178">
        <v>9</v>
      </c>
      <c r="O11" s="178">
        <v>9</v>
      </c>
      <c r="P11" s="197">
        <v>3</v>
      </c>
      <c r="Q11" s="130"/>
      <c r="R11" s="130"/>
      <c r="S11" s="130"/>
      <c r="T11" s="130"/>
      <c r="U11" s="130"/>
      <c r="V11" s="76" t="s">
        <v>672</v>
      </c>
      <c r="W11" s="130"/>
    </row>
    <row r="12" spans="2:23" x14ac:dyDescent="0.35">
      <c r="B12" s="78" t="s">
        <v>14</v>
      </c>
      <c r="C12" s="77" t="s">
        <v>12</v>
      </c>
      <c r="D12" s="78" t="s">
        <v>673</v>
      </c>
      <c r="E12" s="220">
        <v>0</v>
      </c>
      <c r="F12" s="220">
        <v>0</v>
      </c>
      <c r="G12" s="220">
        <v>3</v>
      </c>
      <c r="H12" s="220">
        <v>0</v>
      </c>
      <c r="I12" s="220">
        <v>0</v>
      </c>
      <c r="J12" s="216">
        <v>0</v>
      </c>
      <c r="K12" s="216">
        <v>19</v>
      </c>
      <c r="L12" s="216">
        <v>37</v>
      </c>
      <c r="M12" s="216">
        <v>0</v>
      </c>
      <c r="N12" s="178">
        <v>0</v>
      </c>
      <c r="O12" s="178">
        <v>1</v>
      </c>
      <c r="P12" s="197">
        <v>0</v>
      </c>
      <c r="Q12" s="130"/>
      <c r="R12" s="130"/>
      <c r="S12" s="130"/>
      <c r="T12" s="130"/>
      <c r="U12" s="130"/>
      <c r="V12" s="78" t="s">
        <v>13</v>
      </c>
      <c r="W12" s="130"/>
    </row>
    <row r="13" spans="2:23" x14ac:dyDescent="0.35">
      <c r="B13" s="78"/>
      <c r="C13" s="77" t="s">
        <v>15</v>
      </c>
      <c r="D13" s="78" t="s">
        <v>674</v>
      </c>
      <c r="E13" s="220">
        <v>0</v>
      </c>
      <c r="F13" s="220">
        <v>98</v>
      </c>
      <c r="G13" s="220">
        <v>17</v>
      </c>
      <c r="H13" s="220">
        <v>8</v>
      </c>
      <c r="I13" s="220">
        <v>43</v>
      </c>
      <c r="J13" s="216">
        <v>0</v>
      </c>
      <c r="K13" s="216">
        <v>316</v>
      </c>
      <c r="L13" s="216">
        <v>1102</v>
      </c>
      <c r="M13" s="216">
        <v>7</v>
      </c>
      <c r="N13" s="178">
        <v>0</v>
      </c>
      <c r="O13" s="178">
        <v>7</v>
      </c>
      <c r="P13" s="197">
        <v>0</v>
      </c>
      <c r="Q13" s="130"/>
      <c r="R13" s="130"/>
      <c r="S13" s="130"/>
      <c r="T13" s="130"/>
      <c r="U13" s="130"/>
      <c r="V13" s="78" t="s">
        <v>13</v>
      </c>
      <c r="W13" s="130"/>
    </row>
    <row r="14" spans="2:23" x14ac:dyDescent="0.35">
      <c r="B14" s="80"/>
      <c r="C14" s="77" t="s">
        <v>16</v>
      </c>
      <c r="D14" s="78" t="s">
        <v>675</v>
      </c>
      <c r="E14" s="220">
        <v>148</v>
      </c>
      <c r="F14" s="220">
        <v>728</v>
      </c>
      <c r="G14" s="220">
        <v>2375</v>
      </c>
      <c r="H14" s="220">
        <v>523</v>
      </c>
      <c r="I14" s="220">
        <v>776</v>
      </c>
      <c r="J14" s="216">
        <v>0</v>
      </c>
      <c r="K14" s="216">
        <v>2895</v>
      </c>
      <c r="L14" s="216">
        <v>7020</v>
      </c>
      <c r="M14" s="216">
        <v>171</v>
      </c>
      <c r="N14" s="178">
        <v>0</v>
      </c>
      <c r="O14" s="178">
        <v>83</v>
      </c>
      <c r="P14" s="197">
        <v>0</v>
      </c>
      <c r="Q14" s="130"/>
      <c r="R14" s="130"/>
      <c r="S14" s="130"/>
      <c r="T14" s="130"/>
      <c r="U14" s="130"/>
      <c r="V14" s="78" t="s">
        <v>13</v>
      </c>
      <c r="W14" s="130"/>
    </row>
    <row r="15" spans="2:23" x14ac:dyDescent="0.35">
      <c r="B15" s="80"/>
      <c r="C15" s="77" t="s">
        <v>17</v>
      </c>
      <c r="D15" s="78" t="s">
        <v>676</v>
      </c>
      <c r="E15" s="220">
        <v>43</v>
      </c>
      <c r="F15" s="220">
        <v>280</v>
      </c>
      <c r="G15" s="221">
        <v>698.4</v>
      </c>
      <c r="H15" s="221">
        <v>173.8</v>
      </c>
      <c r="I15" s="221">
        <v>137.19999999999999</v>
      </c>
      <c r="J15" s="216">
        <v>0</v>
      </c>
      <c r="K15" s="216">
        <v>740</v>
      </c>
      <c r="L15" s="216">
        <v>1161.4000000000001</v>
      </c>
      <c r="M15" s="216">
        <v>370.6</v>
      </c>
      <c r="N15" s="178">
        <v>0</v>
      </c>
      <c r="O15" s="178">
        <v>67</v>
      </c>
      <c r="P15" s="197">
        <v>0</v>
      </c>
      <c r="Q15" s="130"/>
      <c r="R15" s="130"/>
      <c r="S15" s="130"/>
      <c r="T15" s="130"/>
      <c r="U15" s="130"/>
      <c r="V15" s="78" t="s">
        <v>657</v>
      </c>
      <c r="W15" s="130"/>
    </row>
    <row r="16" spans="2:23" x14ac:dyDescent="0.35">
      <c r="B16" s="78" t="s">
        <v>19</v>
      </c>
      <c r="C16" s="77" t="s">
        <v>18</v>
      </c>
      <c r="D16" s="78" t="s">
        <v>677</v>
      </c>
      <c r="E16" s="220">
        <v>0</v>
      </c>
      <c r="F16" s="220">
        <v>0</v>
      </c>
      <c r="G16" s="220">
        <v>0</v>
      </c>
      <c r="H16" s="220">
        <v>0</v>
      </c>
      <c r="I16" s="220">
        <v>0</v>
      </c>
      <c r="J16" s="216">
        <v>0</v>
      </c>
      <c r="K16" s="216">
        <v>2</v>
      </c>
      <c r="L16" s="216">
        <v>0</v>
      </c>
      <c r="M16" s="216">
        <v>0</v>
      </c>
      <c r="N16" s="178">
        <v>0</v>
      </c>
      <c r="O16" s="178">
        <v>0</v>
      </c>
      <c r="P16" s="197">
        <v>0</v>
      </c>
      <c r="Q16" s="130"/>
      <c r="R16" s="130"/>
      <c r="S16" s="130"/>
      <c r="T16" s="130"/>
      <c r="U16" s="130"/>
      <c r="V16" s="78" t="s">
        <v>13</v>
      </c>
      <c r="W16" s="130"/>
    </row>
    <row r="17" spans="2:23" x14ac:dyDescent="0.35">
      <c r="B17" s="78"/>
      <c r="C17" s="77" t="s">
        <v>20</v>
      </c>
      <c r="D17" s="78" t="s">
        <v>678</v>
      </c>
      <c r="E17" s="220">
        <v>0</v>
      </c>
      <c r="F17" s="220">
        <v>0</v>
      </c>
      <c r="G17" s="220">
        <v>0</v>
      </c>
      <c r="H17" s="220">
        <v>0</v>
      </c>
      <c r="I17" s="220">
        <v>0</v>
      </c>
      <c r="J17" s="216">
        <v>0</v>
      </c>
      <c r="K17" s="216">
        <v>0</v>
      </c>
      <c r="L17" s="216">
        <v>1</v>
      </c>
      <c r="M17" s="216">
        <v>0</v>
      </c>
      <c r="N17" s="178">
        <v>0</v>
      </c>
      <c r="O17" s="178">
        <v>0</v>
      </c>
      <c r="P17" s="197">
        <v>0</v>
      </c>
      <c r="Q17" s="130"/>
      <c r="R17" s="130"/>
      <c r="S17" s="130"/>
      <c r="T17" s="130"/>
      <c r="U17" s="130"/>
      <c r="V17" s="78" t="s">
        <v>13</v>
      </c>
      <c r="W17" s="130"/>
    </row>
    <row r="18" spans="2:23" x14ac:dyDescent="0.35">
      <c r="B18" s="80"/>
      <c r="C18" s="77" t="s">
        <v>21</v>
      </c>
      <c r="D18" s="78" t="s">
        <v>679</v>
      </c>
      <c r="E18" s="220">
        <v>0</v>
      </c>
      <c r="F18" s="220">
        <v>0</v>
      </c>
      <c r="G18" s="220">
        <v>386</v>
      </c>
      <c r="H18" s="220">
        <v>152</v>
      </c>
      <c r="I18" s="220">
        <v>0</v>
      </c>
      <c r="J18" s="216">
        <v>0</v>
      </c>
      <c r="K18" s="216">
        <v>0</v>
      </c>
      <c r="L18" s="216">
        <v>7</v>
      </c>
      <c r="M18" s="216">
        <v>19</v>
      </c>
      <c r="N18" s="178">
        <v>0</v>
      </c>
      <c r="O18" s="178">
        <v>0</v>
      </c>
      <c r="P18" s="197">
        <v>0</v>
      </c>
      <c r="Q18" s="130"/>
      <c r="R18" s="130"/>
      <c r="S18" s="130"/>
      <c r="T18" s="130"/>
      <c r="U18" s="130"/>
      <c r="V18" s="78" t="s">
        <v>13</v>
      </c>
      <c r="W18" s="130"/>
    </row>
    <row r="19" spans="2:23" x14ac:dyDescent="0.35">
      <c r="B19" s="80"/>
      <c r="C19" s="77" t="s">
        <v>22</v>
      </c>
      <c r="D19" s="78" t="s">
        <v>680</v>
      </c>
      <c r="E19" s="220">
        <v>0</v>
      </c>
      <c r="F19" s="220">
        <v>0</v>
      </c>
      <c r="G19" s="221">
        <v>45.26</v>
      </c>
      <c r="H19" s="221">
        <v>14.48</v>
      </c>
      <c r="I19" s="220">
        <v>0</v>
      </c>
      <c r="J19" s="216">
        <v>0</v>
      </c>
      <c r="K19" s="216">
        <v>6.4</v>
      </c>
      <c r="L19" s="216">
        <v>17.100000000000001</v>
      </c>
      <c r="M19" s="216">
        <v>17.28</v>
      </c>
      <c r="N19" s="178">
        <v>0</v>
      </c>
      <c r="O19" s="178">
        <v>0</v>
      </c>
      <c r="P19" s="197">
        <v>0</v>
      </c>
      <c r="Q19" s="130"/>
      <c r="R19" s="130"/>
      <c r="S19" s="130"/>
      <c r="T19" s="130"/>
      <c r="U19" s="130"/>
      <c r="V19" s="78" t="s">
        <v>657</v>
      </c>
      <c r="W19" s="130"/>
    </row>
    <row r="20" spans="2:23" x14ac:dyDescent="0.35">
      <c r="B20" s="78" t="s">
        <v>23</v>
      </c>
      <c r="C20" s="77" t="s">
        <v>24</v>
      </c>
      <c r="D20" s="78" t="s">
        <v>25</v>
      </c>
      <c r="E20" s="222">
        <v>0</v>
      </c>
      <c r="F20" s="222">
        <v>0</v>
      </c>
      <c r="G20" s="222">
        <v>0</v>
      </c>
      <c r="H20" s="222">
        <v>0</v>
      </c>
      <c r="I20" s="222">
        <v>0</v>
      </c>
      <c r="J20" s="223">
        <v>0</v>
      </c>
      <c r="K20" s="223">
        <v>0</v>
      </c>
      <c r="L20" s="223">
        <v>0</v>
      </c>
      <c r="M20" s="223">
        <v>0</v>
      </c>
      <c r="N20" s="178">
        <v>0</v>
      </c>
      <c r="O20" s="178">
        <v>0</v>
      </c>
      <c r="P20" s="197">
        <v>0</v>
      </c>
      <c r="Q20" s="130"/>
      <c r="R20" s="130"/>
      <c r="S20" s="130"/>
      <c r="T20" s="130"/>
      <c r="U20" s="130"/>
      <c r="V20" s="78" t="s">
        <v>26</v>
      </c>
      <c r="W20" s="130"/>
    </row>
    <row r="21" spans="2:23" x14ac:dyDescent="0.35">
      <c r="B21" s="80"/>
      <c r="C21" s="77" t="s">
        <v>27</v>
      </c>
      <c r="D21" s="78" t="s">
        <v>28</v>
      </c>
      <c r="E21" s="222">
        <v>0</v>
      </c>
      <c r="F21" s="222">
        <v>0</v>
      </c>
      <c r="G21" s="222">
        <v>0</v>
      </c>
      <c r="H21" s="222">
        <v>0</v>
      </c>
      <c r="I21" s="222">
        <v>0</v>
      </c>
      <c r="J21" s="223">
        <v>0</v>
      </c>
      <c r="K21" s="223">
        <v>0</v>
      </c>
      <c r="L21" s="223">
        <v>0</v>
      </c>
      <c r="M21" s="223">
        <v>0</v>
      </c>
      <c r="N21" s="178">
        <v>0</v>
      </c>
      <c r="O21" s="178">
        <v>0</v>
      </c>
      <c r="P21" s="197">
        <v>0</v>
      </c>
      <c r="Q21" s="130"/>
      <c r="R21" s="130"/>
      <c r="S21" s="130"/>
      <c r="T21" s="130"/>
      <c r="U21" s="130"/>
      <c r="V21" s="78" t="s">
        <v>29</v>
      </c>
      <c r="W21" s="130"/>
    </row>
    <row r="22" spans="2:23" ht="29" x14ac:dyDescent="0.35">
      <c r="B22" s="78" t="s">
        <v>683</v>
      </c>
      <c r="C22" s="77" t="s">
        <v>30</v>
      </c>
      <c r="D22" s="78" t="s">
        <v>34</v>
      </c>
      <c r="E22" s="222">
        <v>0</v>
      </c>
      <c r="F22" s="222">
        <v>315649.02</v>
      </c>
      <c r="G22" s="222">
        <v>0</v>
      </c>
      <c r="H22" s="222">
        <v>0</v>
      </c>
      <c r="I22" s="224">
        <v>9855.2900000000009</v>
      </c>
      <c r="J22" s="223">
        <v>0</v>
      </c>
      <c r="K22" s="223">
        <v>0</v>
      </c>
      <c r="L22" s="223">
        <v>0</v>
      </c>
      <c r="M22" s="223">
        <v>0</v>
      </c>
      <c r="N22" s="178">
        <v>0</v>
      </c>
      <c r="O22" s="178">
        <v>71000</v>
      </c>
      <c r="P22" s="197">
        <v>0</v>
      </c>
      <c r="Q22" s="130"/>
      <c r="R22" s="130"/>
      <c r="S22" s="130"/>
      <c r="T22" s="130"/>
      <c r="U22" s="130"/>
      <c r="V22" s="78" t="s">
        <v>35</v>
      </c>
      <c r="W22" s="130"/>
    </row>
    <row r="23" spans="2:23" ht="29" x14ac:dyDescent="0.35">
      <c r="B23" s="78" t="s">
        <v>684</v>
      </c>
      <c r="C23" s="77" t="s">
        <v>31</v>
      </c>
      <c r="D23" s="78" t="s">
        <v>37</v>
      </c>
      <c r="E23" s="222">
        <v>0</v>
      </c>
      <c r="F23" s="222">
        <v>18</v>
      </c>
      <c r="G23" s="222">
        <v>0</v>
      </c>
      <c r="H23" s="222">
        <v>0</v>
      </c>
      <c r="I23" s="222">
        <v>0</v>
      </c>
      <c r="J23" s="223">
        <v>0</v>
      </c>
      <c r="K23" s="223">
        <v>0</v>
      </c>
      <c r="L23" s="223">
        <v>0</v>
      </c>
      <c r="M23" s="223">
        <v>0</v>
      </c>
      <c r="N23" s="178">
        <v>0</v>
      </c>
      <c r="O23" s="178">
        <v>0</v>
      </c>
      <c r="P23" s="197">
        <v>0</v>
      </c>
      <c r="Q23" s="130"/>
      <c r="R23" s="130"/>
      <c r="S23" s="130"/>
      <c r="T23" s="130"/>
      <c r="U23" s="130"/>
      <c r="V23" s="78" t="s">
        <v>38</v>
      </c>
      <c r="W23" s="130"/>
    </row>
    <row r="24" spans="2:23" x14ac:dyDescent="0.35">
      <c r="B24" s="78"/>
      <c r="C24" s="77" t="s">
        <v>193</v>
      </c>
      <c r="D24" s="78" t="s">
        <v>40</v>
      </c>
      <c r="E24" s="222">
        <v>0</v>
      </c>
      <c r="F24" s="222">
        <v>0</v>
      </c>
      <c r="G24" s="222">
        <v>0</v>
      </c>
      <c r="H24" s="222">
        <v>0</v>
      </c>
      <c r="I24" s="222">
        <v>0</v>
      </c>
      <c r="J24" s="223">
        <v>0</v>
      </c>
      <c r="K24" s="223">
        <v>0</v>
      </c>
      <c r="L24" s="223">
        <v>0</v>
      </c>
      <c r="M24" s="223">
        <v>0</v>
      </c>
      <c r="N24" s="178">
        <v>0</v>
      </c>
      <c r="O24" s="178">
        <v>0</v>
      </c>
      <c r="P24" s="197">
        <v>0</v>
      </c>
      <c r="Q24" s="130"/>
      <c r="R24" s="130"/>
      <c r="S24" s="130"/>
      <c r="T24" s="130"/>
      <c r="U24" s="130"/>
      <c r="V24" s="78" t="s">
        <v>41</v>
      </c>
      <c r="W24" s="130"/>
    </row>
    <row r="25" spans="2:23" x14ac:dyDescent="0.35">
      <c r="B25" s="78" t="s">
        <v>685</v>
      </c>
      <c r="C25" s="77" t="s">
        <v>33</v>
      </c>
      <c r="D25" s="78" t="s">
        <v>43</v>
      </c>
      <c r="E25" s="222">
        <v>10.25</v>
      </c>
      <c r="F25" s="222">
        <v>196</v>
      </c>
      <c r="G25" s="222">
        <v>0</v>
      </c>
      <c r="H25" s="222">
        <v>0</v>
      </c>
      <c r="I25" s="222">
        <v>0.5</v>
      </c>
      <c r="J25" s="223">
        <v>0</v>
      </c>
      <c r="K25" s="223">
        <v>0</v>
      </c>
      <c r="L25" s="223">
        <v>0</v>
      </c>
      <c r="M25" s="223">
        <v>0</v>
      </c>
      <c r="N25" s="178">
        <v>0</v>
      </c>
      <c r="O25" s="178">
        <v>2.5</v>
      </c>
      <c r="P25" s="197">
        <v>0</v>
      </c>
      <c r="Q25" s="130"/>
      <c r="R25" s="130"/>
      <c r="S25" s="130"/>
      <c r="T25" s="130"/>
      <c r="U25" s="130"/>
      <c r="V25" s="78" t="s">
        <v>44</v>
      </c>
      <c r="W25" s="130"/>
    </row>
    <row r="26" spans="2:23" x14ac:dyDescent="0.35">
      <c r="B26" s="78" t="s">
        <v>686</v>
      </c>
      <c r="C26" s="77" t="s">
        <v>36</v>
      </c>
      <c r="D26" s="78" t="s">
        <v>46</v>
      </c>
      <c r="E26" s="222">
        <v>2</v>
      </c>
      <c r="F26" s="222">
        <v>1</v>
      </c>
      <c r="G26" s="222">
        <v>0</v>
      </c>
      <c r="H26" s="222">
        <v>0</v>
      </c>
      <c r="I26" s="222">
        <v>1</v>
      </c>
      <c r="J26" s="223">
        <v>0</v>
      </c>
      <c r="K26" s="223">
        <v>0</v>
      </c>
      <c r="L26" s="223">
        <v>0</v>
      </c>
      <c r="M26" s="223">
        <v>2</v>
      </c>
      <c r="N26" s="178">
        <v>0</v>
      </c>
      <c r="O26" s="178">
        <v>1</v>
      </c>
      <c r="P26" s="197">
        <v>0</v>
      </c>
      <c r="Q26" s="130"/>
      <c r="R26" s="130"/>
      <c r="S26" s="130"/>
      <c r="T26" s="130"/>
      <c r="U26" s="130"/>
      <c r="V26" s="78" t="s">
        <v>8</v>
      </c>
      <c r="W26" s="130"/>
    </row>
    <row r="27" spans="2:23" x14ac:dyDescent="0.35">
      <c r="B27" s="78"/>
      <c r="C27" s="77" t="s">
        <v>39</v>
      </c>
      <c r="D27" s="78" t="s">
        <v>48</v>
      </c>
      <c r="E27" s="222">
        <v>2</v>
      </c>
      <c r="F27" s="222">
        <v>1</v>
      </c>
      <c r="G27" s="222">
        <v>0</v>
      </c>
      <c r="H27" s="222">
        <v>0</v>
      </c>
      <c r="I27" s="222">
        <v>1</v>
      </c>
      <c r="J27" s="223">
        <v>0</v>
      </c>
      <c r="K27" s="223">
        <v>0</v>
      </c>
      <c r="L27" s="223">
        <v>0</v>
      </c>
      <c r="M27" s="223">
        <v>0</v>
      </c>
      <c r="N27" s="178">
        <v>0</v>
      </c>
      <c r="O27" s="178">
        <v>1</v>
      </c>
      <c r="P27" s="197">
        <v>0</v>
      </c>
      <c r="Q27" s="130"/>
      <c r="R27" s="130"/>
      <c r="S27" s="130"/>
      <c r="T27" s="130"/>
      <c r="U27" s="130"/>
      <c r="V27" s="78" t="s">
        <v>49</v>
      </c>
      <c r="W27" s="130"/>
    </row>
    <row r="28" spans="2:23" x14ac:dyDescent="0.35">
      <c r="B28" s="78"/>
      <c r="C28" s="77" t="s">
        <v>690</v>
      </c>
      <c r="D28" s="78" t="s">
        <v>51</v>
      </c>
      <c r="E28" s="222">
        <v>0</v>
      </c>
      <c r="F28" s="222">
        <v>0</v>
      </c>
      <c r="G28" s="222">
        <v>0</v>
      </c>
      <c r="H28" s="222">
        <v>0</v>
      </c>
      <c r="I28" s="222">
        <v>0</v>
      </c>
      <c r="J28" s="223">
        <v>0</v>
      </c>
      <c r="K28" s="223">
        <v>0</v>
      </c>
      <c r="L28" s="223">
        <v>0</v>
      </c>
      <c r="M28" s="223">
        <v>0</v>
      </c>
      <c r="N28" s="178">
        <v>0</v>
      </c>
      <c r="O28" s="178">
        <v>0</v>
      </c>
      <c r="P28" s="197">
        <v>0</v>
      </c>
      <c r="Q28" s="130"/>
      <c r="R28" s="130"/>
      <c r="S28" s="130"/>
      <c r="T28" s="130"/>
      <c r="U28" s="130"/>
      <c r="V28" s="78" t="s">
        <v>52</v>
      </c>
      <c r="W28" s="130"/>
    </row>
    <row r="29" spans="2:23" x14ac:dyDescent="0.35">
      <c r="B29" s="78"/>
      <c r="C29" s="77" t="s">
        <v>691</v>
      </c>
      <c r="D29" s="78" t="s">
        <v>53</v>
      </c>
      <c r="E29" s="222">
        <v>2</v>
      </c>
      <c r="F29" s="222">
        <v>1</v>
      </c>
      <c r="G29" s="222">
        <v>0</v>
      </c>
      <c r="H29" s="222">
        <v>0</v>
      </c>
      <c r="I29" s="222">
        <v>1</v>
      </c>
      <c r="J29" s="223">
        <v>0</v>
      </c>
      <c r="K29" s="223">
        <v>0</v>
      </c>
      <c r="L29" s="223">
        <v>0</v>
      </c>
      <c r="M29" s="223">
        <v>2</v>
      </c>
      <c r="N29" s="178">
        <v>0</v>
      </c>
      <c r="O29" s="178">
        <v>1</v>
      </c>
      <c r="P29" s="197">
        <v>0</v>
      </c>
      <c r="Q29" s="130"/>
      <c r="R29" s="130"/>
      <c r="S29" s="130"/>
      <c r="T29" s="130"/>
      <c r="U29" s="130"/>
      <c r="V29" s="78" t="s">
        <v>54</v>
      </c>
      <c r="W29" s="130"/>
    </row>
    <row r="30" spans="2:23" x14ac:dyDescent="0.35">
      <c r="B30" s="78"/>
      <c r="C30" s="77" t="s">
        <v>692</v>
      </c>
      <c r="D30" s="78" t="s">
        <v>55</v>
      </c>
      <c r="E30" s="222">
        <v>0</v>
      </c>
      <c r="F30" s="222">
        <v>0</v>
      </c>
      <c r="G30" s="222">
        <v>0</v>
      </c>
      <c r="H30" s="222">
        <v>0</v>
      </c>
      <c r="I30" s="222">
        <v>0</v>
      </c>
      <c r="J30" s="223">
        <v>0</v>
      </c>
      <c r="K30" s="223">
        <v>0</v>
      </c>
      <c r="L30" s="223">
        <v>0</v>
      </c>
      <c r="M30" s="223">
        <v>0</v>
      </c>
      <c r="N30" s="178">
        <v>0</v>
      </c>
      <c r="O30" s="178">
        <v>0</v>
      </c>
      <c r="P30" s="197">
        <v>0</v>
      </c>
      <c r="Q30" s="130"/>
      <c r="R30" s="130"/>
      <c r="S30" s="130"/>
      <c r="T30" s="130"/>
      <c r="U30" s="130"/>
      <c r="V30" s="78" t="s">
        <v>56</v>
      </c>
      <c r="W30" s="130"/>
    </row>
    <row r="31" spans="2:23" x14ac:dyDescent="0.35">
      <c r="B31" s="78"/>
      <c r="C31" s="77" t="s">
        <v>689</v>
      </c>
      <c r="D31" s="78" t="s">
        <v>58</v>
      </c>
      <c r="E31" s="222">
        <v>0</v>
      </c>
      <c r="F31" s="222">
        <v>0</v>
      </c>
      <c r="G31" s="222">
        <v>0</v>
      </c>
      <c r="H31" s="222">
        <v>0</v>
      </c>
      <c r="I31" s="222">
        <v>0</v>
      </c>
      <c r="J31" s="223">
        <v>0</v>
      </c>
      <c r="K31" s="223">
        <v>0</v>
      </c>
      <c r="L31" s="223">
        <v>0</v>
      </c>
      <c r="M31" s="223">
        <v>0</v>
      </c>
      <c r="N31" s="178">
        <v>0</v>
      </c>
      <c r="O31" s="178">
        <v>0</v>
      </c>
      <c r="P31" s="197">
        <v>0</v>
      </c>
      <c r="Q31" s="130"/>
      <c r="R31" s="130"/>
      <c r="S31" s="130"/>
      <c r="T31" s="130"/>
      <c r="U31" s="130"/>
      <c r="V31" s="78" t="s">
        <v>59</v>
      </c>
      <c r="W31" s="130"/>
    </row>
    <row r="32" spans="2:23" ht="29" x14ac:dyDescent="0.35">
      <c r="B32" s="78" t="s">
        <v>687</v>
      </c>
      <c r="C32" s="77" t="s">
        <v>42</v>
      </c>
      <c r="D32" s="78" t="s">
        <v>681</v>
      </c>
      <c r="E32" s="222">
        <v>0</v>
      </c>
      <c r="F32" s="222">
        <v>0</v>
      </c>
      <c r="G32" s="222">
        <v>0</v>
      </c>
      <c r="H32" s="222">
        <v>0</v>
      </c>
      <c r="I32" s="222">
        <v>0</v>
      </c>
      <c r="J32" s="223">
        <v>0</v>
      </c>
      <c r="K32" s="223">
        <v>0</v>
      </c>
      <c r="L32" s="223">
        <v>0</v>
      </c>
      <c r="M32" s="223">
        <v>0</v>
      </c>
      <c r="N32" s="178">
        <v>0</v>
      </c>
      <c r="O32" s="178">
        <v>0</v>
      </c>
      <c r="P32" s="197">
        <v>0</v>
      </c>
      <c r="Q32" s="130"/>
      <c r="R32" s="130"/>
      <c r="S32" s="130"/>
      <c r="T32" s="130"/>
      <c r="U32" s="130"/>
      <c r="V32" s="78" t="s">
        <v>26</v>
      </c>
      <c r="W32" s="130"/>
    </row>
    <row r="33" spans="2:23" ht="29" x14ac:dyDescent="0.35">
      <c r="B33" s="78" t="s">
        <v>688</v>
      </c>
      <c r="C33" s="77" t="s">
        <v>45</v>
      </c>
      <c r="D33" s="78" t="s">
        <v>682</v>
      </c>
      <c r="E33" s="222">
        <v>0</v>
      </c>
      <c r="F33" s="222">
        <v>0</v>
      </c>
      <c r="G33" s="222">
        <v>0</v>
      </c>
      <c r="H33" s="222">
        <v>0</v>
      </c>
      <c r="I33" s="222">
        <v>0</v>
      </c>
      <c r="J33" s="223">
        <v>0</v>
      </c>
      <c r="K33" s="223">
        <v>0</v>
      </c>
      <c r="L33" s="223">
        <v>0</v>
      </c>
      <c r="M33" s="223">
        <v>0</v>
      </c>
      <c r="N33" s="178">
        <v>0</v>
      </c>
      <c r="O33" s="178">
        <v>0</v>
      </c>
      <c r="P33" s="197">
        <v>0</v>
      </c>
      <c r="Q33" s="130"/>
      <c r="R33" s="130"/>
      <c r="S33" s="130"/>
      <c r="T33" s="130"/>
      <c r="U33" s="130"/>
      <c r="V33" s="78" t="s">
        <v>32</v>
      </c>
      <c r="W33" s="130"/>
    </row>
    <row r="61" spans="3:3" x14ac:dyDescent="0.35">
      <c r="C61" s="17" t="s">
        <v>430</v>
      </c>
    </row>
  </sheetData>
  <dataValidations count="1">
    <dataValidation type="custom" operator="greaterThanOrEqual" allowBlank="1" showInputMessage="1" showErrorMessage="1" error="This cell only accepts a number of &quot;NA&quot;_x000a_" sqref="E8:U33" xr:uid="{667E9182-1193-4F63-BE0D-66C1FFE9FFE9}">
      <formula1>OR(AND(ISNUMBER(E8), E8&gt;=0), E8 ="NA")</formula1>
    </dataValidation>
  </dataValidations>
  <pageMargins left="0.7" right="0.7" top="0.75" bottom="0.75" header="0.3" footer="0.3"/>
  <pageSetup paperSize="5"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Y64"/>
  <sheetViews>
    <sheetView view="pageBreakPreview" zoomScale="60" zoomScaleNormal="50" zoomScalePageLayoutView="85" workbookViewId="0">
      <selection activeCell="C4" sqref="C4"/>
    </sheetView>
  </sheetViews>
  <sheetFormatPr defaultColWidth="9.1796875" defaultRowHeight="14.5" outlineLevelCol="1" x14ac:dyDescent="0.35"/>
  <cols>
    <col min="1" max="1" width="5.54296875" style="8" customWidth="1"/>
    <col min="2" max="2" width="17.453125" style="1" customWidth="1"/>
    <col min="3" max="3" width="40.26953125" style="8" customWidth="1"/>
    <col min="4" max="4" width="16.81640625" style="8" customWidth="1"/>
    <col min="5" max="5" width="42.54296875" style="8" bestFit="1" customWidth="1"/>
    <col min="6" max="6" width="25.54296875" style="8" bestFit="1" customWidth="1"/>
    <col min="7" max="10" width="9.453125" style="8" customWidth="1"/>
    <col min="11" max="11" width="10.1796875" style="8" customWidth="1"/>
    <col min="12" max="14" width="9.1796875" style="8"/>
    <col min="15" max="15" width="9.1796875" style="8" customWidth="1"/>
    <col min="16" max="23" width="9.1796875" style="8" customWidth="1" outlineLevel="1"/>
    <col min="24" max="24" width="59.54296875" style="1" bestFit="1" customWidth="1"/>
    <col min="25" max="25" width="52.26953125" style="8" customWidth="1"/>
    <col min="26" max="16384" width="9.1796875" style="8"/>
  </cols>
  <sheetData>
    <row r="1" spans="2:25" ht="15" thickBot="1" x14ac:dyDescent="0.4"/>
    <row r="2" spans="2:25" x14ac:dyDescent="0.35">
      <c r="B2" s="14" t="s">
        <v>0</v>
      </c>
      <c r="C2" s="18" t="str">
        <f>IF('Quarterly Submission Guide'!$D$20 = "", "",'Quarterly Submission Guide'!$D$20)</f>
        <v>Liberty</v>
      </c>
    </row>
    <row r="3" spans="2:25" x14ac:dyDescent="0.35">
      <c r="B3" s="15" t="s">
        <v>61</v>
      </c>
      <c r="C3" s="13">
        <v>3</v>
      </c>
    </row>
    <row r="4" spans="2:25" ht="15" thickBot="1" x14ac:dyDescent="0.4">
      <c r="B4" s="16" t="s">
        <v>60</v>
      </c>
      <c r="C4" s="29">
        <f>'Quarterly Submission Guide'!D24</f>
        <v>44501</v>
      </c>
    </row>
    <row r="5" spans="2:25" x14ac:dyDescent="0.35">
      <c r="O5" s="63"/>
      <c r="P5" s="63" t="s">
        <v>456</v>
      </c>
    </row>
    <row r="6" spans="2:25" ht="18" customHeight="1" x14ac:dyDescent="0.35">
      <c r="B6" s="3" t="s">
        <v>125</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35">
      <c r="B7" s="5" t="s">
        <v>163</v>
      </c>
      <c r="C7" s="6" t="s">
        <v>164</v>
      </c>
      <c r="D7" s="6" t="s">
        <v>165</v>
      </c>
      <c r="E7" s="6" t="s">
        <v>166</v>
      </c>
      <c r="F7" s="6" t="s">
        <v>167</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v>
      </c>
      <c r="Y7" s="6" t="s">
        <v>6</v>
      </c>
    </row>
    <row r="8" spans="2:25" x14ac:dyDescent="0.35">
      <c r="B8" s="123"/>
      <c r="C8" s="118"/>
      <c r="D8" s="123"/>
      <c r="E8" s="123"/>
      <c r="F8" s="123"/>
      <c r="G8" s="113"/>
      <c r="H8" s="113"/>
      <c r="I8" s="113"/>
      <c r="J8" s="113"/>
      <c r="K8" s="113"/>
      <c r="L8" s="116"/>
      <c r="M8" s="116"/>
      <c r="N8" s="116"/>
      <c r="O8" s="116"/>
      <c r="P8" s="118"/>
      <c r="Q8" s="118"/>
      <c r="R8" s="118"/>
      <c r="S8" s="118"/>
      <c r="T8" s="118"/>
      <c r="U8" s="118"/>
      <c r="V8" s="118"/>
      <c r="W8" s="118"/>
      <c r="X8" s="123"/>
      <c r="Y8" s="118"/>
    </row>
    <row r="9" spans="2:25" x14ac:dyDescent="0.35">
      <c r="B9" s="124"/>
      <c r="C9" s="119"/>
      <c r="D9" s="124"/>
      <c r="E9" s="124"/>
      <c r="F9" s="124"/>
      <c r="G9" s="115"/>
      <c r="H9" s="115"/>
      <c r="I9" s="115"/>
      <c r="J9" s="115"/>
      <c r="K9" s="115"/>
      <c r="L9" s="117"/>
      <c r="M9" s="117"/>
      <c r="N9" s="117"/>
      <c r="O9" s="117"/>
      <c r="P9" s="119"/>
      <c r="Q9" s="119"/>
      <c r="R9" s="119"/>
      <c r="S9" s="119"/>
      <c r="T9" s="119"/>
      <c r="U9" s="119"/>
      <c r="V9" s="119"/>
      <c r="W9" s="119"/>
      <c r="X9" s="124"/>
      <c r="Y9" s="119"/>
    </row>
    <row r="10" spans="2:25" x14ac:dyDescent="0.35">
      <c r="B10" s="124"/>
      <c r="C10" s="119"/>
      <c r="D10" s="124"/>
      <c r="E10" s="124"/>
      <c r="F10" s="124"/>
      <c r="G10" s="115"/>
      <c r="H10" s="115"/>
      <c r="I10" s="115"/>
      <c r="J10" s="115"/>
      <c r="K10" s="115"/>
      <c r="L10" s="117"/>
      <c r="M10" s="117"/>
      <c r="N10" s="117"/>
      <c r="O10" s="117"/>
      <c r="P10" s="119"/>
      <c r="Q10" s="119"/>
      <c r="R10" s="119"/>
      <c r="S10" s="119"/>
      <c r="T10" s="119"/>
      <c r="U10" s="119"/>
      <c r="V10" s="119"/>
      <c r="W10" s="119"/>
      <c r="X10" s="124"/>
      <c r="Y10" s="119"/>
    </row>
    <row r="11" spans="2:25" x14ac:dyDescent="0.35">
      <c r="B11" s="124"/>
      <c r="C11" s="119"/>
      <c r="D11" s="124"/>
      <c r="E11" s="124"/>
      <c r="F11" s="124"/>
      <c r="G11" s="115"/>
      <c r="H11" s="115"/>
      <c r="I11" s="115"/>
      <c r="J11" s="115"/>
      <c r="K11" s="115"/>
      <c r="L11" s="117"/>
      <c r="M11" s="117"/>
      <c r="N11" s="117"/>
      <c r="O11" s="117"/>
      <c r="P11" s="119"/>
      <c r="Q11" s="119"/>
      <c r="R11" s="119"/>
      <c r="S11" s="119"/>
      <c r="T11" s="119"/>
      <c r="U11" s="119"/>
      <c r="V11" s="119"/>
      <c r="W11" s="119"/>
      <c r="X11" s="124"/>
      <c r="Y11" s="119"/>
    </row>
    <row r="12" spans="2:25" x14ac:dyDescent="0.35">
      <c r="B12" s="125"/>
      <c r="C12" s="119"/>
      <c r="D12" s="124"/>
      <c r="E12" s="124"/>
      <c r="F12" s="124"/>
      <c r="G12" s="115"/>
      <c r="H12" s="115"/>
      <c r="I12" s="115"/>
      <c r="J12" s="115"/>
      <c r="K12" s="115"/>
      <c r="L12" s="117"/>
      <c r="M12" s="117"/>
      <c r="N12" s="117"/>
      <c r="O12" s="117"/>
      <c r="P12" s="119"/>
      <c r="Q12" s="119"/>
      <c r="R12" s="119"/>
      <c r="S12" s="119"/>
      <c r="T12" s="119"/>
      <c r="U12" s="119"/>
      <c r="V12" s="119"/>
      <c r="W12" s="119"/>
      <c r="X12" s="124"/>
      <c r="Y12" s="119"/>
    </row>
    <row r="13" spans="2:25" x14ac:dyDescent="0.35">
      <c r="B13" s="125"/>
      <c r="C13" s="119"/>
      <c r="D13" s="124"/>
      <c r="E13" s="124"/>
      <c r="F13" s="124"/>
      <c r="G13" s="115"/>
      <c r="H13" s="115"/>
      <c r="I13" s="115"/>
      <c r="J13" s="115"/>
      <c r="K13" s="115"/>
      <c r="L13" s="117"/>
      <c r="M13" s="117"/>
      <c r="N13" s="117"/>
      <c r="O13" s="117"/>
      <c r="P13" s="119"/>
      <c r="Q13" s="119"/>
      <c r="R13" s="119"/>
      <c r="S13" s="119"/>
      <c r="T13" s="119"/>
      <c r="U13" s="119"/>
      <c r="V13" s="119"/>
      <c r="W13" s="119"/>
      <c r="X13" s="124"/>
      <c r="Y13" s="119"/>
    </row>
    <row r="14" spans="2:25" x14ac:dyDescent="0.35">
      <c r="B14" s="124"/>
      <c r="C14" s="119"/>
      <c r="D14" s="124"/>
      <c r="E14" s="124"/>
      <c r="F14" s="124"/>
      <c r="G14" s="115"/>
      <c r="H14" s="115"/>
      <c r="I14" s="115"/>
      <c r="J14" s="115"/>
      <c r="K14" s="115"/>
      <c r="L14" s="117"/>
      <c r="M14" s="117"/>
      <c r="N14" s="117"/>
      <c r="O14" s="117"/>
      <c r="P14" s="119"/>
      <c r="Q14" s="119"/>
      <c r="R14" s="119"/>
      <c r="S14" s="119"/>
      <c r="T14" s="119"/>
      <c r="U14" s="119"/>
      <c r="V14" s="119"/>
      <c r="W14" s="119"/>
      <c r="X14" s="124"/>
      <c r="Y14" s="119"/>
    </row>
    <row r="15" spans="2:25" x14ac:dyDescent="0.35">
      <c r="B15" s="124"/>
      <c r="C15" s="119"/>
      <c r="D15" s="124"/>
      <c r="E15" s="124"/>
      <c r="F15" s="124"/>
      <c r="G15" s="115"/>
      <c r="H15" s="115"/>
      <c r="I15" s="115"/>
      <c r="J15" s="115"/>
      <c r="K15" s="115"/>
      <c r="L15" s="117"/>
      <c r="M15" s="117"/>
      <c r="N15" s="117"/>
      <c r="O15" s="117"/>
      <c r="P15" s="119"/>
      <c r="Q15" s="119"/>
      <c r="R15" s="119"/>
      <c r="S15" s="119"/>
      <c r="T15" s="119"/>
      <c r="U15" s="119"/>
      <c r="V15" s="119"/>
      <c r="W15" s="119"/>
      <c r="X15" s="124"/>
      <c r="Y15" s="119"/>
    </row>
    <row r="16" spans="2:25" x14ac:dyDescent="0.35">
      <c r="B16" s="125"/>
      <c r="C16" s="119"/>
      <c r="D16" s="124"/>
      <c r="E16" s="124"/>
      <c r="F16" s="124"/>
      <c r="G16" s="115"/>
      <c r="H16" s="115"/>
      <c r="I16" s="115"/>
      <c r="J16" s="115"/>
      <c r="K16" s="115"/>
      <c r="L16" s="117"/>
      <c r="M16" s="117"/>
      <c r="N16" s="117"/>
      <c r="O16" s="117"/>
      <c r="P16" s="119"/>
      <c r="Q16" s="119"/>
      <c r="R16" s="119"/>
      <c r="S16" s="119"/>
      <c r="T16" s="119"/>
      <c r="U16" s="119"/>
      <c r="V16" s="119"/>
      <c r="W16" s="119"/>
      <c r="X16" s="124"/>
      <c r="Y16" s="119"/>
    </row>
    <row r="17" spans="2:25" x14ac:dyDescent="0.35">
      <c r="B17" s="125"/>
      <c r="C17" s="119"/>
      <c r="D17" s="124"/>
      <c r="E17" s="124"/>
      <c r="F17" s="124"/>
      <c r="G17" s="115"/>
      <c r="H17" s="115"/>
      <c r="I17" s="115"/>
      <c r="J17" s="115"/>
      <c r="K17" s="115"/>
      <c r="L17" s="117"/>
      <c r="M17" s="117"/>
      <c r="N17" s="117"/>
      <c r="O17" s="117"/>
      <c r="P17" s="119"/>
      <c r="Q17" s="119"/>
      <c r="R17" s="119"/>
      <c r="S17" s="119"/>
      <c r="T17" s="119"/>
      <c r="U17" s="119"/>
      <c r="V17" s="119"/>
      <c r="W17" s="119"/>
      <c r="X17" s="124"/>
      <c r="Y17" s="119"/>
    </row>
    <row r="18" spans="2:25" x14ac:dyDescent="0.35">
      <c r="B18" s="124"/>
      <c r="C18" s="119"/>
      <c r="D18" s="124"/>
      <c r="E18" s="124"/>
      <c r="F18" s="124"/>
      <c r="G18" s="115"/>
      <c r="H18" s="115"/>
      <c r="I18" s="115"/>
      <c r="J18" s="115"/>
      <c r="K18" s="115"/>
      <c r="L18" s="117"/>
      <c r="M18" s="117"/>
      <c r="N18" s="117"/>
      <c r="O18" s="117"/>
      <c r="P18" s="119"/>
      <c r="Q18" s="119"/>
      <c r="R18" s="119"/>
      <c r="S18" s="119"/>
      <c r="T18" s="119"/>
      <c r="U18" s="119"/>
      <c r="V18" s="119"/>
      <c r="W18" s="119"/>
      <c r="X18" s="124"/>
      <c r="Y18" s="119"/>
    </row>
    <row r="19" spans="2:25" x14ac:dyDescent="0.35">
      <c r="B19" s="125"/>
      <c r="C19" s="119"/>
      <c r="D19" s="124"/>
      <c r="E19" s="124"/>
      <c r="F19" s="124"/>
      <c r="G19" s="115"/>
      <c r="H19" s="115"/>
      <c r="I19" s="115"/>
      <c r="J19" s="115"/>
      <c r="K19" s="115"/>
      <c r="L19" s="117"/>
      <c r="M19" s="117"/>
      <c r="N19" s="117"/>
      <c r="O19" s="117"/>
      <c r="P19" s="119"/>
      <c r="Q19" s="119"/>
      <c r="R19" s="119"/>
      <c r="S19" s="119"/>
      <c r="T19" s="119"/>
      <c r="U19" s="119"/>
      <c r="V19" s="119"/>
      <c r="W19" s="119"/>
      <c r="X19" s="124"/>
      <c r="Y19" s="119"/>
    </row>
    <row r="20" spans="2:25" x14ac:dyDescent="0.35">
      <c r="B20" s="124"/>
      <c r="C20" s="119"/>
      <c r="D20" s="124"/>
      <c r="E20" s="124"/>
      <c r="F20" s="124"/>
      <c r="G20" s="115"/>
      <c r="H20" s="115"/>
      <c r="I20" s="115"/>
      <c r="J20" s="115"/>
      <c r="K20" s="115"/>
      <c r="L20" s="117"/>
      <c r="M20" s="117"/>
      <c r="N20" s="117"/>
      <c r="O20" s="117"/>
      <c r="P20" s="119"/>
      <c r="Q20" s="119"/>
      <c r="R20" s="119"/>
      <c r="S20" s="119"/>
      <c r="T20" s="119"/>
      <c r="U20" s="119"/>
      <c r="V20" s="119"/>
      <c r="W20" s="119"/>
      <c r="X20" s="124"/>
      <c r="Y20" s="119"/>
    </row>
    <row r="21" spans="2:25" x14ac:dyDescent="0.35">
      <c r="B21" s="124"/>
      <c r="C21" s="119"/>
      <c r="D21" s="124"/>
      <c r="E21" s="124"/>
      <c r="F21" s="124"/>
      <c r="G21" s="115"/>
      <c r="H21" s="115"/>
      <c r="I21" s="115"/>
      <c r="J21" s="115"/>
      <c r="K21" s="115"/>
      <c r="L21" s="117"/>
      <c r="M21" s="117"/>
      <c r="N21" s="117"/>
      <c r="O21" s="117"/>
      <c r="P21" s="119"/>
      <c r="Q21" s="119"/>
      <c r="R21" s="119"/>
      <c r="S21" s="119"/>
      <c r="T21" s="119"/>
      <c r="U21" s="119"/>
      <c r="V21" s="119"/>
      <c r="W21" s="119"/>
      <c r="X21" s="124"/>
      <c r="Y21" s="119"/>
    </row>
    <row r="22" spans="2:25" x14ac:dyDescent="0.35">
      <c r="B22" s="124"/>
      <c r="C22" s="119"/>
      <c r="D22" s="124"/>
      <c r="E22" s="124"/>
      <c r="F22" s="124"/>
      <c r="G22" s="115"/>
      <c r="H22" s="115"/>
      <c r="I22" s="115"/>
      <c r="J22" s="115"/>
      <c r="K22" s="115"/>
      <c r="L22" s="117"/>
      <c r="M22" s="117"/>
      <c r="N22" s="117"/>
      <c r="O22" s="117"/>
      <c r="P22" s="119"/>
      <c r="Q22" s="119"/>
      <c r="R22" s="119"/>
      <c r="S22" s="119"/>
      <c r="T22" s="119"/>
      <c r="U22" s="119"/>
      <c r="V22" s="119"/>
      <c r="W22" s="119"/>
      <c r="X22" s="124"/>
      <c r="Y22" s="119"/>
    </row>
    <row r="23" spans="2:25" x14ac:dyDescent="0.35">
      <c r="B23" s="124"/>
      <c r="C23" s="119"/>
      <c r="D23" s="124"/>
      <c r="E23" s="124"/>
      <c r="F23" s="124"/>
      <c r="G23" s="115"/>
      <c r="H23" s="115"/>
      <c r="I23" s="115"/>
      <c r="J23" s="115"/>
      <c r="K23" s="115"/>
      <c r="L23" s="117"/>
      <c r="M23" s="117"/>
      <c r="N23" s="117"/>
      <c r="O23" s="117"/>
      <c r="P23" s="119"/>
      <c r="Q23" s="119"/>
      <c r="R23" s="119"/>
      <c r="S23" s="119"/>
      <c r="T23" s="119"/>
      <c r="U23" s="119"/>
      <c r="V23" s="119"/>
      <c r="W23" s="119"/>
      <c r="X23" s="124"/>
      <c r="Y23" s="119"/>
    </row>
    <row r="24" spans="2:25" x14ac:dyDescent="0.35">
      <c r="B24" s="124"/>
      <c r="C24" s="119"/>
      <c r="D24" s="124"/>
      <c r="E24" s="124"/>
      <c r="F24" s="124"/>
      <c r="G24" s="115"/>
      <c r="H24" s="115"/>
      <c r="I24" s="115"/>
      <c r="J24" s="115"/>
      <c r="K24" s="115"/>
      <c r="L24" s="117"/>
      <c r="M24" s="117"/>
      <c r="N24" s="117"/>
      <c r="O24" s="117"/>
      <c r="P24" s="119"/>
      <c r="Q24" s="119"/>
      <c r="R24" s="119"/>
      <c r="S24" s="119"/>
      <c r="T24" s="119"/>
      <c r="U24" s="119"/>
      <c r="V24" s="119"/>
      <c r="W24" s="119"/>
      <c r="X24" s="124"/>
      <c r="Y24" s="119"/>
    </row>
    <row r="25" spans="2:25" x14ac:dyDescent="0.35">
      <c r="B25" s="124"/>
      <c r="C25" s="119"/>
      <c r="D25" s="124"/>
      <c r="E25" s="124"/>
      <c r="F25" s="124"/>
      <c r="G25" s="115"/>
      <c r="H25" s="115"/>
      <c r="I25" s="115"/>
      <c r="J25" s="115"/>
      <c r="K25" s="115"/>
      <c r="L25" s="117"/>
      <c r="M25" s="117"/>
      <c r="N25" s="117"/>
      <c r="O25" s="117"/>
      <c r="P25" s="119"/>
      <c r="Q25" s="119"/>
      <c r="R25" s="119"/>
      <c r="S25" s="119"/>
      <c r="T25" s="119"/>
      <c r="U25" s="119"/>
      <c r="V25" s="119"/>
      <c r="W25" s="119"/>
      <c r="X25" s="124"/>
      <c r="Y25" s="119"/>
    </row>
    <row r="26" spans="2:25" x14ac:dyDescent="0.35">
      <c r="B26" s="124"/>
      <c r="C26" s="119"/>
      <c r="D26" s="124"/>
      <c r="E26" s="124"/>
      <c r="F26" s="124"/>
      <c r="G26" s="115"/>
      <c r="H26" s="115"/>
      <c r="I26" s="115"/>
      <c r="J26" s="115"/>
      <c r="K26" s="115"/>
      <c r="L26" s="117"/>
      <c r="M26" s="117"/>
      <c r="N26" s="117"/>
      <c r="O26" s="117"/>
      <c r="P26" s="119"/>
      <c r="Q26" s="119"/>
      <c r="R26" s="119"/>
      <c r="S26" s="119"/>
      <c r="T26" s="119"/>
      <c r="U26" s="119"/>
      <c r="V26" s="119"/>
      <c r="W26" s="119"/>
      <c r="X26" s="124"/>
      <c r="Y26" s="119"/>
    </row>
    <row r="27" spans="2:25" x14ac:dyDescent="0.35">
      <c r="B27" s="124"/>
      <c r="C27" s="119"/>
      <c r="D27" s="124"/>
      <c r="E27" s="124"/>
      <c r="F27" s="124"/>
      <c r="G27" s="115"/>
      <c r="H27" s="115"/>
      <c r="I27" s="115"/>
      <c r="J27" s="115"/>
      <c r="K27" s="115"/>
      <c r="L27" s="117"/>
      <c r="M27" s="117"/>
      <c r="N27" s="117"/>
      <c r="O27" s="117"/>
      <c r="P27" s="119"/>
      <c r="Q27" s="119"/>
      <c r="R27" s="119"/>
      <c r="S27" s="119"/>
      <c r="T27" s="119"/>
      <c r="U27" s="119"/>
      <c r="V27" s="119"/>
      <c r="W27" s="119"/>
      <c r="X27" s="124"/>
      <c r="Y27" s="119"/>
    </row>
    <row r="28" spans="2:25" x14ac:dyDescent="0.35">
      <c r="B28" s="124"/>
      <c r="C28" s="119"/>
      <c r="D28" s="124"/>
      <c r="E28" s="124"/>
      <c r="F28" s="124"/>
      <c r="G28" s="115"/>
      <c r="H28" s="115"/>
      <c r="I28" s="115"/>
      <c r="J28" s="115"/>
      <c r="K28" s="115"/>
      <c r="L28" s="117"/>
      <c r="M28" s="117"/>
      <c r="N28" s="117"/>
      <c r="O28" s="117"/>
      <c r="P28" s="119"/>
      <c r="Q28" s="119"/>
      <c r="R28" s="119"/>
      <c r="S28" s="119"/>
      <c r="T28" s="119"/>
      <c r="U28" s="119"/>
      <c r="V28" s="119"/>
      <c r="W28" s="119"/>
      <c r="X28" s="124"/>
      <c r="Y28" s="119"/>
    </row>
    <row r="29" spans="2:25" x14ac:dyDescent="0.35">
      <c r="B29" s="124"/>
      <c r="C29" s="119"/>
      <c r="D29" s="124"/>
      <c r="E29" s="124"/>
      <c r="F29" s="124"/>
      <c r="G29" s="115"/>
      <c r="H29" s="115"/>
      <c r="I29" s="115"/>
      <c r="J29" s="115"/>
      <c r="K29" s="115"/>
      <c r="L29" s="117"/>
      <c r="M29" s="117"/>
      <c r="N29" s="117"/>
      <c r="O29" s="117"/>
      <c r="P29" s="119"/>
      <c r="Q29" s="119"/>
      <c r="R29" s="119"/>
      <c r="S29" s="119"/>
      <c r="T29" s="119"/>
      <c r="U29" s="119"/>
      <c r="V29" s="119"/>
      <c r="W29" s="119"/>
      <c r="X29" s="124"/>
      <c r="Y29" s="119"/>
    </row>
    <row r="30" spans="2:25" x14ac:dyDescent="0.35">
      <c r="B30" s="124"/>
      <c r="C30" s="119"/>
      <c r="D30" s="124"/>
      <c r="E30" s="124"/>
      <c r="F30" s="124"/>
      <c r="G30" s="115"/>
      <c r="H30" s="115"/>
      <c r="I30" s="115"/>
      <c r="J30" s="115"/>
      <c r="K30" s="115"/>
      <c r="L30" s="117"/>
      <c r="M30" s="117"/>
      <c r="N30" s="117"/>
      <c r="O30" s="117"/>
      <c r="P30" s="119"/>
      <c r="Q30" s="119"/>
      <c r="R30" s="119"/>
      <c r="S30" s="119"/>
      <c r="T30" s="119"/>
      <c r="U30" s="119"/>
      <c r="V30" s="119"/>
      <c r="W30" s="119"/>
      <c r="X30" s="124"/>
      <c r="Y30" s="119"/>
    </row>
    <row r="31" spans="2:25" x14ac:dyDescent="0.35">
      <c r="B31" s="126"/>
      <c r="C31" s="127"/>
      <c r="D31" s="126"/>
      <c r="E31" s="126"/>
      <c r="F31" s="126"/>
      <c r="G31" s="126"/>
      <c r="H31" s="126"/>
      <c r="I31" s="126"/>
      <c r="J31" s="126"/>
      <c r="K31" s="126"/>
      <c r="L31" s="126"/>
      <c r="M31" s="126"/>
      <c r="N31" s="126"/>
      <c r="O31" s="126"/>
      <c r="P31" s="126"/>
      <c r="Q31" s="126"/>
      <c r="R31" s="126"/>
      <c r="S31" s="126"/>
      <c r="T31" s="126"/>
      <c r="U31" s="126"/>
      <c r="V31" s="126"/>
      <c r="W31" s="126"/>
      <c r="X31" s="126"/>
      <c r="Y31" s="127"/>
    </row>
    <row r="32" spans="2:25" x14ac:dyDescent="0.35">
      <c r="B32" s="121"/>
      <c r="C32" s="122"/>
      <c r="D32" s="122"/>
      <c r="E32" s="122"/>
      <c r="F32" s="122"/>
      <c r="G32" s="122"/>
      <c r="H32" s="122"/>
      <c r="I32" s="122"/>
      <c r="J32" s="122"/>
      <c r="K32" s="122"/>
      <c r="L32" s="122"/>
      <c r="M32" s="122"/>
      <c r="N32" s="122"/>
      <c r="O32" s="122"/>
      <c r="P32" s="122"/>
      <c r="Q32" s="122"/>
      <c r="R32" s="122"/>
      <c r="S32" s="122"/>
      <c r="T32" s="122"/>
      <c r="U32" s="122"/>
      <c r="V32" s="122"/>
      <c r="W32" s="122"/>
      <c r="X32" s="121"/>
      <c r="Y32" s="122"/>
    </row>
    <row r="33" spans="2:25" x14ac:dyDescent="0.35">
      <c r="B33" s="121"/>
      <c r="C33" s="122"/>
      <c r="D33" s="122"/>
      <c r="E33" s="122"/>
      <c r="F33" s="122"/>
      <c r="G33" s="122"/>
      <c r="H33" s="122"/>
      <c r="I33" s="122"/>
      <c r="J33" s="122"/>
      <c r="K33" s="122"/>
      <c r="L33" s="122"/>
      <c r="M33" s="122"/>
      <c r="N33" s="122"/>
      <c r="O33" s="122"/>
      <c r="P33" s="122"/>
      <c r="Q33" s="122"/>
      <c r="R33" s="122"/>
      <c r="S33" s="122"/>
      <c r="T33" s="122"/>
      <c r="U33" s="122"/>
      <c r="V33" s="122"/>
      <c r="W33" s="122"/>
      <c r="X33" s="121"/>
      <c r="Y33" s="122"/>
    </row>
    <row r="34" spans="2:25" x14ac:dyDescent="0.35">
      <c r="B34" s="121"/>
      <c r="C34" s="122"/>
      <c r="D34" s="122"/>
      <c r="E34" s="122"/>
      <c r="F34" s="122"/>
      <c r="G34" s="122"/>
      <c r="H34" s="122"/>
      <c r="I34" s="122"/>
      <c r="J34" s="122"/>
      <c r="K34" s="122"/>
      <c r="L34" s="122"/>
      <c r="M34" s="122"/>
      <c r="N34" s="122"/>
      <c r="O34" s="122"/>
      <c r="P34" s="122"/>
      <c r="Q34" s="122"/>
      <c r="R34" s="122"/>
      <c r="S34" s="122"/>
      <c r="T34" s="122"/>
      <c r="U34" s="122"/>
      <c r="V34" s="122"/>
      <c r="W34" s="122"/>
      <c r="X34" s="121"/>
      <c r="Y34" s="122"/>
    </row>
    <row r="35" spans="2:25" x14ac:dyDescent="0.35">
      <c r="B35" s="121"/>
      <c r="C35" s="122"/>
      <c r="D35" s="122"/>
      <c r="E35" s="122"/>
      <c r="F35" s="122"/>
      <c r="G35" s="122"/>
      <c r="H35" s="122"/>
      <c r="I35" s="122"/>
      <c r="J35" s="122"/>
      <c r="K35" s="122"/>
      <c r="L35" s="122"/>
      <c r="M35" s="122"/>
      <c r="N35" s="122"/>
      <c r="O35" s="122"/>
      <c r="P35" s="122"/>
      <c r="Q35" s="122"/>
      <c r="R35" s="122"/>
      <c r="S35" s="122"/>
      <c r="T35" s="122"/>
      <c r="U35" s="122"/>
      <c r="V35" s="122"/>
      <c r="W35" s="122"/>
      <c r="X35" s="121"/>
      <c r="Y35" s="122"/>
    </row>
    <row r="36" spans="2:25" x14ac:dyDescent="0.35">
      <c r="B36" s="121"/>
      <c r="C36" s="122"/>
      <c r="D36" s="122"/>
      <c r="E36" s="122"/>
      <c r="F36" s="122"/>
      <c r="G36" s="122"/>
      <c r="H36" s="122"/>
      <c r="I36" s="122"/>
      <c r="J36" s="122"/>
      <c r="K36" s="122"/>
      <c r="L36" s="122"/>
      <c r="M36" s="122"/>
      <c r="N36" s="122"/>
      <c r="O36" s="122"/>
      <c r="P36" s="122"/>
      <c r="Q36" s="122"/>
      <c r="R36" s="122"/>
      <c r="S36" s="122"/>
      <c r="T36" s="122"/>
      <c r="U36" s="122"/>
      <c r="V36" s="122"/>
      <c r="W36" s="122"/>
      <c r="X36" s="121"/>
      <c r="Y36" s="122"/>
    </row>
    <row r="37" spans="2:25" x14ac:dyDescent="0.35">
      <c r="B37" s="121"/>
      <c r="C37" s="122"/>
      <c r="D37" s="122"/>
      <c r="E37" s="122"/>
      <c r="F37" s="122"/>
      <c r="G37" s="122"/>
      <c r="H37" s="122"/>
      <c r="I37" s="122"/>
      <c r="J37" s="122"/>
      <c r="K37" s="122"/>
      <c r="L37" s="122"/>
      <c r="M37" s="122"/>
      <c r="N37" s="122"/>
      <c r="O37" s="122"/>
      <c r="P37" s="122"/>
      <c r="Q37" s="122"/>
      <c r="R37" s="122"/>
      <c r="S37" s="122"/>
      <c r="T37" s="122"/>
      <c r="U37" s="122"/>
      <c r="V37" s="122"/>
      <c r="W37" s="122"/>
      <c r="X37" s="121"/>
      <c r="Y37" s="122"/>
    </row>
    <row r="38" spans="2:25" x14ac:dyDescent="0.35">
      <c r="B38" s="121"/>
      <c r="C38" s="122"/>
      <c r="D38" s="122"/>
      <c r="E38" s="122"/>
      <c r="F38" s="122"/>
      <c r="G38" s="122"/>
      <c r="H38" s="122"/>
      <c r="I38" s="122"/>
      <c r="J38" s="122"/>
      <c r="K38" s="122"/>
      <c r="L38" s="122"/>
      <c r="M38" s="122"/>
      <c r="N38" s="122"/>
      <c r="O38" s="122"/>
      <c r="P38" s="122"/>
      <c r="Q38" s="122"/>
      <c r="R38" s="122"/>
      <c r="S38" s="122"/>
      <c r="T38" s="122"/>
      <c r="U38" s="122"/>
      <c r="V38" s="122"/>
      <c r="W38" s="122"/>
      <c r="X38" s="121"/>
      <c r="Y38" s="122"/>
    </row>
    <row r="39" spans="2:25" x14ac:dyDescent="0.35">
      <c r="B39" s="121"/>
      <c r="C39" s="122"/>
      <c r="D39" s="122"/>
      <c r="E39" s="122"/>
      <c r="F39" s="122"/>
      <c r="G39" s="122"/>
      <c r="H39" s="122"/>
      <c r="I39" s="122"/>
      <c r="J39" s="122"/>
      <c r="K39" s="122"/>
      <c r="L39" s="122"/>
      <c r="M39" s="122"/>
      <c r="N39" s="122"/>
      <c r="O39" s="122"/>
      <c r="P39" s="122"/>
      <c r="Q39" s="122"/>
      <c r="R39" s="122"/>
      <c r="S39" s="122"/>
      <c r="T39" s="122"/>
      <c r="U39" s="122"/>
      <c r="V39" s="122"/>
      <c r="W39" s="122"/>
      <c r="X39" s="121"/>
      <c r="Y39" s="122"/>
    </row>
    <row r="40" spans="2:25" x14ac:dyDescent="0.35">
      <c r="B40" s="121"/>
      <c r="C40" s="122"/>
      <c r="D40" s="122"/>
      <c r="E40" s="122"/>
      <c r="F40" s="122"/>
      <c r="G40" s="122"/>
      <c r="H40" s="122"/>
      <c r="I40" s="122"/>
      <c r="J40" s="122"/>
      <c r="K40" s="122"/>
      <c r="L40" s="122"/>
      <c r="M40" s="122"/>
      <c r="N40" s="122"/>
      <c r="O40" s="122"/>
      <c r="P40" s="122"/>
      <c r="Q40" s="122"/>
      <c r="R40" s="122"/>
      <c r="S40" s="122"/>
      <c r="T40" s="122"/>
      <c r="U40" s="122"/>
      <c r="V40" s="122"/>
      <c r="W40" s="122"/>
      <c r="X40" s="121"/>
      <c r="Y40" s="122"/>
    </row>
    <row r="41" spans="2:25" x14ac:dyDescent="0.35">
      <c r="B41" s="121"/>
      <c r="C41" s="122"/>
      <c r="D41" s="122"/>
      <c r="E41" s="122"/>
      <c r="F41" s="122"/>
      <c r="G41" s="122"/>
      <c r="H41" s="122"/>
      <c r="I41" s="122"/>
      <c r="J41" s="122"/>
      <c r="K41" s="122"/>
      <c r="L41" s="122"/>
      <c r="M41" s="122"/>
      <c r="N41" s="122"/>
      <c r="O41" s="122"/>
      <c r="P41" s="122"/>
      <c r="Q41" s="122"/>
      <c r="R41" s="122"/>
      <c r="S41" s="122"/>
      <c r="T41" s="122"/>
      <c r="U41" s="122"/>
      <c r="V41" s="122"/>
      <c r="W41" s="122"/>
      <c r="X41" s="121"/>
      <c r="Y41" s="122"/>
    </row>
    <row r="42" spans="2:25" x14ac:dyDescent="0.35">
      <c r="B42" s="121"/>
      <c r="C42" s="122"/>
      <c r="D42" s="122"/>
      <c r="E42" s="122"/>
      <c r="F42" s="122"/>
      <c r="G42" s="122"/>
      <c r="H42" s="122"/>
      <c r="I42" s="122"/>
      <c r="J42" s="122"/>
      <c r="K42" s="122"/>
      <c r="L42" s="122"/>
      <c r="M42" s="122"/>
      <c r="N42" s="122"/>
      <c r="O42" s="122"/>
      <c r="P42" s="122"/>
      <c r="Q42" s="122"/>
      <c r="R42" s="122"/>
      <c r="S42" s="122"/>
      <c r="T42" s="122"/>
      <c r="U42" s="122"/>
      <c r="V42" s="122"/>
      <c r="W42" s="122"/>
      <c r="X42" s="121"/>
      <c r="Y42" s="122"/>
    </row>
    <row r="43" spans="2:25" x14ac:dyDescent="0.35">
      <c r="B43" s="121"/>
      <c r="C43" s="122"/>
      <c r="D43" s="122"/>
      <c r="E43" s="122"/>
      <c r="F43" s="122"/>
      <c r="G43" s="122"/>
      <c r="H43" s="122"/>
      <c r="I43" s="122"/>
      <c r="J43" s="122"/>
      <c r="K43" s="122"/>
      <c r="L43" s="122"/>
      <c r="M43" s="122"/>
      <c r="N43" s="122"/>
      <c r="O43" s="122"/>
      <c r="P43" s="122"/>
      <c r="Q43" s="122"/>
      <c r="R43" s="122"/>
      <c r="S43" s="122"/>
      <c r="T43" s="122"/>
      <c r="U43" s="122"/>
      <c r="V43" s="122"/>
      <c r="W43" s="122"/>
      <c r="X43" s="121"/>
      <c r="Y43" s="122"/>
    </row>
    <row r="44" spans="2:25" x14ac:dyDescent="0.35">
      <c r="B44" s="121"/>
      <c r="C44" s="122"/>
      <c r="D44" s="122"/>
      <c r="E44" s="122"/>
      <c r="F44" s="122"/>
      <c r="G44" s="122"/>
      <c r="H44" s="122"/>
      <c r="I44" s="122"/>
      <c r="J44" s="122"/>
      <c r="K44" s="122"/>
      <c r="L44" s="122"/>
      <c r="M44" s="122"/>
      <c r="N44" s="122"/>
      <c r="O44" s="122"/>
      <c r="P44" s="122"/>
      <c r="Q44" s="122"/>
      <c r="R44" s="122"/>
      <c r="S44" s="122"/>
      <c r="T44" s="122"/>
      <c r="U44" s="122"/>
      <c r="V44" s="122"/>
      <c r="W44" s="122"/>
      <c r="X44" s="121"/>
      <c r="Y44" s="122"/>
    </row>
    <row r="45" spans="2:25" x14ac:dyDescent="0.35">
      <c r="B45" s="121"/>
      <c r="C45" s="122"/>
      <c r="D45" s="122"/>
      <c r="E45" s="122"/>
      <c r="F45" s="122"/>
      <c r="G45" s="122"/>
      <c r="H45" s="122"/>
      <c r="I45" s="122"/>
      <c r="J45" s="122"/>
      <c r="K45" s="122"/>
      <c r="L45" s="122"/>
      <c r="M45" s="122"/>
      <c r="N45" s="122"/>
      <c r="O45" s="122"/>
      <c r="P45" s="122"/>
      <c r="Q45" s="122"/>
      <c r="R45" s="122"/>
      <c r="S45" s="122"/>
      <c r="T45" s="122"/>
      <c r="U45" s="122"/>
      <c r="V45" s="122"/>
      <c r="W45" s="122"/>
      <c r="X45" s="121"/>
      <c r="Y45" s="122"/>
    </row>
    <row r="46" spans="2:25" x14ac:dyDescent="0.35">
      <c r="B46" s="121"/>
      <c r="C46" s="122"/>
      <c r="D46" s="122"/>
      <c r="E46" s="122"/>
      <c r="F46" s="122"/>
      <c r="G46" s="122"/>
      <c r="H46" s="122"/>
      <c r="I46" s="122"/>
      <c r="J46" s="122"/>
      <c r="K46" s="122"/>
      <c r="L46" s="122"/>
      <c r="M46" s="122"/>
      <c r="N46" s="122"/>
      <c r="O46" s="122"/>
      <c r="P46" s="122"/>
      <c r="Q46" s="122"/>
      <c r="R46" s="122"/>
      <c r="S46" s="122"/>
      <c r="T46" s="122"/>
      <c r="U46" s="122"/>
      <c r="V46" s="122"/>
      <c r="W46" s="122"/>
      <c r="X46" s="121"/>
      <c r="Y46" s="122"/>
    </row>
    <row r="47" spans="2:25" x14ac:dyDescent="0.35">
      <c r="B47" s="121"/>
      <c r="C47" s="122"/>
      <c r="D47" s="122"/>
      <c r="E47" s="122"/>
      <c r="F47" s="122"/>
      <c r="G47" s="122"/>
      <c r="H47" s="122"/>
      <c r="I47" s="122"/>
      <c r="J47" s="122"/>
      <c r="K47" s="122"/>
      <c r="L47" s="122"/>
      <c r="M47" s="122"/>
      <c r="N47" s="122"/>
      <c r="O47" s="122"/>
      <c r="P47" s="122"/>
      <c r="Q47" s="122"/>
      <c r="R47" s="122"/>
      <c r="S47" s="122"/>
      <c r="T47" s="122"/>
      <c r="U47" s="122"/>
      <c r="V47" s="122"/>
      <c r="W47" s="122"/>
      <c r="X47" s="121"/>
      <c r="Y47" s="122"/>
    </row>
    <row r="48" spans="2:25" x14ac:dyDescent="0.35">
      <c r="B48" s="121"/>
      <c r="C48" s="122"/>
      <c r="D48" s="122"/>
      <c r="E48" s="122"/>
      <c r="F48" s="122"/>
      <c r="G48" s="122"/>
      <c r="H48" s="122"/>
      <c r="I48" s="122"/>
      <c r="J48" s="122"/>
      <c r="K48" s="122"/>
      <c r="L48" s="122"/>
      <c r="M48" s="122"/>
      <c r="N48" s="122"/>
      <c r="O48" s="122"/>
      <c r="P48" s="122"/>
      <c r="Q48" s="122"/>
      <c r="R48" s="122"/>
      <c r="S48" s="122"/>
      <c r="T48" s="122"/>
      <c r="U48" s="122"/>
      <c r="V48" s="122"/>
      <c r="W48" s="122"/>
      <c r="X48" s="121"/>
      <c r="Y48" s="122"/>
    </row>
    <row r="49" spans="2:25" x14ac:dyDescent="0.35">
      <c r="B49" s="121"/>
      <c r="C49" s="122"/>
      <c r="D49" s="122"/>
      <c r="E49" s="122"/>
      <c r="F49" s="122"/>
      <c r="G49" s="122"/>
      <c r="H49" s="122"/>
      <c r="I49" s="122"/>
      <c r="J49" s="122"/>
      <c r="K49" s="122"/>
      <c r="L49" s="122"/>
      <c r="M49" s="122"/>
      <c r="N49" s="122"/>
      <c r="O49" s="122"/>
      <c r="P49" s="122"/>
      <c r="Q49" s="122"/>
      <c r="R49" s="122"/>
      <c r="S49" s="122"/>
      <c r="T49" s="122"/>
      <c r="U49" s="122"/>
      <c r="V49" s="122"/>
      <c r="W49" s="122"/>
      <c r="X49" s="121"/>
      <c r="Y49" s="122"/>
    </row>
    <row r="50" spans="2:25" x14ac:dyDescent="0.35">
      <c r="B50" s="121"/>
      <c r="C50" s="122"/>
      <c r="D50" s="122"/>
      <c r="E50" s="122"/>
      <c r="F50" s="122"/>
      <c r="G50" s="122"/>
      <c r="H50" s="122"/>
      <c r="I50" s="122"/>
      <c r="J50" s="122"/>
      <c r="K50" s="122"/>
      <c r="L50" s="122"/>
      <c r="M50" s="122"/>
      <c r="N50" s="122"/>
      <c r="O50" s="122"/>
      <c r="P50" s="122"/>
      <c r="Q50" s="122"/>
      <c r="R50" s="122"/>
      <c r="S50" s="122"/>
      <c r="T50" s="122"/>
      <c r="U50" s="122"/>
      <c r="V50" s="122"/>
      <c r="W50" s="122"/>
      <c r="X50" s="121"/>
      <c r="Y50" s="122"/>
    </row>
    <row r="51" spans="2:25" x14ac:dyDescent="0.35">
      <c r="B51" s="121"/>
      <c r="C51" s="122"/>
      <c r="D51" s="122"/>
      <c r="E51" s="122"/>
      <c r="F51" s="122"/>
      <c r="G51" s="122"/>
      <c r="H51" s="122"/>
      <c r="I51" s="122"/>
      <c r="J51" s="122"/>
      <c r="K51" s="122"/>
      <c r="L51" s="122"/>
      <c r="M51" s="122"/>
      <c r="N51" s="122"/>
      <c r="O51" s="122"/>
      <c r="P51" s="122"/>
      <c r="Q51" s="122"/>
      <c r="R51" s="122"/>
      <c r="S51" s="122"/>
      <c r="T51" s="122"/>
      <c r="U51" s="122"/>
      <c r="V51" s="122"/>
      <c r="W51" s="122"/>
      <c r="X51" s="121"/>
      <c r="Y51" s="122"/>
    </row>
    <row r="52" spans="2:25" x14ac:dyDescent="0.35">
      <c r="B52" s="121"/>
      <c r="C52" s="122"/>
      <c r="D52" s="122"/>
      <c r="E52" s="122"/>
      <c r="F52" s="122"/>
      <c r="G52" s="122"/>
      <c r="H52" s="122"/>
      <c r="I52" s="122"/>
      <c r="J52" s="122"/>
      <c r="K52" s="122"/>
      <c r="L52" s="122"/>
      <c r="M52" s="122"/>
      <c r="N52" s="122"/>
      <c r="O52" s="122"/>
      <c r="P52" s="122"/>
      <c r="Q52" s="122"/>
      <c r="R52" s="122"/>
      <c r="S52" s="122"/>
      <c r="T52" s="122"/>
      <c r="U52" s="122"/>
      <c r="V52" s="122"/>
      <c r="W52" s="122"/>
      <c r="X52" s="121"/>
      <c r="Y52" s="122"/>
    </row>
    <row r="53" spans="2:25" x14ac:dyDescent="0.35">
      <c r="B53" s="121"/>
      <c r="C53" s="122"/>
      <c r="D53" s="122"/>
      <c r="E53" s="122"/>
      <c r="F53" s="122"/>
      <c r="G53" s="122"/>
      <c r="H53" s="122"/>
      <c r="I53" s="122"/>
      <c r="J53" s="122"/>
      <c r="K53" s="122"/>
      <c r="L53" s="122"/>
      <c r="M53" s="122"/>
      <c r="N53" s="122"/>
      <c r="O53" s="122"/>
      <c r="P53" s="122"/>
      <c r="Q53" s="122"/>
      <c r="R53" s="122"/>
      <c r="S53" s="122"/>
      <c r="T53" s="122"/>
      <c r="U53" s="122"/>
      <c r="V53" s="122"/>
      <c r="W53" s="122"/>
      <c r="X53" s="121"/>
      <c r="Y53" s="122"/>
    </row>
    <row r="54" spans="2:25" x14ac:dyDescent="0.35">
      <c r="B54" s="121"/>
      <c r="C54" s="122"/>
      <c r="D54" s="122"/>
      <c r="E54" s="122"/>
      <c r="F54" s="122"/>
      <c r="G54" s="122"/>
      <c r="H54" s="122"/>
      <c r="I54" s="122"/>
      <c r="J54" s="122"/>
      <c r="K54" s="122"/>
      <c r="L54" s="122"/>
      <c r="M54" s="122"/>
      <c r="N54" s="122"/>
      <c r="O54" s="122"/>
      <c r="P54" s="122"/>
      <c r="Q54" s="122"/>
      <c r="R54" s="122"/>
      <c r="S54" s="122"/>
      <c r="T54" s="122"/>
      <c r="U54" s="122"/>
      <c r="V54" s="122"/>
      <c r="W54" s="122"/>
      <c r="X54" s="121"/>
      <c r="Y54" s="122"/>
    </row>
    <row r="55" spans="2:25" x14ac:dyDescent="0.35">
      <c r="B55" s="121"/>
      <c r="C55" s="122"/>
      <c r="D55" s="122"/>
      <c r="E55" s="122"/>
      <c r="F55" s="122"/>
      <c r="G55" s="122"/>
      <c r="H55" s="122"/>
      <c r="I55" s="122"/>
      <c r="J55" s="122"/>
      <c r="K55" s="122"/>
      <c r="L55" s="122"/>
      <c r="M55" s="122"/>
      <c r="N55" s="122"/>
      <c r="O55" s="122"/>
      <c r="P55" s="122"/>
      <c r="Q55" s="122"/>
      <c r="R55" s="122"/>
      <c r="S55" s="122"/>
      <c r="T55" s="122"/>
      <c r="U55" s="122"/>
      <c r="V55" s="122"/>
      <c r="W55" s="122"/>
      <c r="X55" s="121"/>
      <c r="Y55" s="122"/>
    </row>
    <row r="56" spans="2:25" x14ac:dyDescent="0.35">
      <c r="B56" s="121"/>
      <c r="C56" s="122"/>
      <c r="D56" s="122"/>
      <c r="E56" s="122"/>
      <c r="F56" s="122"/>
      <c r="G56" s="122"/>
      <c r="H56" s="122"/>
      <c r="I56" s="122"/>
      <c r="J56" s="122"/>
      <c r="K56" s="122"/>
      <c r="L56" s="122"/>
      <c r="M56" s="122"/>
      <c r="N56" s="122"/>
      <c r="O56" s="122"/>
      <c r="P56" s="122"/>
      <c r="Q56" s="122"/>
      <c r="R56" s="122"/>
      <c r="S56" s="122"/>
      <c r="T56" s="122"/>
      <c r="U56" s="122"/>
      <c r="V56" s="122"/>
      <c r="W56" s="122"/>
      <c r="X56" s="121"/>
      <c r="Y56" s="122"/>
    </row>
    <row r="57" spans="2:25" x14ac:dyDescent="0.35">
      <c r="B57" s="121"/>
      <c r="C57" s="122"/>
      <c r="D57" s="122"/>
      <c r="E57" s="122"/>
      <c r="F57" s="122"/>
      <c r="G57" s="122"/>
      <c r="H57" s="122"/>
      <c r="I57" s="122"/>
      <c r="J57" s="122"/>
      <c r="K57" s="122"/>
      <c r="L57" s="122"/>
      <c r="M57" s="122"/>
      <c r="N57" s="122"/>
      <c r="O57" s="122"/>
      <c r="P57" s="122"/>
      <c r="Q57" s="122"/>
      <c r="R57" s="122"/>
      <c r="S57" s="122"/>
      <c r="T57" s="122"/>
      <c r="U57" s="122"/>
      <c r="V57" s="122"/>
      <c r="W57" s="122"/>
      <c r="X57" s="121"/>
      <c r="Y57" s="122"/>
    </row>
    <row r="58" spans="2:25" x14ac:dyDescent="0.35">
      <c r="B58" s="121"/>
      <c r="C58" s="122"/>
      <c r="D58" s="122"/>
      <c r="E58" s="122"/>
      <c r="F58" s="122"/>
      <c r="G58" s="122"/>
      <c r="H58" s="122"/>
      <c r="I58" s="122"/>
      <c r="J58" s="122"/>
      <c r="K58" s="122"/>
      <c r="L58" s="122"/>
      <c r="M58" s="122"/>
      <c r="N58" s="122"/>
      <c r="O58" s="122"/>
      <c r="P58" s="122"/>
      <c r="Q58" s="122"/>
      <c r="R58" s="122"/>
      <c r="S58" s="122"/>
      <c r="T58" s="122"/>
      <c r="U58" s="122"/>
      <c r="V58" s="122"/>
      <c r="W58" s="122"/>
      <c r="X58" s="121"/>
      <c r="Y58" s="122"/>
    </row>
    <row r="59" spans="2:25" x14ac:dyDescent="0.35">
      <c r="B59" s="121"/>
      <c r="C59" s="122"/>
      <c r="D59" s="122"/>
      <c r="E59" s="122"/>
      <c r="F59" s="122"/>
      <c r="G59" s="122"/>
      <c r="H59" s="122"/>
      <c r="I59" s="122"/>
      <c r="J59" s="122"/>
      <c r="K59" s="122"/>
      <c r="L59" s="122"/>
      <c r="M59" s="122"/>
      <c r="N59" s="122"/>
      <c r="O59" s="122"/>
      <c r="P59" s="122"/>
      <c r="Q59" s="122"/>
      <c r="R59" s="122"/>
      <c r="S59" s="122"/>
      <c r="T59" s="122"/>
      <c r="U59" s="122"/>
      <c r="V59" s="122"/>
      <c r="W59" s="122"/>
      <c r="X59" s="121"/>
      <c r="Y59" s="122"/>
    </row>
    <row r="60" spans="2:25" x14ac:dyDescent="0.35">
      <c r="B60" s="121"/>
      <c r="C60" s="122"/>
      <c r="D60" s="122"/>
      <c r="E60" s="122"/>
      <c r="F60" s="122"/>
      <c r="G60" s="122"/>
      <c r="H60" s="122"/>
      <c r="I60" s="122"/>
      <c r="J60" s="122"/>
      <c r="K60" s="122"/>
      <c r="L60" s="122"/>
      <c r="M60" s="122"/>
      <c r="N60" s="122"/>
      <c r="O60" s="122"/>
      <c r="P60" s="122"/>
      <c r="Q60" s="122"/>
      <c r="R60" s="122"/>
      <c r="S60" s="122"/>
      <c r="T60" s="122"/>
      <c r="U60" s="122"/>
      <c r="V60" s="122"/>
      <c r="W60" s="122"/>
      <c r="X60" s="121"/>
      <c r="Y60" s="122"/>
    </row>
    <row r="61" spans="2:25" x14ac:dyDescent="0.35">
      <c r="B61" s="121"/>
      <c r="C61" s="122" t="s">
        <v>430</v>
      </c>
      <c r="D61" s="122"/>
      <c r="E61" s="122"/>
      <c r="F61" s="122"/>
      <c r="G61" s="122"/>
      <c r="H61" s="122"/>
      <c r="I61" s="122"/>
      <c r="J61" s="122"/>
      <c r="K61" s="122"/>
      <c r="L61" s="122"/>
      <c r="M61" s="122"/>
      <c r="N61" s="122"/>
      <c r="O61" s="122"/>
      <c r="P61" s="122"/>
      <c r="Q61" s="122"/>
      <c r="R61" s="122"/>
      <c r="S61" s="122"/>
      <c r="T61" s="122"/>
      <c r="U61" s="122"/>
      <c r="V61" s="122"/>
      <c r="W61" s="122"/>
      <c r="X61" s="121"/>
      <c r="Y61" s="122"/>
    </row>
    <row r="62" spans="2:25" x14ac:dyDescent="0.35">
      <c r="B62" s="121"/>
      <c r="C62" s="122"/>
      <c r="D62" s="122"/>
      <c r="E62" s="122"/>
      <c r="F62" s="122"/>
      <c r="G62" s="122"/>
      <c r="H62" s="122"/>
      <c r="I62" s="122"/>
      <c r="J62" s="122"/>
      <c r="K62" s="122"/>
      <c r="L62" s="122"/>
      <c r="M62" s="122"/>
      <c r="N62" s="122"/>
      <c r="O62" s="122"/>
      <c r="P62" s="122"/>
      <c r="Q62" s="122"/>
      <c r="R62" s="122"/>
      <c r="S62" s="122"/>
      <c r="T62" s="122"/>
      <c r="U62" s="122"/>
      <c r="V62" s="122"/>
      <c r="W62" s="122"/>
      <c r="X62" s="121"/>
      <c r="Y62" s="122"/>
    </row>
    <row r="63" spans="2:25" x14ac:dyDescent="0.35">
      <c r="B63" s="121"/>
      <c r="C63" s="122"/>
      <c r="D63" s="122"/>
      <c r="E63" s="122"/>
      <c r="F63" s="122"/>
      <c r="G63" s="122"/>
      <c r="H63" s="122"/>
      <c r="I63" s="122"/>
      <c r="J63" s="122"/>
      <c r="K63" s="122"/>
      <c r="L63" s="122"/>
      <c r="M63" s="122"/>
      <c r="N63" s="122"/>
      <c r="O63" s="122"/>
      <c r="P63" s="122"/>
      <c r="Q63" s="122"/>
      <c r="R63" s="122"/>
      <c r="S63" s="122"/>
      <c r="T63" s="122"/>
      <c r="U63" s="122"/>
      <c r="V63" s="122"/>
      <c r="W63" s="122"/>
      <c r="X63" s="121"/>
      <c r="Y63" s="122"/>
    </row>
    <row r="64" spans="2:25" x14ac:dyDescent="0.35">
      <c r="B64" s="121"/>
      <c r="C64" s="122"/>
      <c r="D64" s="122"/>
      <c r="E64" s="122"/>
      <c r="F64" s="122"/>
      <c r="G64" s="122"/>
      <c r="H64" s="122"/>
      <c r="I64" s="122"/>
      <c r="J64" s="122"/>
      <c r="K64" s="122"/>
      <c r="L64" s="122"/>
      <c r="M64" s="122"/>
      <c r="N64" s="122"/>
      <c r="O64" s="122"/>
      <c r="P64" s="122"/>
      <c r="Q64" s="122"/>
      <c r="R64" s="122"/>
      <c r="S64" s="122"/>
      <c r="T64" s="122"/>
      <c r="U64" s="122"/>
      <c r="V64" s="122"/>
      <c r="W64" s="122"/>
      <c r="X64" s="121"/>
      <c r="Y64" s="122"/>
    </row>
  </sheetData>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W61"/>
  <sheetViews>
    <sheetView view="pageBreakPreview" zoomScale="80" zoomScaleNormal="100" zoomScaleSheetLayoutView="80" zoomScalePageLayoutView="90" workbookViewId="0">
      <selection activeCell="I21" sqref="I21"/>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4</v>
      </c>
    </row>
    <row r="4" spans="2:23" ht="15" thickBot="1" x14ac:dyDescent="0.4">
      <c r="B4" s="16" t="s">
        <v>60</v>
      </c>
      <c r="C4" s="29">
        <f>'Quarterly Submission Guide'!D24</f>
        <v>44501</v>
      </c>
    </row>
    <row r="5" spans="2:23" x14ac:dyDescent="0.35">
      <c r="N5" s="63" t="s">
        <v>456</v>
      </c>
    </row>
    <row r="6" spans="2:23" ht="18" customHeight="1" x14ac:dyDescent="0.35">
      <c r="B6" s="3" t="s">
        <v>126</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x14ac:dyDescent="0.35">
      <c r="B8" s="36" t="s">
        <v>127</v>
      </c>
      <c r="C8" s="9" t="s">
        <v>7</v>
      </c>
      <c r="D8" s="12" t="s">
        <v>667</v>
      </c>
      <c r="E8" s="179">
        <v>0</v>
      </c>
      <c r="F8" s="179">
        <v>0</v>
      </c>
      <c r="G8" s="179">
        <v>0</v>
      </c>
      <c r="H8" s="179">
        <v>0</v>
      </c>
      <c r="I8" s="179">
        <v>0</v>
      </c>
      <c r="J8" s="180">
        <v>0</v>
      </c>
      <c r="K8" s="180">
        <v>0</v>
      </c>
      <c r="L8" s="180">
        <v>0</v>
      </c>
      <c r="M8" s="180">
        <v>0</v>
      </c>
      <c r="N8" s="181">
        <v>0</v>
      </c>
      <c r="O8" s="178">
        <v>0</v>
      </c>
      <c r="P8" s="175">
        <v>0</v>
      </c>
      <c r="Q8" s="118"/>
      <c r="R8" s="118"/>
      <c r="S8" s="118"/>
      <c r="T8" s="118"/>
      <c r="U8" s="118"/>
      <c r="V8" s="11" t="s">
        <v>161</v>
      </c>
      <c r="W8" s="118"/>
    </row>
    <row r="9" spans="2:23" x14ac:dyDescent="0.35">
      <c r="B9" s="37"/>
      <c r="C9" s="10" t="s">
        <v>9</v>
      </c>
      <c r="D9" s="12" t="s">
        <v>136</v>
      </c>
      <c r="E9" s="182">
        <v>0</v>
      </c>
      <c r="F9" s="182">
        <v>0</v>
      </c>
      <c r="G9" s="182">
        <v>0</v>
      </c>
      <c r="H9" s="182">
        <v>0</v>
      </c>
      <c r="I9" s="182">
        <v>0</v>
      </c>
      <c r="J9" s="183">
        <v>0</v>
      </c>
      <c r="K9" s="183">
        <v>0</v>
      </c>
      <c r="L9" s="183">
        <v>0</v>
      </c>
      <c r="M9" s="183">
        <v>0</v>
      </c>
      <c r="N9" s="184">
        <v>0</v>
      </c>
      <c r="O9" s="178">
        <v>0</v>
      </c>
      <c r="P9" s="175">
        <v>0</v>
      </c>
      <c r="Q9" s="119"/>
      <c r="R9" s="119"/>
      <c r="S9" s="119"/>
      <c r="T9" s="119"/>
      <c r="U9" s="119"/>
      <c r="V9" s="12" t="s">
        <v>161</v>
      </c>
      <c r="W9" s="119"/>
    </row>
    <row r="10" spans="2:23" x14ac:dyDescent="0.35">
      <c r="B10" s="37"/>
      <c r="C10" s="10" t="s">
        <v>84</v>
      </c>
      <c r="D10" s="12" t="s">
        <v>137</v>
      </c>
      <c r="E10" s="182">
        <v>0</v>
      </c>
      <c r="F10" s="182">
        <v>0</v>
      </c>
      <c r="G10" s="182">
        <v>0</v>
      </c>
      <c r="H10" s="182">
        <v>0</v>
      </c>
      <c r="I10" s="182">
        <v>0</v>
      </c>
      <c r="J10" s="183">
        <v>0</v>
      </c>
      <c r="K10" s="183">
        <v>0</v>
      </c>
      <c r="L10" s="183">
        <v>0</v>
      </c>
      <c r="M10" s="183">
        <v>0</v>
      </c>
      <c r="N10" s="184">
        <v>0</v>
      </c>
      <c r="O10" s="178">
        <v>0</v>
      </c>
      <c r="P10" s="175">
        <v>0</v>
      </c>
      <c r="Q10" s="119"/>
      <c r="R10" s="119"/>
      <c r="S10" s="119"/>
      <c r="T10" s="119"/>
      <c r="U10" s="119"/>
      <c r="V10" s="12" t="s">
        <v>161</v>
      </c>
      <c r="W10" s="119"/>
    </row>
    <row r="11" spans="2:23" x14ac:dyDescent="0.35">
      <c r="B11" s="37"/>
      <c r="C11" s="10" t="s">
        <v>85</v>
      </c>
      <c r="D11" s="12" t="s">
        <v>138</v>
      </c>
      <c r="E11" s="182">
        <v>0</v>
      </c>
      <c r="F11" s="182">
        <v>0</v>
      </c>
      <c r="G11" s="182">
        <v>0</v>
      </c>
      <c r="H11" s="182">
        <v>0</v>
      </c>
      <c r="I11" s="182">
        <v>0</v>
      </c>
      <c r="J11" s="183">
        <v>0</v>
      </c>
      <c r="K11" s="183">
        <v>0</v>
      </c>
      <c r="L11" s="183">
        <v>0</v>
      </c>
      <c r="M11" s="183">
        <v>0</v>
      </c>
      <c r="N11" s="184">
        <v>0</v>
      </c>
      <c r="O11" s="178">
        <v>0</v>
      </c>
      <c r="P11" s="175">
        <v>0</v>
      </c>
      <c r="Q11" s="119"/>
      <c r="R11" s="119"/>
      <c r="S11" s="119"/>
      <c r="T11" s="119"/>
      <c r="U11" s="119"/>
      <c r="V11" s="12" t="s">
        <v>161</v>
      </c>
      <c r="W11" s="119"/>
    </row>
    <row r="12" spans="2:23" x14ac:dyDescent="0.35">
      <c r="B12" s="37"/>
      <c r="C12" s="10" t="s">
        <v>86</v>
      </c>
      <c r="D12" s="12" t="s">
        <v>139</v>
      </c>
      <c r="E12" s="182">
        <v>0</v>
      </c>
      <c r="F12" s="182">
        <v>0</v>
      </c>
      <c r="G12" s="182">
        <v>0</v>
      </c>
      <c r="H12" s="182">
        <v>0</v>
      </c>
      <c r="I12" s="182">
        <v>0</v>
      </c>
      <c r="J12" s="183">
        <v>0</v>
      </c>
      <c r="K12" s="183">
        <v>0</v>
      </c>
      <c r="L12" s="183">
        <v>0</v>
      </c>
      <c r="M12" s="183">
        <v>0</v>
      </c>
      <c r="N12" s="184">
        <v>0</v>
      </c>
      <c r="O12" s="178">
        <v>0</v>
      </c>
      <c r="P12" s="175">
        <v>0</v>
      </c>
      <c r="Q12" s="119"/>
      <c r="R12" s="119"/>
      <c r="S12" s="119"/>
      <c r="T12" s="119"/>
      <c r="U12" s="119"/>
      <c r="V12" s="12" t="s">
        <v>161</v>
      </c>
      <c r="W12" s="119"/>
    </row>
    <row r="13" spans="2:23" x14ac:dyDescent="0.35">
      <c r="B13" s="37" t="s">
        <v>141</v>
      </c>
      <c r="C13" s="10" t="s">
        <v>12</v>
      </c>
      <c r="D13" s="12" t="s">
        <v>668</v>
      </c>
      <c r="E13" s="182">
        <v>0</v>
      </c>
      <c r="F13" s="182">
        <v>0</v>
      </c>
      <c r="G13" s="182">
        <v>0</v>
      </c>
      <c r="H13" s="182">
        <v>0</v>
      </c>
      <c r="I13" s="182">
        <v>0</v>
      </c>
      <c r="J13" s="183">
        <v>0</v>
      </c>
      <c r="K13" s="183">
        <v>0</v>
      </c>
      <c r="L13" s="183">
        <v>0</v>
      </c>
      <c r="M13" s="183">
        <v>0</v>
      </c>
      <c r="N13" s="184">
        <v>0</v>
      </c>
      <c r="O13" s="178">
        <v>0</v>
      </c>
      <c r="P13" s="175">
        <v>0</v>
      </c>
      <c r="Q13" s="122"/>
      <c r="R13" s="119"/>
      <c r="S13" s="119"/>
      <c r="T13" s="119"/>
      <c r="U13" s="119"/>
      <c r="V13" s="12" t="s">
        <v>161</v>
      </c>
      <c r="W13" s="119"/>
    </row>
    <row r="14" spans="2:23" x14ac:dyDescent="0.35">
      <c r="B14" s="37"/>
      <c r="C14" s="10" t="s">
        <v>15</v>
      </c>
      <c r="D14" s="12" t="s">
        <v>132</v>
      </c>
      <c r="E14" s="182">
        <v>0</v>
      </c>
      <c r="F14" s="182">
        <v>0</v>
      </c>
      <c r="G14" s="182">
        <v>0</v>
      </c>
      <c r="H14" s="182">
        <v>0</v>
      </c>
      <c r="I14" s="182">
        <v>0</v>
      </c>
      <c r="J14" s="183">
        <v>0</v>
      </c>
      <c r="K14" s="183">
        <v>0</v>
      </c>
      <c r="L14" s="183">
        <v>0</v>
      </c>
      <c r="M14" s="183">
        <v>0</v>
      </c>
      <c r="N14" s="184">
        <v>0</v>
      </c>
      <c r="O14" s="178">
        <v>0</v>
      </c>
      <c r="P14" s="175">
        <v>0</v>
      </c>
      <c r="Q14" s="119"/>
      <c r="R14" s="119"/>
      <c r="S14" s="119"/>
      <c r="T14" s="119"/>
      <c r="U14" s="119"/>
      <c r="V14" s="12" t="s">
        <v>161</v>
      </c>
      <c r="W14" s="119"/>
    </row>
    <row r="15" spans="2:23" x14ac:dyDescent="0.35">
      <c r="B15" s="37"/>
      <c r="C15" s="10" t="s">
        <v>16</v>
      </c>
      <c r="D15" s="12" t="s">
        <v>133</v>
      </c>
      <c r="E15" s="182">
        <v>0</v>
      </c>
      <c r="F15" s="182">
        <v>0</v>
      </c>
      <c r="G15" s="182">
        <v>0</v>
      </c>
      <c r="H15" s="182">
        <v>0</v>
      </c>
      <c r="I15" s="182">
        <v>0</v>
      </c>
      <c r="J15" s="183">
        <v>0</v>
      </c>
      <c r="K15" s="183">
        <v>0</v>
      </c>
      <c r="L15" s="183">
        <v>0</v>
      </c>
      <c r="M15" s="183">
        <v>0</v>
      </c>
      <c r="N15" s="184">
        <v>0</v>
      </c>
      <c r="O15" s="178">
        <v>0</v>
      </c>
      <c r="P15" s="175">
        <v>0</v>
      </c>
      <c r="Q15" s="119"/>
      <c r="R15" s="119"/>
      <c r="S15" s="119"/>
      <c r="T15" s="119"/>
      <c r="U15" s="119"/>
      <c r="V15" s="12" t="s">
        <v>161</v>
      </c>
      <c r="W15" s="119"/>
    </row>
    <row r="16" spans="2:23" x14ac:dyDescent="0.35">
      <c r="B16" s="37"/>
      <c r="C16" s="10" t="s">
        <v>17</v>
      </c>
      <c r="D16" s="12" t="s">
        <v>134</v>
      </c>
      <c r="E16" s="182">
        <v>0</v>
      </c>
      <c r="F16" s="182">
        <v>0</v>
      </c>
      <c r="G16" s="182">
        <v>0</v>
      </c>
      <c r="H16" s="182">
        <v>0</v>
      </c>
      <c r="I16" s="182">
        <v>0</v>
      </c>
      <c r="J16" s="183">
        <v>0</v>
      </c>
      <c r="K16" s="183">
        <v>0</v>
      </c>
      <c r="L16" s="183">
        <v>0</v>
      </c>
      <c r="M16" s="183">
        <v>0</v>
      </c>
      <c r="N16" s="184">
        <v>0</v>
      </c>
      <c r="O16" s="178">
        <v>0</v>
      </c>
      <c r="P16" s="175">
        <v>0</v>
      </c>
      <c r="Q16" s="119"/>
      <c r="R16" s="119"/>
      <c r="S16" s="119"/>
      <c r="T16" s="119"/>
      <c r="U16" s="119"/>
      <c r="V16" s="12" t="s">
        <v>161</v>
      </c>
      <c r="W16" s="119"/>
    </row>
    <row r="17" spans="2:23" x14ac:dyDescent="0.35">
      <c r="B17" s="37"/>
      <c r="C17" s="10" t="s">
        <v>142</v>
      </c>
      <c r="D17" s="12" t="s">
        <v>135</v>
      </c>
      <c r="E17" s="182">
        <v>0</v>
      </c>
      <c r="F17" s="182">
        <v>0</v>
      </c>
      <c r="G17" s="182">
        <v>0</v>
      </c>
      <c r="H17" s="182">
        <v>0</v>
      </c>
      <c r="I17" s="182">
        <v>0</v>
      </c>
      <c r="J17" s="183">
        <v>0</v>
      </c>
      <c r="K17" s="183">
        <v>0</v>
      </c>
      <c r="L17" s="183">
        <v>0</v>
      </c>
      <c r="M17" s="183">
        <v>0</v>
      </c>
      <c r="N17" s="184">
        <v>0</v>
      </c>
      <c r="O17" s="178">
        <v>0</v>
      </c>
      <c r="P17" s="175">
        <v>0</v>
      </c>
      <c r="Q17" s="119"/>
      <c r="R17" s="119"/>
      <c r="S17" s="119"/>
      <c r="T17" s="119"/>
      <c r="U17" s="119"/>
      <c r="V17" s="12" t="s">
        <v>161</v>
      </c>
      <c r="W17" s="119"/>
    </row>
    <row r="18" spans="2:23" x14ac:dyDescent="0.35">
      <c r="B18" s="37" t="s">
        <v>140</v>
      </c>
      <c r="C18" s="10" t="s">
        <v>24</v>
      </c>
      <c r="D18" s="12" t="s">
        <v>669</v>
      </c>
      <c r="E18" s="182">
        <v>0</v>
      </c>
      <c r="F18" s="182">
        <v>0</v>
      </c>
      <c r="G18" s="182">
        <v>0</v>
      </c>
      <c r="H18" s="182">
        <v>0</v>
      </c>
      <c r="I18" s="182">
        <v>0</v>
      </c>
      <c r="J18" s="183">
        <v>0</v>
      </c>
      <c r="K18" s="183">
        <v>0</v>
      </c>
      <c r="L18" s="183">
        <v>0</v>
      </c>
      <c r="M18" s="183">
        <v>0</v>
      </c>
      <c r="N18" s="184">
        <v>0</v>
      </c>
      <c r="O18" s="178">
        <v>0</v>
      </c>
      <c r="P18" s="175">
        <v>0</v>
      </c>
      <c r="Q18" s="119"/>
      <c r="R18" s="119"/>
      <c r="S18" s="119"/>
      <c r="T18" s="119"/>
      <c r="U18" s="119"/>
      <c r="V18" s="12" t="s">
        <v>161</v>
      </c>
      <c r="W18" s="119"/>
    </row>
    <row r="19" spans="2:23" x14ac:dyDescent="0.35">
      <c r="B19" s="37"/>
      <c r="C19" s="10" t="s">
        <v>27</v>
      </c>
      <c r="D19" s="12" t="s">
        <v>128</v>
      </c>
      <c r="E19" s="182">
        <v>0</v>
      </c>
      <c r="F19" s="182">
        <v>0</v>
      </c>
      <c r="G19" s="182">
        <v>0</v>
      </c>
      <c r="H19" s="182">
        <v>0</v>
      </c>
      <c r="I19" s="182">
        <v>0</v>
      </c>
      <c r="J19" s="183">
        <v>0</v>
      </c>
      <c r="K19" s="183">
        <v>0</v>
      </c>
      <c r="L19" s="183">
        <v>0</v>
      </c>
      <c r="M19" s="183">
        <v>0</v>
      </c>
      <c r="N19" s="184">
        <v>0</v>
      </c>
      <c r="O19" s="178">
        <v>0</v>
      </c>
      <c r="P19" s="175">
        <v>0</v>
      </c>
      <c r="Q19" s="119"/>
      <c r="R19" s="119"/>
      <c r="S19" s="119"/>
      <c r="T19" s="119"/>
      <c r="U19" s="119"/>
      <c r="V19" s="12" t="s">
        <v>161</v>
      </c>
      <c r="W19" s="119"/>
    </row>
    <row r="20" spans="2:23" x14ac:dyDescent="0.35">
      <c r="B20" s="37"/>
      <c r="C20" s="10" t="s">
        <v>118</v>
      </c>
      <c r="D20" s="12" t="s">
        <v>129</v>
      </c>
      <c r="E20" s="182">
        <v>0</v>
      </c>
      <c r="F20" s="182">
        <v>0</v>
      </c>
      <c r="G20" s="182">
        <v>0</v>
      </c>
      <c r="H20" s="182">
        <v>0</v>
      </c>
      <c r="I20" s="182">
        <v>0</v>
      </c>
      <c r="J20" s="183">
        <v>0</v>
      </c>
      <c r="K20" s="183">
        <v>0</v>
      </c>
      <c r="L20" s="183">
        <v>0</v>
      </c>
      <c r="M20" s="183">
        <v>0</v>
      </c>
      <c r="N20" s="184">
        <v>0</v>
      </c>
      <c r="O20" s="178">
        <v>0</v>
      </c>
      <c r="P20" s="175">
        <v>0</v>
      </c>
      <c r="Q20" s="119"/>
      <c r="R20" s="119"/>
      <c r="S20" s="119"/>
      <c r="T20" s="119"/>
      <c r="U20" s="119"/>
      <c r="V20" s="12" t="s">
        <v>161</v>
      </c>
      <c r="W20" s="119"/>
    </row>
    <row r="21" spans="2:23" x14ac:dyDescent="0.35">
      <c r="B21" s="37"/>
      <c r="C21" s="10" t="s">
        <v>143</v>
      </c>
      <c r="D21" s="12" t="s">
        <v>130</v>
      </c>
      <c r="E21" s="182">
        <v>0</v>
      </c>
      <c r="F21" s="182">
        <v>0</v>
      </c>
      <c r="G21" s="182">
        <v>0</v>
      </c>
      <c r="H21" s="182">
        <v>0</v>
      </c>
      <c r="I21" s="182">
        <v>0</v>
      </c>
      <c r="J21" s="183">
        <v>0</v>
      </c>
      <c r="K21" s="183">
        <v>0</v>
      </c>
      <c r="L21" s="183">
        <v>0</v>
      </c>
      <c r="M21" s="183">
        <v>0</v>
      </c>
      <c r="N21" s="184">
        <v>0</v>
      </c>
      <c r="O21" s="178">
        <v>0</v>
      </c>
      <c r="P21" s="175">
        <v>0</v>
      </c>
      <c r="Q21" s="119"/>
      <c r="R21" s="119"/>
      <c r="S21" s="119"/>
      <c r="T21" s="119"/>
      <c r="U21" s="119"/>
      <c r="V21" s="12" t="s">
        <v>161</v>
      </c>
      <c r="W21" s="119"/>
    </row>
    <row r="22" spans="2:23" x14ac:dyDescent="0.35">
      <c r="B22" s="37"/>
      <c r="C22" s="10" t="s">
        <v>144</v>
      </c>
      <c r="D22" s="12" t="s">
        <v>131</v>
      </c>
      <c r="E22" s="182">
        <v>0</v>
      </c>
      <c r="F22" s="182">
        <v>0</v>
      </c>
      <c r="G22" s="182">
        <v>0</v>
      </c>
      <c r="H22" s="182">
        <v>0</v>
      </c>
      <c r="I22" s="182">
        <v>0</v>
      </c>
      <c r="J22" s="183">
        <v>0</v>
      </c>
      <c r="K22" s="183">
        <v>0</v>
      </c>
      <c r="L22" s="183">
        <v>0</v>
      </c>
      <c r="M22" s="183">
        <v>0</v>
      </c>
      <c r="N22" s="184">
        <v>0</v>
      </c>
      <c r="O22" s="178">
        <v>0</v>
      </c>
      <c r="P22" s="175">
        <v>0</v>
      </c>
      <c r="Q22" s="119"/>
      <c r="R22" s="119"/>
      <c r="S22" s="119"/>
      <c r="T22" s="119"/>
      <c r="U22" s="119"/>
      <c r="V22" s="12" t="s">
        <v>161</v>
      </c>
      <c r="W22" s="119"/>
    </row>
    <row r="61" spans="3:3" x14ac:dyDescent="0.35">
      <c r="C61" s="8" t="s">
        <v>430</v>
      </c>
    </row>
  </sheetData>
  <dataValidations count="1">
    <dataValidation type="custom" operator="greaterThanOrEqual" allowBlank="1" showInputMessage="1" showErrorMessage="1" error="This cell only accepts a number of &quot;NA&quot;_x000a_" sqref="R13:U13 E13:N22 E8:U12 O14:U22 O13:P13" xr:uid="{00000000-0002-0000-0400-000000000000}">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W61"/>
  <sheetViews>
    <sheetView view="pageBreakPreview" zoomScale="80" zoomScaleNormal="100" zoomScaleSheetLayoutView="80" zoomScalePageLayoutView="70" workbookViewId="0">
      <selection activeCell="J14" sqref="J14"/>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5</v>
      </c>
    </row>
    <row r="4" spans="2:23" ht="15" thickBot="1" x14ac:dyDescent="0.4">
      <c r="B4" s="16" t="s">
        <v>60</v>
      </c>
      <c r="C4" s="29">
        <f>'Quarterly Submission Guide'!D24</f>
        <v>44501</v>
      </c>
    </row>
    <row r="5" spans="2:23" x14ac:dyDescent="0.35">
      <c r="N5" s="63" t="s">
        <v>456</v>
      </c>
    </row>
    <row r="6" spans="2:23" ht="18" customHeight="1" x14ac:dyDescent="0.35">
      <c r="B6" s="3" t="s">
        <v>145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x14ac:dyDescent="0.35">
      <c r="B8" s="36" t="s">
        <v>146</v>
      </c>
      <c r="C8" s="9" t="s">
        <v>7</v>
      </c>
      <c r="D8" s="12" t="s">
        <v>664</v>
      </c>
      <c r="E8" s="179">
        <v>0</v>
      </c>
      <c r="F8" s="179">
        <v>0</v>
      </c>
      <c r="G8" s="179">
        <v>0</v>
      </c>
      <c r="H8" s="179">
        <v>0</v>
      </c>
      <c r="I8" s="179">
        <v>0</v>
      </c>
      <c r="J8" s="180">
        <v>0</v>
      </c>
      <c r="K8" s="180">
        <v>0</v>
      </c>
      <c r="L8" s="180">
        <v>0</v>
      </c>
      <c r="M8" s="180">
        <v>0</v>
      </c>
      <c r="N8" s="180">
        <v>0</v>
      </c>
      <c r="O8" s="178">
        <v>0</v>
      </c>
      <c r="P8" s="175">
        <v>0</v>
      </c>
      <c r="Q8" s="118"/>
      <c r="R8" s="118"/>
      <c r="S8" s="118"/>
      <c r="T8" s="118"/>
      <c r="U8" s="118"/>
      <c r="V8" s="11" t="s">
        <v>162</v>
      </c>
      <c r="W8" s="118"/>
    </row>
    <row r="9" spans="2:23" x14ac:dyDescent="0.35">
      <c r="B9" s="37"/>
      <c r="C9" s="10" t="s">
        <v>9</v>
      </c>
      <c r="D9" s="12" t="s">
        <v>147</v>
      </c>
      <c r="E9" s="182">
        <v>0</v>
      </c>
      <c r="F9" s="182">
        <v>0</v>
      </c>
      <c r="G9" s="182">
        <v>0</v>
      </c>
      <c r="H9" s="182">
        <v>0</v>
      </c>
      <c r="I9" s="182">
        <v>0</v>
      </c>
      <c r="J9" s="183">
        <v>0</v>
      </c>
      <c r="K9" s="183">
        <v>0</v>
      </c>
      <c r="L9" s="183">
        <v>0</v>
      </c>
      <c r="M9" s="183">
        <v>0</v>
      </c>
      <c r="N9" s="183">
        <v>0</v>
      </c>
      <c r="O9" s="178">
        <v>0</v>
      </c>
      <c r="P9" s="175">
        <v>0</v>
      </c>
      <c r="Q9" s="119"/>
      <c r="R9" s="119"/>
      <c r="S9" s="119"/>
      <c r="T9" s="119"/>
      <c r="U9" s="119"/>
      <c r="V9" s="12" t="s">
        <v>162</v>
      </c>
      <c r="W9" s="119"/>
    </row>
    <row r="10" spans="2:23" x14ac:dyDescent="0.35">
      <c r="B10" s="37"/>
      <c r="C10" s="10" t="s">
        <v>84</v>
      </c>
      <c r="D10" s="12" t="s">
        <v>148</v>
      </c>
      <c r="E10" s="182">
        <v>0</v>
      </c>
      <c r="F10" s="182">
        <v>0</v>
      </c>
      <c r="G10" s="182">
        <v>0</v>
      </c>
      <c r="H10" s="182">
        <v>0</v>
      </c>
      <c r="I10" s="182">
        <v>0</v>
      </c>
      <c r="J10" s="183">
        <v>0</v>
      </c>
      <c r="K10" s="183">
        <v>0</v>
      </c>
      <c r="L10" s="183">
        <v>0</v>
      </c>
      <c r="M10" s="183">
        <v>0</v>
      </c>
      <c r="N10" s="183">
        <v>0</v>
      </c>
      <c r="O10" s="178">
        <v>0</v>
      </c>
      <c r="P10" s="175">
        <v>0</v>
      </c>
      <c r="Q10" s="119"/>
      <c r="R10" s="119"/>
      <c r="S10" s="119"/>
      <c r="T10" s="119"/>
      <c r="U10" s="119"/>
      <c r="V10" s="12" t="s">
        <v>162</v>
      </c>
      <c r="W10" s="119"/>
    </row>
    <row r="11" spans="2:23" x14ac:dyDescent="0.35">
      <c r="B11" s="37"/>
      <c r="C11" s="10" t="s">
        <v>85</v>
      </c>
      <c r="D11" s="12" t="s">
        <v>149</v>
      </c>
      <c r="E11" s="182">
        <v>0</v>
      </c>
      <c r="F11" s="182">
        <v>0</v>
      </c>
      <c r="G11" s="182">
        <v>0</v>
      </c>
      <c r="H11" s="182">
        <v>0</v>
      </c>
      <c r="I11" s="182">
        <v>0</v>
      </c>
      <c r="J11" s="183">
        <v>0</v>
      </c>
      <c r="K11" s="183">
        <v>0</v>
      </c>
      <c r="L11" s="183">
        <v>0</v>
      </c>
      <c r="M11" s="183">
        <v>0</v>
      </c>
      <c r="N11" s="183">
        <v>0</v>
      </c>
      <c r="O11" s="178">
        <v>0</v>
      </c>
      <c r="P11" s="175">
        <v>0</v>
      </c>
      <c r="Q11" s="119"/>
      <c r="R11" s="119"/>
      <c r="S11" s="119"/>
      <c r="T11" s="119"/>
      <c r="U11" s="119"/>
      <c r="V11" s="12" t="s">
        <v>162</v>
      </c>
      <c r="W11" s="119"/>
    </row>
    <row r="12" spans="2:23" x14ac:dyDescent="0.35">
      <c r="B12" s="37"/>
      <c r="C12" s="10" t="s">
        <v>86</v>
      </c>
      <c r="D12" s="12" t="s">
        <v>150</v>
      </c>
      <c r="E12" s="182">
        <v>0</v>
      </c>
      <c r="F12" s="182">
        <v>0</v>
      </c>
      <c r="G12" s="182">
        <v>0</v>
      </c>
      <c r="H12" s="182">
        <v>0</v>
      </c>
      <c r="I12" s="182">
        <v>0</v>
      </c>
      <c r="J12" s="183">
        <v>0</v>
      </c>
      <c r="K12" s="183">
        <v>0</v>
      </c>
      <c r="L12" s="183">
        <v>0</v>
      </c>
      <c r="M12" s="183">
        <v>0</v>
      </c>
      <c r="N12" s="183">
        <v>0</v>
      </c>
      <c r="O12" s="178">
        <v>0</v>
      </c>
      <c r="P12" s="175">
        <v>0</v>
      </c>
      <c r="Q12" s="119"/>
      <c r="R12" s="119"/>
      <c r="S12" s="119"/>
      <c r="T12" s="119"/>
      <c r="U12" s="119"/>
      <c r="V12" s="12" t="s">
        <v>162</v>
      </c>
      <c r="W12" s="119"/>
    </row>
    <row r="13" spans="2:23" x14ac:dyDescent="0.35">
      <c r="B13" s="37" t="s">
        <v>151</v>
      </c>
      <c r="C13" s="10" t="s">
        <v>12</v>
      </c>
      <c r="D13" s="12" t="s">
        <v>665</v>
      </c>
      <c r="E13" s="182">
        <v>0</v>
      </c>
      <c r="F13" s="182">
        <v>0</v>
      </c>
      <c r="G13" s="182">
        <v>0</v>
      </c>
      <c r="H13" s="182">
        <v>0</v>
      </c>
      <c r="I13" s="182">
        <v>0</v>
      </c>
      <c r="J13" s="183">
        <v>0</v>
      </c>
      <c r="K13" s="183">
        <v>0</v>
      </c>
      <c r="L13" s="183">
        <v>0</v>
      </c>
      <c r="M13" s="183">
        <v>0</v>
      </c>
      <c r="N13" s="183">
        <v>0</v>
      </c>
      <c r="O13" s="178">
        <v>0</v>
      </c>
      <c r="P13" s="175">
        <v>0</v>
      </c>
      <c r="Q13" s="119"/>
      <c r="R13" s="119"/>
      <c r="S13" s="119"/>
      <c r="T13" s="119"/>
      <c r="U13" s="119"/>
      <c r="V13" s="12" t="s">
        <v>162</v>
      </c>
      <c r="W13" s="119"/>
    </row>
    <row r="14" spans="2:23" x14ac:dyDescent="0.35">
      <c r="B14" s="37"/>
      <c r="C14" s="10" t="s">
        <v>15</v>
      </c>
      <c r="D14" s="12" t="s">
        <v>152</v>
      </c>
      <c r="E14" s="182">
        <v>0</v>
      </c>
      <c r="F14" s="182">
        <v>0</v>
      </c>
      <c r="G14" s="182">
        <v>0</v>
      </c>
      <c r="H14" s="182">
        <v>0</v>
      </c>
      <c r="I14" s="182">
        <v>0</v>
      </c>
      <c r="J14" s="183">
        <v>0</v>
      </c>
      <c r="K14" s="183">
        <v>0</v>
      </c>
      <c r="L14" s="183">
        <v>0</v>
      </c>
      <c r="M14" s="183">
        <v>0</v>
      </c>
      <c r="N14" s="183">
        <v>0</v>
      </c>
      <c r="O14" s="178">
        <v>0</v>
      </c>
      <c r="P14" s="175">
        <v>0</v>
      </c>
      <c r="Q14" s="119"/>
      <c r="R14" s="119"/>
      <c r="S14" s="119"/>
      <c r="T14" s="119"/>
      <c r="U14" s="119"/>
      <c r="V14" s="12" t="s">
        <v>162</v>
      </c>
      <c r="W14" s="119"/>
    </row>
    <row r="15" spans="2:23" x14ac:dyDescent="0.35">
      <c r="B15" s="37"/>
      <c r="C15" s="10" t="s">
        <v>16</v>
      </c>
      <c r="D15" s="12" t="s">
        <v>153</v>
      </c>
      <c r="E15" s="182">
        <v>0</v>
      </c>
      <c r="F15" s="182">
        <v>0</v>
      </c>
      <c r="G15" s="182">
        <v>0</v>
      </c>
      <c r="H15" s="182">
        <v>0</v>
      </c>
      <c r="I15" s="182">
        <v>0</v>
      </c>
      <c r="J15" s="183">
        <v>0</v>
      </c>
      <c r="K15" s="183">
        <v>0</v>
      </c>
      <c r="L15" s="183">
        <v>0</v>
      </c>
      <c r="M15" s="183">
        <v>0</v>
      </c>
      <c r="N15" s="183">
        <v>0</v>
      </c>
      <c r="O15" s="178">
        <v>0</v>
      </c>
      <c r="P15" s="175">
        <v>0</v>
      </c>
      <c r="Q15" s="119"/>
      <c r="R15" s="119"/>
      <c r="S15" s="119"/>
      <c r="T15" s="119"/>
      <c r="U15" s="119"/>
      <c r="V15" s="12" t="s">
        <v>162</v>
      </c>
      <c r="W15" s="119"/>
    </row>
    <row r="16" spans="2:23" x14ac:dyDescent="0.35">
      <c r="B16" s="37"/>
      <c r="C16" s="10" t="s">
        <v>17</v>
      </c>
      <c r="D16" s="12" t="s">
        <v>154</v>
      </c>
      <c r="E16" s="182">
        <v>0</v>
      </c>
      <c r="F16" s="182">
        <v>0</v>
      </c>
      <c r="G16" s="182">
        <v>0</v>
      </c>
      <c r="H16" s="182">
        <v>0</v>
      </c>
      <c r="I16" s="182">
        <v>0</v>
      </c>
      <c r="J16" s="183">
        <v>0</v>
      </c>
      <c r="K16" s="183">
        <v>0</v>
      </c>
      <c r="L16" s="183">
        <v>0</v>
      </c>
      <c r="M16" s="183">
        <v>0</v>
      </c>
      <c r="N16" s="183">
        <v>0</v>
      </c>
      <c r="O16" s="178">
        <v>0</v>
      </c>
      <c r="P16" s="175">
        <v>0</v>
      </c>
      <c r="Q16" s="119"/>
      <c r="R16" s="119"/>
      <c r="S16" s="119"/>
      <c r="T16" s="119"/>
      <c r="U16" s="119"/>
      <c r="V16" s="12" t="s">
        <v>162</v>
      </c>
      <c r="W16" s="119"/>
    </row>
    <row r="17" spans="2:23" x14ac:dyDescent="0.35">
      <c r="B17" s="37"/>
      <c r="C17" s="10" t="s">
        <v>142</v>
      </c>
      <c r="D17" s="12" t="s">
        <v>155</v>
      </c>
      <c r="E17" s="182">
        <v>0</v>
      </c>
      <c r="F17" s="182">
        <v>0</v>
      </c>
      <c r="G17" s="182">
        <v>0</v>
      </c>
      <c r="H17" s="182">
        <v>0</v>
      </c>
      <c r="I17" s="182">
        <v>0</v>
      </c>
      <c r="J17" s="183">
        <v>0</v>
      </c>
      <c r="K17" s="183">
        <v>0</v>
      </c>
      <c r="L17" s="183">
        <v>0</v>
      </c>
      <c r="M17" s="183">
        <v>0</v>
      </c>
      <c r="N17" s="183">
        <v>0</v>
      </c>
      <c r="O17" s="178">
        <v>0</v>
      </c>
      <c r="P17" s="175">
        <v>0</v>
      </c>
      <c r="Q17" s="119"/>
      <c r="R17" s="119"/>
      <c r="S17" s="119"/>
      <c r="T17" s="119"/>
      <c r="U17" s="119"/>
      <c r="V17" s="12" t="s">
        <v>162</v>
      </c>
      <c r="W17" s="119"/>
    </row>
    <row r="18" spans="2:23" x14ac:dyDescent="0.35">
      <c r="B18" s="37" t="s">
        <v>156</v>
      </c>
      <c r="C18" s="10" t="s">
        <v>24</v>
      </c>
      <c r="D18" s="12" t="s">
        <v>666</v>
      </c>
      <c r="E18" s="182">
        <v>0</v>
      </c>
      <c r="F18" s="182">
        <v>0</v>
      </c>
      <c r="G18" s="182">
        <v>0</v>
      </c>
      <c r="H18" s="182">
        <v>0</v>
      </c>
      <c r="I18" s="182">
        <v>0</v>
      </c>
      <c r="J18" s="183">
        <v>0</v>
      </c>
      <c r="K18" s="183">
        <v>0</v>
      </c>
      <c r="L18" s="183">
        <v>0</v>
      </c>
      <c r="M18" s="183">
        <v>0</v>
      </c>
      <c r="N18" s="183">
        <v>0</v>
      </c>
      <c r="O18" s="178">
        <v>0</v>
      </c>
      <c r="P18" s="175">
        <v>0</v>
      </c>
      <c r="Q18" s="119"/>
      <c r="R18" s="119"/>
      <c r="S18" s="119"/>
      <c r="T18" s="119"/>
      <c r="U18" s="119"/>
      <c r="V18" s="12" t="s">
        <v>162</v>
      </c>
      <c r="W18" s="119"/>
    </row>
    <row r="19" spans="2:23" x14ac:dyDescent="0.35">
      <c r="B19" s="37"/>
      <c r="C19" s="10" t="s">
        <v>27</v>
      </c>
      <c r="D19" s="12" t="s">
        <v>157</v>
      </c>
      <c r="E19" s="182">
        <v>0</v>
      </c>
      <c r="F19" s="182">
        <v>0</v>
      </c>
      <c r="G19" s="182">
        <v>0</v>
      </c>
      <c r="H19" s="182">
        <v>0</v>
      </c>
      <c r="I19" s="182">
        <v>0</v>
      </c>
      <c r="J19" s="183">
        <v>0</v>
      </c>
      <c r="K19" s="183">
        <v>0</v>
      </c>
      <c r="L19" s="183">
        <v>0</v>
      </c>
      <c r="M19" s="183">
        <v>0</v>
      </c>
      <c r="N19" s="183">
        <v>0</v>
      </c>
      <c r="O19" s="178">
        <v>0</v>
      </c>
      <c r="P19" s="175">
        <v>0</v>
      </c>
      <c r="Q19" s="119"/>
      <c r="R19" s="119"/>
      <c r="S19" s="119"/>
      <c r="T19" s="119"/>
      <c r="U19" s="119"/>
      <c r="V19" s="12" t="s">
        <v>162</v>
      </c>
      <c r="W19" s="119"/>
    </row>
    <row r="20" spans="2:23" x14ac:dyDescent="0.35">
      <c r="B20" s="37"/>
      <c r="C20" s="10" t="s">
        <v>118</v>
      </c>
      <c r="D20" s="12" t="s">
        <v>158</v>
      </c>
      <c r="E20" s="182">
        <v>0</v>
      </c>
      <c r="F20" s="182">
        <v>0</v>
      </c>
      <c r="G20" s="182">
        <v>0</v>
      </c>
      <c r="H20" s="182">
        <v>0</v>
      </c>
      <c r="I20" s="182">
        <v>0</v>
      </c>
      <c r="J20" s="183">
        <v>0</v>
      </c>
      <c r="K20" s="183">
        <v>0</v>
      </c>
      <c r="L20" s="183">
        <v>0</v>
      </c>
      <c r="M20" s="183">
        <v>0</v>
      </c>
      <c r="N20" s="183">
        <v>0</v>
      </c>
      <c r="O20" s="178">
        <v>0</v>
      </c>
      <c r="P20" s="175">
        <v>0</v>
      </c>
      <c r="Q20" s="119"/>
      <c r="R20" s="119"/>
      <c r="S20" s="119"/>
      <c r="T20" s="119"/>
      <c r="U20" s="119"/>
      <c r="V20" s="12" t="s">
        <v>162</v>
      </c>
      <c r="W20" s="119"/>
    </row>
    <row r="21" spans="2:23" x14ac:dyDescent="0.35">
      <c r="B21" s="37"/>
      <c r="C21" s="10" t="s">
        <v>143</v>
      </c>
      <c r="D21" s="12" t="s">
        <v>159</v>
      </c>
      <c r="E21" s="182">
        <v>0</v>
      </c>
      <c r="F21" s="182">
        <v>0</v>
      </c>
      <c r="G21" s="182">
        <v>0</v>
      </c>
      <c r="H21" s="182">
        <v>0</v>
      </c>
      <c r="I21" s="182">
        <v>0</v>
      </c>
      <c r="J21" s="183">
        <v>0</v>
      </c>
      <c r="K21" s="183">
        <v>0</v>
      </c>
      <c r="L21" s="183">
        <v>0</v>
      </c>
      <c r="M21" s="183">
        <v>0</v>
      </c>
      <c r="N21" s="183">
        <v>0</v>
      </c>
      <c r="O21" s="178">
        <v>0</v>
      </c>
      <c r="P21" s="175">
        <v>0</v>
      </c>
      <c r="Q21" s="119"/>
      <c r="R21" s="119"/>
      <c r="S21" s="119"/>
      <c r="T21" s="119"/>
      <c r="U21" s="119"/>
      <c r="V21" s="12" t="s">
        <v>162</v>
      </c>
      <c r="W21" s="119"/>
    </row>
    <row r="22" spans="2:23" x14ac:dyDescent="0.35">
      <c r="B22" s="37"/>
      <c r="C22" s="10" t="s">
        <v>144</v>
      </c>
      <c r="D22" s="12" t="s">
        <v>160</v>
      </c>
      <c r="E22" s="182">
        <v>0</v>
      </c>
      <c r="F22" s="182">
        <v>0</v>
      </c>
      <c r="G22" s="182">
        <v>0</v>
      </c>
      <c r="H22" s="182">
        <v>0</v>
      </c>
      <c r="I22" s="182">
        <v>0</v>
      </c>
      <c r="J22" s="183">
        <v>0</v>
      </c>
      <c r="K22" s="183">
        <v>0</v>
      </c>
      <c r="L22" s="183">
        <v>0</v>
      </c>
      <c r="M22" s="183">
        <v>0</v>
      </c>
      <c r="N22" s="183">
        <v>0</v>
      </c>
      <c r="O22" s="178">
        <v>0</v>
      </c>
      <c r="P22" s="175">
        <v>0</v>
      </c>
      <c r="Q22" s="119"/>
      <c r="R22" s="119"/>
      <c r="S22" s="119"/>
      <c r="T22" s="119"/>
      <c r="U22" s="119"/>
      <c r="V22" s="12" t="s">
        <v>162</v>
      </c>
      <c r="W22" s="119"/>
    </row>
    <row r="61" spans="3:3" x14ac:dyDescent="0.35">
      <c r="C61" s="8" t="s">
        <v>430</v>
      </c>
    </row>
  </sheetData>
  <dataValidations count="1">
    <dataValidation type="custom" operator="greaterThanOrEqual" allowBlank="1" showInputMessage="1" showErrorMessage="1" error="This cell only accepts a number of &quot;NA&quot;_x000a_" sqref="E8:U22" xr:uid="{00000000-0002-0000-0500-000000000000}">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W64"/>
  <sheetViews>
    <sheetView view="pageBreakPreview" zoomScale="80" zoomScaleNormal="100" zoomScaleSheetLayoutView="80" zoomScalePageLayoutView="85" workbookViewId="0">
      <selection activeCell="K8" sqref="K8"/>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65.7265625" style="8" customWidth="1"/>
    <col min="5" max="8" width="9.453125" style="8" customWidth="1"/>
    <col min="9" max="9" width="10.1796875" style="8" customWidth="1"/>
    <col min="10" max="12" width="9.1796875" style="8"/>
    <col min="13" max="13" width="9.1796875" style="8" customWidth="1"/>
    <col min="14" max="21" width="9.1796875" style="8" customWidth="1" outlineLevel="1"/>
    <col min="22" max="22" width="66.1796875" style="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row>
    <row r="3" spans="2:23" x14ac:dyDescent="0.35">
      <c r="B3" s="15" t="s">
        <v>61</v>
      </c>
      <c r="C3" s="13">
        <v>6</v>
      </c>
    </row>
    <row r="4" spans="2:23" ht="15" thickBot="1" x14ac:dyDescent="0.4">
      <c r="B4" s="16" t="s">
        <v>60</v>
      </c>
      <c r="C4" s="29">
        <f>'Quarterly Submission Guide'!D24</f>
        <v>44501</v>
      </c>
    </row>
    <row r="5" spans="2:23" x14ac:dyDescent="0.35">
      <c r="N5" s="63" t="s">
        <v>456</v>
      </c>
    </row>
    <row r="6" spans="2:23" ht="18" customHeight="1" x14ac:dyDescent="0.35">
      <c r="B6" s="3" t="s">
        <v>168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87" x14ac:dyDescent="0.35">
      <c r="B8" s="36" t="s">
        <v>755</v>
      </c>
      <c r="C8" s="9" t="s">
        <v>7</v>
      </c>
      <c r="D8" s="12" t="s">
        <v>756</v>
      </c>
      <c r="E8" s="199">
        <v>271.58499999999998</v>
      </c>
      <c r="F8" s="199">
        <v>94.403999999999996</v>
      </c>
      <c r="G8" s="199">
        <v>193.35499999999999</v>
      </c>
      <c r="H8" s="199">
        <v>3133.77</v>
      </c>
      <c r="I8" s="199">
        <v>869.13599999999997</v>
      </c>
      <c r="J8" s="200">
        <v>0</v>
      </c>
      <c r="K8" s="200">
        <v>100.79600000000001</v>
      </c>
      <c r="L8" s="200">
        <v>4679.067</v>
      </c>
      <c r="M8" s="200">
        <v>2092.98</v>
      </c>
      <c r="N8" s="201">
        <v>0</v>
      </c>
      <c r="O8" s="201">
        <v>1162.3700000000001</v>
      </c>
      <c r="P8" s="209">
        <v>4945.5609999999997</v>
      </c>
      <c r="Q8" s="9"/>
      <c r="R8" s="9"/>
      <c r="S8" s="9"/>
      <c r="T8" s="9"/>
      <c r="U8" s="9"/>
      <c r="V8" s="38" t="s">
        <v>762</v>
      </c>
      <c r="W8" s="118"/>
    </row>
    <row r="9" spans="2:23" x14ac:dyDescent="0.35">
      <c r="B9" s="40"/>
      <c r="C9" s="10" t="s">
        <v>9</v>
      </c>
      <c r="D9" s="12" t="s">
        <v>757</v>
      </c>
      <c r="E9" s="202">
        <v>0</v>
      </c>
      <c r="F9" s="202">
        <v>0</v>
      </c>
      <c r="G9" s="202">
        <v>0</v>
      </c>
      <c r="H9" s="202">
        <v>0</v>
      </c>
      <c r="I9" s="202">
        <v>0.59</v>
      </c>
      <c r="J9" s="201">
        <v>0</v>
      </c>
      <c r="K9" s="201">
        <v>0</v>
      </c>
      <c r="L9" s="201">
        <v>3.3860000000000001</v>
      </c>
      <c r="M9" s="201">
        <v>1.6279999999999999</v>
      </c>
      <c r="N9" s="201">
        <v>0</v>
      </c>
      <c r="O9" s="201">
        <v>0.83</v>
      </c>
      <c r="P9" s="210">
        <v>6.2E-2</v>
      </c>
      <c r="Q9" s="35"/>
      <c r="R9" s="35"/>
      <c r="S9" s="35"/>
      <c r="T9" s="35"/>
      <c r="U9" s="35"/>
      <c r="V9" s="12" t="s">
        <v>758</v>
      </c>
      <c r="W9" s="120"/>
    </row>
    <row r="10" spans="2:23" x14ac:dyDescent="0.35">
      <c r="B10" s="37"/>
      <c r="C10" s="10" t="s">
        <v>84</v>
      </c>
      <c r="D10" s="12" t="s">
        <v>759</v>
      </c>
      <c r="E10" s="203">
        <v>139.95500000000001</v>
      </c>
      <c r="F10" s="203">
        <v>78.058000000000007</v>
      </c>
      <c r="G10" s="203">
        <v>117.51</v>
      </c>
      <c r="H10" s="203">
        <v>2592.623</v>
      </c>
      <c r="I10" s="203">
        <v>727.11800000000005</v>
      </c>
      <c r="J10" s="204">
        <v>0</v>
      </c>
      <c r="K10" s="204">
        <v>98.677999999999997</v>
      </c>
      <c r="L10" s="204">
        <v>3821.8440000000001</v>
      </c>
      <c r="M10" s="201">
        <v>1737.163</v>
      </c>
      <c r="N10" s="201">
        <v>0</v>
      </c>
      <c r="O10" s="201">
        <v>982.6</v>
      </c>
      <c r="P10" s="211">
        <v>4302.8649999999998</v>
      </c>
      <c r="Q10" s="10"/>
      <c r="R10" s="10"/>
      <c r="S10" s="10"/>
      <c r="T10" s="10"/>
      <c r="U10" s="10"/>
      <c r="V10" s="12" t="s">
        <v>758</v>
      </c>
      <c r="W10" s="119"/>
    </row>
    <row r="11" spans="2:23" x14ac:dyDescent="0.35">
      <c r="B11" s="37"/>
      <c r="C11" s="10" t="s">
        <v>85</v>
      </c>
      <c r="D11" s="12" t="s">
        <v>760</v>
      </c>
      <c r="E11" s="203">
        <v>0</v>
      </c>
      <c r="F11" s="203">
        <v>0</v>
      </c>
      <c r="G11" s="203">
        <v>0</v>
      </c>
      <c r="H11" s="203">
        <v>306.20299999999997</v>
      </c>
      <c r="I11" s="203">
        <v>77.073999999999998</v>
      </c>
      <c r="J11" s="204">
        <v>0</v>
      </c>
      <c r="K11" s="204">
        <v>0</v>
      </c>
      <c r="L11" s="204">
        <v>441.767</v>
      </c>
      <c r="M11" s="201">
        <v>212.25399999999999</v>
      </c>
      <c r="N11" s="201">
        <v>0</v>
      </c>
      <c r="O11" s="201">
        <v>107.87</v>
      </c>
      <c r="P11" s="211">
        <v>519.01499999999999</v>
      </c>
      <c r="Q11" s="10"/>
      <c r="R11" s="10"/>
      <c r="S11" s="10"/>
      <c r="T11" s="10"/>
      <c r="U11" s="10"/>
      <c r="V11" s="12" t="s">
        <v>758</v>
      </c>
      <c r="W11" s="119"/>
    </row>
    <row r="12" spans="2:23" x14ac:dyDescent="0.35">
      <c r="B12" s="37"/>
      <c r="C12" s="10" t="s">
        <v>86</v>
      </c>
      <c r="D12" s="12" t="s">
        <v>761</v>
      </c>
      <c r="E12" s="203">
        <v>111.863</v>
      </c>
      <c r="F12" s="203">
        <v>13.895</v>
      </c>
      <c r="G12" s="203">
        <v>64.498000000000005</v>
      </c>
      <c r="H12" s="203">
        <v>170.614</v>
      </c>
      <c r="I12" s="203">
        <v>48.2</v>
      </c>
      <c r="J12" s="204">
        <v>0</v>
      </c>
      <c r="K12" s="204">
        <v>2.0870000000000002</v>
      </c>
      <c r="L12" s="204">
        <v>313.36099999999999</v>
      </c>
      <c r="M12" s="201">
        <v>101.23</v>
      </c>
      <c r="N12" s="201">
        <v>0</v>
      </c>
      <c r="O12" s="201">
        <v>71.069999999999993</v>
      </c>
      <c r="P12" s="211">
        <v>123.619</v>
      </c>
      <c r="Q12" s="10"/>
      <c r="R12" s="10"/>
      <c r="S12" s="10"/>
      <c r="T12" s="10"/>
      <c r="U12" s="10"/>
      <c r="V12" s="12" t="s">
        <v>758</v>
      </c>
      <c r="W12" s="119"/>
    </row>
    <row r="13" spans="2:23" ht="101.5" x14ac:dyDescent="0.35">
      <c r="B13" s="37" t="s">
        <v>653</v>
      </c>
      <c r="C13" s="10" t="s">
        <v>12</v>
      </c>
      <c r="D13" s="167" t="s">
        <v>764</v>
      </c>
      <c r="E13" s="203">
        <v>863.59</v>
      </c>
      <c r="F13" s="203">
        <v>3507.79</v>
      </c>
      <c r="G13" s="203">
        <v>179.58</v>
      </c>
      <c r="H13" s="203">
        <v>125.72</v>
      </c>
      <c r="I13" s="203">
        <v>107.54</v>
      </c>
      <c r="J13" s="204">
        <v>11.27</v>
      </c>
      <c r="K13" s="204">
        <v>0</v>
      </c>
      <c r="L13" s="204">
        <v>0</v>
      </c>
      <c r="M13" s="201">
        <v>861.70399999999995</v>
      </c>
      <c r="N13" s="201">
        <v>763.16200000000003</v>
      </c>
      <c r="O13" s="201">
        <v>0</v>
      </c>
      <c r="P13" s="212">
        <v>0</v>
      </c>
      <c r="Q13" s="10"/>
      <c r="R13" s="10"/>
      <c r="S13" s="10"/>
      <c r="T13" s="10"/>
      <c r="U13" s="10"/>
      <c r="V13" s="12" t="s">
        <v>763</v>
      </c>
      <c r="W13" s="119"/>
    </row>
    <row r="14" spans="2:23" ht="29" x14ac:dyDescent="0.35">
      <c r="B14" s="37" t="s">
        <v>652</v>
      </c>
      <c r="C14" s="10" t="s">
        <v>24</v>
      </c>
      <c r="D14" s="12" t="s">
        <v>170</v>
      </c>
      <c r="E14" s="205"/>
      <c r="F14" s="205"/>
      <c r="G14" s="205"/>
      <c r="H14" s="205"/>
      <c r="I14" s="205"/>
      <c r="J14" s="206"/>
      <c r="K14" s="206"/>
      <c r="L14" s="206"/>
      <c r="M14" s="207"/>
      <c r="N14" s="208"/>
      <c r="O14" s="208"/>
      <c r="P14" s="213"/>
      <c r="Q14" s="10"/>
      <c r="R14" s="10"/>
      <c r="S14" s="10"/>
      <c r="T14" s="10"/>
      <c r="U14" s="10"/>
      <c r="V14" s="12"/>
      <c r="W14" s="119"/>
    </row>
    <row r="15" spans="2:23" x14ac:dyDescent="0.35">
      <c r="B15" s="37"/>
      <c r="C15" s="10"/>
      <c r="D15" s="12"/>
      <c r="E15" s="205"/>
      <c r="F15" s="205"/>
      <c r="G15" s="205"/>
      <c r="H15" s="205"/>
      <c r="I15" s="205"/>
      <c r="J15" s="206"/>
      <c r="K15" s="206"/>
      <c r="L15" s="206"/>
      <c r="M15" s="207"/>
      <c r="N15" s="208"/>
      <c r="O15" s="208"/>
      <c r="P15" s="214"/>
      <c r="Q15" s="10"/>
      <c r="R15" s="10"/>
      <c r="S15" s="10"/>
      <c r="T15" s="10"/>
      <c r="U15" s="10"/>
      <c r="V15" s="12"/>
      <c r="W15" s="119"/>
    </row>
    <row r="16" spans="2:23" x14ac:dyDescent="0.35">
      <c r="B16" s="37"/>
      <c r="C16" s="10"/>
      <c r="D16" s="12"/>
      <c r="E16" s="205"/>
      <c r="F16" s="205"/>
      <c r="G16" s="205"/>
      <c r="H16" s="205"/>
      <c r="I16" s="205"/>
      <c r="J16" s="206"/>
      <c r="K16" s="206"/>
      <c r="L16" s="206"/>
      <c r="M16" s="207"/>
      <c r="N16" s="208"/>
      <c r="O16" s="208"/>
      <c r="P16" s="214"/>
      <c r="Q16" s="10"/>
      <c r="R16" s="10"/>
      <c r="S16" s="10"/>
      <c r="T16" s="10"/>
      <c r="U16" s="10"/>
      <c r="V16" s="12"/>
      <c r="W16" s="119"/>
    </row>
    <row r="17" spans="2:23" x14ac:dyDescent="0.35">
      <c r="B17" s="37"/>
      <c r="C17" s="10"/>
      <c r="D17" s="12"/>
      <c r="E17" s="205"/>
      <c r="F17" s="205"/>
      <c r="G17" s="205"/>
      <c r="H17" s="205"/>
      <c r="I17" s="205"/>
      <c r="J17" s="206"/>
      <c r="K17" s="206"/>
      <c r="L17" s="206"/>
      <c r="M17" s="207"/>
      <c r="N17" s="208"/>
      <c r="O17" s="208"/>
      <c r="P17" s="214"/>
      <c r="Q17" s="10"/>
      <c r="R17" s="10"/>
      <c r="S17" s="10"/>
      <c r="T17" s="10"/>
      <c r="U17" s="10"/>
      <c r="V17" s="12"/>
      <c r="W17" s="119"/>
    </row>
    <row r="18" spans="2:23" x14ac:dyDescent="0.35">
      <c r="B18" s="37"/>
      <c r="C18" s="10"/>
      <c r="D18" s="12"/>
      <c r="E18" s="205"/>
      <c r="F18" s="205"/>
      <c r="G18" s="205"/>
      <c r="H18" s="205"/>
      <c r="I18" s="205"/>
      <c r="J18" s="206"/>
      <c r="K18" s="206"/>
      <c r="L18" s="206"/>
      <c r="M18" s="207"/>
      <c r="N18" s="208"/>
      <c r="O18" s="208"/>
      <c r="P18" s="214"/>
      <c r="Q18" s="10"/>
      <c r="R18" s="10"/>
      <c r="S18" s="10"/>
      <c r="T18" s="10"/>
      <c r="U18" s="10"/>
      <c r="V18" s="12"/>
      <c r="W18" s="119"/>
    </row>
    <row r="19" spans="2:23" x14ac:dyDescent="0.35">
      <c r="B19" s="37"/>
      <c r="C19" s="10"/>
      <c r="D19" s="12"/>
      <c r="E19" s="205"/>
      <c r="F19" s="205"/>
      <c r="G19" s="205"/>
      <c r="H19" s="205"/>
      <c r="I19" s="205"/>
      <c r="J19" s="206"/>
      <c r="K19" s="206"/>
      <c r="L19" s="206"/>
      <c r="M19" s="207"/>
      <c r="N19" s="208"/>
      <c r="O19" s="208"/>
      <c r="P19" s="214"/>
      <c r="Q19" s="10"/>
      <c r="R19" s="10"/>
      <c r="S19" s="10"/>
      <c r="T19" s="10"/>
      <c r="U19" s="10"/>
      <c r="V19" s="12"/>
      <c r="W19" s="119"/>
    </row>
    <row r="20" spans="2:23" x14ac:dyDescent="0.35">
      <c r="B20" s="37"/>
      <c r="C20" s="10"/>
      <c r="D20" s="12"/>
      <c r="E20" s="205"/>
      <c r="F20" s="205"/>
      <c r="G20" s="205"/>
      <c r="H20" s="205"/>
      <c r="I20" s="205"/>
      <c r="J20" s="206"/>
      <c r="K20" s="206"/>
      <c r="L20" s="206"/>
      <c r="M20" s="207"/>
      <c r="N20" s="208"/>
      <c r="O20" s="208"/>
      <c r="P20" s="214"/>
      <c r="Q20" s="10"/>
      <c r="R20" s="10"/>
      <c r="S20" s="10"/>
      <c r="T20" s="10"/>
      <c r="U20" s="10"/>
      <c r="V20" s="12"/>
      <c r="W20" s="119"/>
    </row>
    <row r="21" spans="2:23" x14ac:dyDescent="0.35">
      <c r="B21" s="121"/>
      <c r="C21" s="122"/>
      <c r="D21" s="122"/>
      <c r="E21" s="122"/>
      <c r="F21" s="122"/>
      <c r="G21" s="122"/>
      <c r="H21" s="122"/>
      <c r="I21" s="122"/>
      <c r="J21" s="122"/>
      <c r="K21" s="122"/>
      <c r="L21" s="122"/>
      <c r="M21" s="122"/>
      <c r="N21" s="122"/>
      <c r="O21" s="122"/>
      <c r="P21" s="122"/>
      <c r="Q21" s="122"/>
      <c r="R21" s="122"/>
      <c r="S21" s="122"/>
      <c r="T21" s="122"/>
      <c r="U21" s="122"/>
      <c r="V21" s="121"/>
      <c r="W21" s="122"/>
    </row>
    <row r="22" spans="2:23" x14ac:dyDescent="0.35">
      <c r="B22" s="121"/>
      <c r="C22" s="122"/>
      <c r="D22" s="122"/>
      <c r="E22" s="122"/>
      <c r="F22" s="122"/>
      <c r="G22" s="122"/>
      <c r="H22" s="122"/>
      <c r="I22" s="122"/>
      <c r="J22" s="122"/>
      <c r="K22" s="122"/>
      <c r="L22" s="122"/>
      <c r="M22" s="122"/>
      <c r="N22" s="122"/>
      <c r="O22" s="122"/>
      <c r="P22" s="122"/>
      <c r="Q22" s="122"/>
      <c r="R22" s="122"/>
      <c r="S22" s="122"/>
      <c r="T22" s="122"/>
      <c r="U22" s="122"/>
      <c r="V22" s="121"/>
      <c r="W22" s="122"/>
    </row>
    <row r="23" spans="2:23" x14ac:dyDescent="0.35">
      <c r="B23" s="121"/>
      <c r="C23" s="122"/>
      <c r="D23" s="122"/>
      <c r="E23" s="122"/>
      <c r="F23" s="122"/>
      <c r="G23" s="122"/>
      <c r="H23" s="122"/>
      <c r="I23" s="122"/>
      <c r="J23" s="122"/>
      <c r="K23" s="122"/>
      <c r="L23" s="122"/>
      <c r="M23" s="122"/>
      <c r="N23" s="122"/>
      <c r="O23" s="122"/>
      <c r="P23" s="122"/>
      <c r="Q23" s="122"/>
      <c r="R23" s="122"/>
      <c r="S23" s="122"/>
      <c r="T23" s="122"/>
      <c r="U23" s="122"/>
      <c r="V23" s="121"/>
      <c r="W23" s="122"/>
    </row>
    <row r="24" spans="2:23" x14ac:dyDescent="0.35">
      <c r="B24" s="121"/>
      <c r="C24" s="122"/>
      <c r="D24" s="122"/>
      <c r="E24" s="122"/>
      <c r="F24" s="122"/>
      <c r="G24" s="122"/>
      <c r="H24" s="122"/>
      <c r="I24" s="122"/>
      <c r="J24" s="122"/>
      <c r="K24" s="122"/>
      <c r="L24" s="122"/>
      <c r="M24" s="122"/>
      <c r="N24" s="122"/>
      <c r="O24" s="122"/>
      <c r="P24" s="122"/>
      <c r="Q24" s="122"/>
      <c r="R24" s="122"/>
      <c r="S24" s="122"/>
      <c r="T24" s="122"/>
      <c r="U24" s="122"/>
      <c r="V24" s="121"/>
      <c r="W24" s="122"/>
    </row>
    <row r="25" spans="2:23" x14ac:dyDescent="0.35">
      <c r="B25" s="121"/>
      <c r="C25" s="122"/>
      <c r="D25" s="122"/>
      <c r="E25" s="122"/>
      <c r="F25" s="122"/>
      <c r="G25" s="122"/>
      <c r="H25" s="122"/>
      <c r="I25" s="122"/>
      <c r="J25" s="122"/>
      <c r="K25" s="122"/>
      <c r="L25" s="122"/>
      <c r="M25" s="122"/>
      <c r="N25" s="122"/>
      <c r="O25" s="122"/>
      <c r="P25" s="122"/>
      <c r="Q25" s="122"/>
      <c r="R25" s="122"/>
      <c r="S25" s="122"/>
      <c r="T25" s="122"/>
      <c r="U25" s="122"/>
      <c r="V25" s="121"/>
      <c r="W25" s="122"/>
    </row>
    <row r="26" spans="2:23" x14ac:dyDescent="0.35">
      <c r="B26" s="121"/>
      <c r="C26" s="122"/>
      <c r="D26" s="122"/>
      <c r="E26" s="122"/>
      <c r="F26" s="122"/>
      <c r="G26" s="122"/>
      <c r="H26" s="122"/>
      <c r="I26" s="122"/>
      <c r="J26" s="122"/>
      <c r="K26" s="122"/>
      <c r="L26" s="122"/>
      <c r="M26" s="122"/>
      <c r="N26" s="122"/>
      <c r="O26" s="122"/>
      <c r="P26" s="122"/>
      <c r="Q26" s="122"/>
      <c r="R26" s="122"/>
      <c r="S26" s="122"/>
      <c r="T26" s="122"/>
      <c r="U26" s="122"/>
      <c r="V26" s="121"/>
      <c r="W26" s="122"/>
    </row>
    <row r="27" spans="2:23" x14ac:dyDescent="0.35">
      <c r="B27" s="121"/>
      <c r="C27" s="122"/>
      <c r="D27" s="122"/>
      <c r="E27" s="122"/>
      <c r="F27" s="122"/>
      <c r="G27" s="122"/>
      <c r="H27" s="122"/>
      <c r="I27" s="122"/>
      <c r="J27" s="122"/>
      <c r="K27" s="122"/>
      <c r="L27" s="122"/>
      <c r="M27" s="122"/>
      <c r="N27" s="122"/>
      <c r="O27" s="122"/>
      <c r="P27" s="122"/>
      <c r="Q27" s="122"/>
      <c r="R27" s="122"/>
      <c r="S27" s="122"/>
      <c r="T27" s="122"/>
      <c r="U27" s="122"/>
      <c r="V27" s="121"/>
      <c r="W27" s="122"/>
    </row>
    <row r="28" spans="2:23" x14ac:dyDescent="0.35">
      <c r="B28" s="121"/>
      <c r="C28" s="122"/>
      <c r="D28" s="122"/>
      <c r="E28" s="122"/>
      <c r="F28" s="122"/>
      <c r="G28" s="122"/>
      <c r="H28" s="122"/>
      <c r="I28" s="122"/>
      <c r="J28" s="122"/>
      <c r="K28" s="122"/>
      <c r="L28" s="122"/>
      <c r="M28" s="122"/>
      <c r="N28" s="122"/>
      <c r="O28" s="122"/>
      <c r="P28" s="122"/>
      <c r="Q28" s="122"/>
      <c r="R28" s="122"/>
      <c r="S28" s="122"/>
      <c r="T28" s="122"/>
      <c r="U28" s="122"/>
      <c r="V28" s="121"/>
      <c r="W28" s="122"/>
    </row>
    <row r="29" spans="2:23" x14ac:dyDescent="0.35">
      <c r="B29" s="121"/>
      <c r="C29" s="122"/>
      <c r="D29" s="122"/>
      <c r="E29" s="122"/>
      <c r="F29" s="122"/>
      <c r="G29" s="122"/>
      <c r="H29" s="122"/>
      <c r="I29" s="122"/>
      <c r="J29" s="122"/>
      <c r="K29" s="122"/>
      <c r="L29" s="122"/>
      <c r="M29" s="122"/>
      <c r="N29" s="122"/>
      <c r="O29" s="122"/>
      <c r="P29" s="122"/>
      <c r="Q29" s="122"/>
      <c r="R29" s="122"/>
      <c r="S29" s="122"/>
      <c r="T29" s="122"/>
      <c r="U29" s="122"/>
      <c r="V29" s="121"/>
      <c r="W29" s="122"/>
    </row>
    <row r="30" spans="2:23" x14ac:dyDescent="0.35">
      <c r="B30" s="121"/>
      <c r="C30" s="122"/>
      <c r="D30" s="122"/>
      <c r="E30" s="122"/>
      <c r="F30" s="122"/>
      <c r="G30" s="122"/>
      <c r="H30" s="122"/>
      <c r="I30" s="122"/>
      <c r="J30" s="122"/>
      <c r="K30" s="122"/>
      <c r="L30" s="122"/>
      <c r="M30" s="122"/>
      <c r="N30" s="122"/>
      <c r="O30" s="122"/>
      <c r="P30" s="122"/>
      <c r="Q30" s="122"/>
      <c r="R30" s="122"/>
      <c r="S30" s="122"/>
      <c r="T30" s="122"/>
      <c r="U30" s="122"/>
      <c r="V30" s="121"/>
      <c r="W30" s="122"/>
    </row>
    <row r="31" spans="2:23" x14ac:dyDescent="0.35">
      <c r="B31" s="121"/>
      <c r="C31" s="122"/>
      <c r="D31" s="122"/>
      <c r="E31" s="122"/>
      <c r="F31" s="122"/>
      <c r="G31" s="122"/>
      <c r="H31" s="122"/>
      <c r="I31" s="122"/>
      <c r="J31" s="122"/>
      <c r="K31" s="122"/>
      <c r="L31" s="122"/>
      <c r="M31" s="122"/>
      <c r="N31" s="122"/>
      <c r="O31" s="122"/>
      <c r="P31" s="122"/>
      <c r="Q31" s="122"/>
      <c r="R31" s="122"/>
      <c r="S31" s="122"/>
      <c r="T31" s="122"/>
      <c r="U31" s="122"/>
      <c r="V31" s="121"/>
      <c r="W31" s="122"/>
    </row>
    <row r="32" spans="2:23" x14ac:dyDescent="0.35">
      <c r="B32" s="121"/>
      <c r="C32" s="122"/>
      <c r="D32" s="122"/>
      <c r="E32" s="122"/>
      <c r="F32" s="122"/>
      <c r="G32" s="122"/>
      <c r="H32" s="122"/>
      <c r="I32" s="122"/>
      <c r="J32" s="122"/>
      <c r="K32" s="122"/>
      <c r="L32" s="122"/>
      <c r="M32" s="122"/>
      <c r="N32" s="122"/>
      <c r="O32" s="122"/>
      <c r="P32" s="122"/>
      <c r="Q32" s="122"/>
      <c r="R32" s="122"/>
      <c r="S32" s="122"/>
      <c r="T32" s="122"/>
      <c r="U32" s="122"/>
      <c r="V32" s="121"/>
      <c r="W32" s="122"/>
    </row>
    <row r="33" spans="2:23" x14ac:dyDescent="0.35">
      <c r="B33" s="121"/>
      <c r="C33" s="122"/>
      <c r="D33" s="122"/>
      <c r="E33" s="122"/>
      <c r="F33" s="122"/>
      <c r="G33" s="122"/>
      <c r="H33" s="122"/>
      <c r="I33" s="122"/>
      <c r="J33" s="122"/>
      <c r="K33" s="122"/>
      <c r="L33" s="122"/>
      <c r="M33" s="122"/>
      <c r="N33" s="122"/>
      <c r="O33" s="122"/>
      <c r="P33" s="122"/>
      <c r="Q33" s="122"/>
      <c r="R33" s="122"/>
      <c r="S33" s="122"/>
      <c r="T33" s="122"/>
      <c r="U33" s="122"/>
      <c r="V33" s="121"/>
      <c r="W33" s="122"/>
    </row>
    <row r="34" spans="2:23" x14ac:dyDescent="0.35">
      <c r="B34" s="121"/>
      <c r="C34" s="122"/>
      <c r="D34" s="122"/>
      <c r="E34" s="122"/>
      <c r="F34" s="122"/>
      <c r="G34" s="122"/>
      <c r="H34" s="122"/>
      <c r="I34" s="122"/>
      <c r="J34" s="122"/>
      <c r="K34" s="122"/>
      <c r="L34" s="122"/>
      <c r="M34" s="122"/>
      <c r="N34" s="122"/>
      <c r="O34" s="122"/>
      <c r="P34" s="122"/>
      <c r="Q34" s="122"/>
      <c r="R34" s="122"/>
      <c r="S34" s="122"/>
      <c r="T34" s="122"/>
      <c r="U34" s="122"/>
      <c r="V34" s="121"/>
      <c r="W34" s="122"/>
    </row>
    <row r="35" spans="2:23" x14ac:dyDescent="0.35">
      <c r="B35" s="121"/>
      <c r="C35" s="122"/>
      <c r="D35" s="122"/>
      <c r="E35" s="122"/>
      <c r="F35" s="122"/>
      <c r="G35" s="122"/>
      <c r="H35" s="122"/>
      <c r="I35" s="122"/>
      <c r="J35" s="122"/>
      <c r="K35" s="122"/>
      <c r="L35" s="122"/>
      <c r="M35" s="122"/>
      <c r="N35" s="122"/>
      <c r="O35" s="122"/>
      <c r="P35" s="122"/>
      <c r="Q35" s="122"/>
      <c r="R35" s="122"/>
      <c r="S35" s="122"/>
      <c r="T35" s="122"/>
      <c r="U35" s="122"/>
      <c r="V35" s="121"/>
      <c r="W35" s="122"/>
    </row>
    <row r="36" spans="2:23" x14ac:dyDescent="0.35">
      <c r="B36" s="121"/>
      <c r="C36" s="122"/>
      <c r="D36" s="122"/>
      <c r="E36" s="122"/>
      <c r="F36" s="122"/>
      <c r="G36" s="122"/>
      <c r="H36" s="122"/>
      <c r="I36" s="122"/>
      <c r="J36" s="122"/>
      <c r="K36" s="122"/>
      <c r="L36" s="122"/>
      <c r="M36" s="122"/>
      <c r="N36" s="122"/>
      <c r="O36" s="122"/>
      <c r="P36" s="122"/>
      <c r="Q36" s="122"/>
      <c r="R36" s="122"/>
      <c r="S36" s="122"/>
      <c r="T36" s="122"/>
      <c r="U36" s="122"/>
      <c r="V36" s="121"/>
      <c r="W36" s="122"/>
    </row>
    <row r="37" spans="2:23" x14ac:dyDescent="0.35">
      <c r="B37" s="121"/>
      <c r="C37" s="122"/>
      <c r="D37" s="122"/>
      <c r="E37" s="122"/>
      <c r="F37" s="122"/>
      <c r="G37" s="122"/>
      <c r="H37" s="122"/>
      <c r="I37" s="122"/>
      <c r="J37" s="122"/>
      <c r="K37" s="122"/>
      <c r="L37" s="122"/>
      <c r="M37" s="122"/>
      <c r="N37" s="122"/>
      <c r="O37" s="122"/>
      <c r="P37" s="122"/>
      <c r="Q37" s="122"/>
      <c r="R37" s="122"/>
      <c r="S37" s="122"/>
      <c r="T37" s="122"/>
      <c r="U37" s="122"/>
      <c r="V37" s="121"/>
      <c r="W37" s="122"/>
    </row>
    <row r="38" spans="2:23" x14ac:dyDescent="0.35">
      <c r="B38" s="121"/>
      <c r="C38" s="122"/>
      <c r="D38" s="122"/>
      <c r="E38" s="122"/>
      <c r="F38" s="122"/>
      <c r="G38" s="122"/>
      <c r="H38" s="122"/>
      <c r="I38" s="122"/>
      <c r="J38" s="122"/>
      <c r="K38" s="122"/>
      <c r="L38" s="122"/>
      <c r="M38" s="122"/>
      <c r="N38" s="122"/>
      <c r="O38" s="122"/>
      <c r="P38" s="122"/>
      <c r="Q38" s="122"/>
      <c r="R38" s="122"/>
      <c r="S38" s="122"/>
      <c r="T38" s="122"/>
      <c r="U38" s="122"/>
      <c r="V38" s="121"/>
      <c r="W38" s="122"/>
    </row>
    <row r="39" spans="2:23" x14ac:dyDescent="0.35">
      <c r="B39" s="121"/>
      <c r="C39" s="122"/>
      <c r="D39" s="122"/>
      <c r="E39" s="122"/>
      <c r="F39" s="122"/>
      <c r="G39" s="122"/>
      <c r="H39" s="122"/>
      <c r="I39" s="122"/>
      <c r="J39" s="122"/>
      <c r="K39" s="122"/>
      <c r="L39" s="122"/>
      <c r="M39" s="122"/>
      <c r="N39" s="122"/>
      <c r="O39" s="122"/>
      <c r="P39" s="122"/>
      <c r="Q39" s="122"/>
      <c r="R39" s="122"/>
      <c r="S39" s="122"/>
      <c r="T39" s="122"/>
      <c r="U39" s="122"/>
      <c r="V39" s="121"/>
      <c r="W39" s="122"/>
    </row>
    <row r="40" spans="2:23" x14ac:dyDescent="0.35">
      <c r="B40" s="121"/>
      <c r="C40" s="122"/>
      <c r="D40" s="122"/>
      <c r="E40" s="122"/>
      <c r="F40" s="122"/>
      <c r="G40" s="122"/>
      <c r="H40" s="122"/>
      <c r="I40" s="122"/>
      <c r="J40" s="122"/>
      <c r="K40" s="122"/>
      <c r="L40" s="122"/>
      <c r="M40" s="122"/>
      <c r="N40" s="122"/>
      <c r="O40" s="122"/>
      <c r="P40" s="122"/>
      <c r="Q40" s="122"/>
      <c r="R40" s="122"/>
      <c r="S40" s="122"/>
      <c r="T40" s="122"/>
      <c r="U40" s="122"/>
      <c r="V40" s="121"/>
      <c r="W40" s="122"/>
    </row>
    <row r="41" spans="2:23" x14ac:dyDescent="0.35">
      <c r="B41" s="121"/>
      <c r="C41" s="122"/>
      <c r="D41" s="122"/>
      <c r="E41" s="122"/>
      <c r="F41" s="122"/>
      <c r="G41" s="122"/>
      <c r="H41" s="122"/>
      <c r="I41" s="122"/>
      <c r="J41" s="122"/>
      <c r="K41" s="122"/>
      <c r="L41" s="122"/>
      <c r="M41" s="122"/>
      <c r="N41" s="122"/>
      <c r="O41" s="122"/>
      <c r="P41" s="122"/>
      <c r="Q41" s="122"/>
      <c r="R41" s="122"/>
      <c r="S41" s="122"/>
      <c r="T41" s="122"/>
      <c r="U41" s="122"/>
      <c r="V41" s="121"/>
      <c r="W41" s="122"/>
    </row>
    <row r="42" spans="2:23" x14ac:dyDescent="0.35">
      <c r="B42" s="121"/>
      <c r="C42" s="122"/>
      <c r="D42" s="122"/>
      <c r="E42" s="122"/>
      <c r="F42" s="122"/>
      <c r="G42" s="122"/>
      <c r="H42" s="122"/>
      <c r="I42" s="122"/>
      <c r="J42" s="122"/>
      <c r="K42" s="122"/>
      <c r="L42" s="122"/>
      <c r="M42" s="122"/>
      <c r="N42" s="122"/>
      <c r="O42" s="122"/>
      <c r="P42" s="122"/>
      <c r="Q42" s="122"/>
      <c r="R42" s="122"/>
      <c r="S42" s="122"/>
      <c r="T42" s="122"/>
      <c r="U42" s="122"/>
      <c r="V42" s="121"/>
      <c r="W42" s="122"/>
    </row>
    <row r="43" spans="2:23" x14ac:dyDescent="0.35">
      <c r="B43" s="121"/>
      <c r="C43" s="122"/>
      <c r="D43" s="122"/>
      <c r="E43" s="122"/>
      <c r="F43" s="122"/>
      <c r="G43" s="122"/>
      <c r="H43" s="122"/>
      <c r="I43" s="122"/>
      <c r="J43" s="122"/>
      <c r="K43" s="122"/>
      <c r="L43" s="122"/>
      <c r="M43" s="122"/>
      <c r="N43" s="122"/>
      <c r="O43" s="122"/>
      <c r="P43" s="122"/>
      <c r="Q43" s="122"/>
      <c r="R43" s="122"/>
      <c r="S43" s="122"/>
      <c r="T43" s="122"/>
      <c r="U43" s="122"/>
      <c r="V43" s="121"/>
      <c r="W43" s="122"/>
    </row>
    <row r="44" spans="2:23" x14ac:dyDescent="0.35">
      <c r="B44" s="121"/>
      <c r="C44" s="122"/>
      <c r="D44" s="122"/>
      <c r="E44" s="122"/>
      <c r="F44" s="122"/>
      <c r="G44" s="122"/>
      <c r="H44" s="122"/>
      <c r="I44" s="122"/>
      <c r="J44" s="122"/>
      <c r="K44" s="122"/>
      <c r="L44" s="122"/>
      <c r="M44" s="122"/>
      <c r="N44" s="122"/>
      <c r="O44" s="122"/>
      <c r="P44" s="122"/>
      <c r="Q44" s="122"/>
      <c r="R44" s="122"/>
      <c r="S44" s="122"/>
      <c r="T44" s="122"/>
      <c r="U44" s="122"/>
      <c r="V44" s="121"/>
      <c r="W44" s="122"/>
    </row>
    <row r="45" spans="2:23" x14ac:dyDescent="0.35">
      <c r="B45" s="121"/>
      <c r="C45" s="122"/>
      <c r="D45" s="122"/>
      <c r="E45" s="122"/>
      <c r="F45" s="122"/>
      <c r="G45" s="122"/>
      <c r="H45" s="122"/>
      <c r="I45" s="122"/>
      <c r="J45" s="122"/>
      <c r="K45" s="122"/>
      <c r="L45" s="122"/>
      <c r="M45" s="122"/>
      <c r="N45" s="122"/>
      <c r="O45" s="122"/>
      <c r="P45" s="122"/>
      <c r="Q45" s="122"/>
      <c r="R45" s="122"/>
      <c r="S45" s="122"/>
      <c r="T45" s="122"/>
      <c r="U45" s="122"/>
      <c r="V45" s="121"/>
      <c r="W45" s="122"/>
    </row>
    <row r="46" spans="2:23" x14ac:dyDescent="0.35">
      <c r="B46" s="121"/>
      <c r="C46" s="122"/>
      <c r="D46" s="122"/>
      <c r="E46" s="122"/>
      <c r="F46" s="122"/>
      <c r="G46" s="122"/>
      <c r="H46" s="122"/>
      <c r="I46" s="122"/>
      <c r="J46" s="122"/>
      <c r="K46" s="122"/>
      <c r="L46" s="122"/>
      <c r="M46" s="122"/>
      <c r="N46" s="122"/>
      <c r="O46" s="122"/>
      <c r="P46" s="122"/>
      <c r="Q46" s="122"/>
      <c r="R46" s="122"/>
      <c r="S46" s="122"/>
      <c r="T46" s="122"/>
      <c r="U46" s="122"/>
      <c r="V46" s="121"/>
      <c r="W46" s="122"/>
    </row>
    <row r="47" spans="2:23" x14ac:dyDescent="0.35">
      <c r="B47" s="121"/>
      <c r="C47" s="122"/>
      <c r="D47" s="122"/>
      <c r="E47" s="122"/>
      <c r="F47" s="122"/>
      <c r="G47" s="122"/>
      <c r="H47" s="122"/>
      <c r="I47" s="122"/>
      <c r="J47" s="122"/>
      <c r="K47" s="122"/>
      <c r="L47" s="122"/>
      <c r="M47" s="122"/>
      <c r="N47" s="122"/>
      <c r="O47" s="122"/>
      <c r="P47" s="122"/>
      <c r="Q47" s="122"/>
      <c r="R47" s="122"/>
      <c r="S47" s="122"/>
      <c r="T47" s="122"/>
      <c r="U47" s="122"/>
      <c r="V47" s="121"/>
      <c r="W47" s="122"/>
    </row>
    <row r="48" spans="2:23" x14ac:dyDescent="0.35">
      <c r="B48" s="121"/>
      <c r="C48" s="122"/>
      <c r="D48" s="122"/>
      <c r="E48" s="122"/>
      <c r="F48" s="122"/>
      <c r="G48" s="122"/>
      <c r="H48" s="122"/>
      <c r="I48" s="122"/>
      <c r="J48" s="122"/>
      <c r="K48" s="122"/>
      <c r="L48" s="122"/>
      <c r="M48" s="122"/>
      <c r="N48" s="122"/>
      <c r="O48" s="122"/>
      <c r="P48" s="122"/>
      <c r="Q48" s="122"/>
      <c r="R48" s="122"/>
      <c r="S48" s="122"/>
      <c r="T48" s="122"/>
      <c r="U48" s="122"/>
      <c r="V48" s="121"/>
      <c r="W48" s="122"/>
    </row>
    <row r="49" spans="2:23" x14ac:dyDescent="0.35">
      <c r="B49" s="121"/>
      <c r="C49" s="122"/>
      <c r="D49" s="122"/>
      <c r="E49" s="122"/>
      <c r="F49" s="122"/>
      <c r="G49" s="122"/>
      <c r="H49" s="122"/>
      <c r="I49" s="122"/>
      <c r="J49" s="122"/>
      <c r="K49" s="122"/>
      <c r="L49" s="122"/>
      <c r="M49" s="122"/>
      <c r="N49" s="122"/>
      <c r="O49" s="122"/>
      <c r="P49" s="122"/>
      <c r="Q49" s="122"/>
      <c r="R49" s="122"/>
      <c r="S49" s="122"/>
      <c r="T49" s="122"/>
      <c r="U49" s="122"/>
      <c r="V49" s="121"/>
      <c r="W49" s="122"/>
    </row>
    <row r="50" spans="2:23" x14ac:dyDescent="0.35">
      <c r="B50" s="121"/>
      <c r="C50" s="122"/>
      <c r="D50" s="122"/>
      <c r="E50" s="122"/>
      <c r="F50" s="122"/>
      <c r="G50" s="122"/>
      <c r="H50" s="122"/>
      <c r="I50" s="122"/>
      <c r="J50" s="122"/>
      <c r="K50" s="122"/>
      <c r="L50" s="122"/>
      <c r="M50" s="122"/>
      <c r="N50" s="122"/>
      <c r="O50" s="122"/>
      <c r="P50" s="122"/>
      <c r="Q50" s="122"/>
      <c r="R50" s="122"/>
      <c r="S50" s="122"/>
      <c r="T50" s="122"/>
      <c r="U50" s="122"/>
      <c r="V50" s="121"/>
      <c r="W50" s="122"/>
    </row>
    <row r="51" spans="2:23" x14ac:dyDescent="0.35">
      <c r="B51" s="121"/>
      <c r="C51" s="122"/>
      <c r="D51" s="122"/>
      <c r="E51" s="122"/>
      <c r="F51" s="122"/>
      <c r="G51" s="122"/>
      <c r="H51" s="122"/>
      <c r="I51" s="122"/>
      <c r="J51" s="122"/>
      <c r="K51" s="122"/>
      <c r="L51" s="122"/>
      <c r="M51" s="122"/>
      <c r="N51" s="122"/>
      <c r="O51" s="122"/>
      <c r="P51" s="122"/>
      <c r="Q51" s="122"/>
      <c r="R51" s="122"/>
      <c r="S51" s="122"/>
      <c r="T51" s="122"/>
      <c r="U51" s="122"/>
      <c r="V51" s="121"/>
      <c r="W51" s="122"/>
    </row>
    <row r="52" spans="2:23" x14ac:dyDescent="0.35">
      <c r="B52" s="121"/>
      <c r="C52" s="122"/>
      <c r="D52" s="122"/>
      <c r="E52" s="122"/>
      <c r="F52" s="122"/>
      <c r="G52" s="122"/>
      <c r="H52" s="122"/>
      <c r="I52" s="122"/>
      <c r="J52" s="122"/>
      <c r="K52" s="122"/>
      <c r="L52" s="122"/>
      <c r="M52" s="122"/>
      <c r="N52" s="122"/>
      <c r="O52" s="122"/>
      <c r="P52" s="122"/>
      <c r="Q52" s="122"/>
      <c r="R52" s="122"/>
      <c r="S52" s="122"/>
      <c r="T52" s="122"/>
      <c r="U52" s="122"/>
      <c r="V52" s="121"/>
      <c r="W52" s="122"/>
    </row>
    <row r="53" spans="2:23" x14ac:dyDescent="0.35">
      <c r="B53" s="121"/>
      <c r="C53" s="122"/>
      <c r="D53" s="122"/>
      <c r="E53" s="122"/>
      <c r="F53" s="122"/>
      <c r="G53" s="122"/>
      <c r="H53" s="122"/>
      <c r="I53" s="122"/>
      <c r="J53" s="122"/>
      <c r="K53" s="122"/>
      <c r="L53" s="122"/>
      <c r="M53" s="122"/>
      <c r="N53" s="122"/>
      <c r="O53" s="122"/>
      <c r="P53" s="122"/>
      <c r="Q53" s="122"/>
      <c r="R53" s="122"/>
      <c r="S53" s="122"/>
      <c r="T53" s="122"/>
      <c r="U53" s="122"/>
      <c r="V53" s="121"/>
      <c r="W53" s="122"/>
    </row>
    <row r="54" spans="2:23" x14ac:dyDescent="0.35">
      <c r="B54" s="121"/>
      <c r="C54" s="122"/>
      <c r="D54" s="122"/>
      <c r="E54" s="122"/>
      <c r="F54" s="122"/>
      <c r="G54" s="122"/>
      <c r="H54" s="122"/>
      <c r="I54" s="122"/>
      <c r="J54" s="122"/>
      <c r="K54" s="122"/>
      <c r="L54" s="122"/>
      <c r="M54" s="122"/>
      <c r="N54" s="122"/>
      <c r="O54" s="122"/>
      <c r="P54" s="122"/>
      <c r="Q54" s="122"/>
      <c r="R54" s="122"/>
      <c r="S54" s="122"/>
      <c r="T54" s="122"/>
      <c r="U54" s="122"/>
      <c r="V54" s="121"/>
      <c r="W54" s="122"/>
    </row>
    <row r="55" spans="2:23" x14ac:dyDescent="0.35">
      <c r="B55" s="121"/>
      <c r="C55" s="122"/>
      <c r="D55" s="122"/>
      <c r="E55" s="122"/>
      <c r="F55" s="122"/>
      <c r="G55" s="122"/>
      <c r="H55" s="122"/>
      <c r="I55" s="122"/>
      <c r="J55" s="122"/>
      <c r="K55" s="122"/>
      <c r="L55" s="122"/>
      <c r="M55" s="122"/>
      <c r="N55" s="122"/>
      <c r="O55" s="122"/>
      <c r="P55" s="122"/>
      <c r="Q55" s="122"/>
      <c r="R55" s="122"/>
      <c r="S55" s="122"/>
      <c r="T55" s="122"/>
      <c r="U55" s="122"/>
      <c r="V55" s="121"/>
      <c r="W55" s="122"/>
    </row>
    <row r="56" spans="2:23" x14ac:dyDescent="0.35">
      <c r="B56" s="121"/>
      <c r="C56" s="122"/>
      <c r="D56" s="122"/>
      <c r="E56" s="122"/>
      <c r="F56" s="122"/>
      <c r="G56" s="122"/>
      <c r="H56" s="122"/>
      <c r="I56" s="122"/>
      <c r="J56" s="122"/>
      <c r="K56" s="122"/>
      <c r="L56" s="122"/>
      <c r="M56" s="122"/>
      <c r="N56" s="122"/>
      <c r="O56" s="122"/>
      <c r="P56" s="122"/>
      <c r="Q56" s="122"/>
      <c r="R56" s="122"/>
      <c r="S56" s="122"/>
      <c r="T56" s="122"/>
      <c r="U56" s="122"/>
      <c r="V56" s="121"/>
      <c r="W56" s="122"/>
    </row>
    <row r="57" spans="2:23" x14ac:dyDescent="0.35">
      <c r="B57" s="121"/>
      <c r="C57" s="122"/>
      <c r="D57" s="122"/>
      <c r="E57" s="122"/>
      <c r="F57" s="122"/>
      <c r="G57" s="122"/>
      <c r="H57" s="122"/>
      <c r="I57" s="122"/>
      <c r="J57" s="122"/>
      <c r="K57" s="122"/>
      <c r="L57" s="122"/>
      <c r="M57" s="122"/>
      <c r="N57" s="122"/>
      <c r="O57" s="122"/>
      <c r="P57" s="122"/>
      <c r="Q57" s="122"/>
      <c r="R57" s="122"/>
      <c r="S57" s="122"/>
      <c r="T57" s="122"/>
      <c r="U57" s="122"/>
      <c r="V57" s="121"/>
      <c r="W57" s="122"/>
    </row>
    <row r="58" spans="2:23" x14ac:dyDescent="0.35">
      <c r="B58" s="121"/>
      <c r="C58" s="122"/>
      <c r="D58" s="122"/>
      <c r="E58" s="122"/>
      <c r="F58" s="122"/>
      <c r="G58" s="122"/>
      <c r="H58" s="122"/>
      <c r="I58" s="122"/>
      <c r="J58" s="122"/>
      <c r="K58" s="122"/>
      <c r="L58" s="122"/>
      <c r="M58" s="122"/>
      <c r="N58" s="122"/>
      <c r="O58" s="122"/>
      <c r="P58" s="122"/>
      <c r="Q58" s="122"/>
      <c r="R58" s="122"/>
      <c r="S58" s="122"/>
      <c r="T58" s="122"/>
      <c r="U58" s="122"/>
      <c r="V58" s="121"/>
      <c r="W58" s="122"/>
    </row>
    <row r="59" spans="2:23" x14ac:dyDescent="0.35">
      <c r="W59" s="122"/>
    </row>
    <row r="60" spans="2:23" x14ac:dyDescent="0.35">
      <c r="W60" s="122"/>
    </row>
    <row r="61" spans="2:23" x14ac:dyDescent="0.35">
      <c r="C61" s="8" t="s">
        <v>430</v>
      </c>
      <c r="W61" s="122"/>
    </row>
    <row r="62" spans="2:23" x14ac:dyDescent="0.35">
      <c r="W62" s="122"/>
    </row>
    <row r="63" spans="2:23" x14ac:dyDescent="0.35">
      <c r="W63" s="122"/>
    </row>
    <row r="64" spans="2:23" x14ac:dyDescent="0.35">
      <c r="W64" s="122"/>
    </row>
  </sheetData>
  <dataValidations count="1">
    <dataValidation type="custom" operator="greaterThanOrEqual" allowBlank="1" showInputMessage="1" showErrorMessage="1" error="This cell only accepts a number of &quot;NA&quot;_x000a_" sqref="E8:U13" xr:uid="{00000000-0002-0000-0600-000000000000}">
      <formula1>OR(AND(ISNUMBER(E8), E8&gt;=0), E8 ="NA")</formula1>
    </dataValidation>
  </dataValidations>
  <pageMargins left="0.7" right="0.7" top="0.75" bottom="0.75" header="0.3" footer="0.3"/>
  <pageSetup paperSize="5" scale="41"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49"/>
  <sheetViews>
    <sheetView view="pageBreakPreview" zoomScale="60" zoomScaleNormal="70" zoomScalePageLayoutView="20" workbookViewId="0">
      <pane xSplit="5" ySplit="7" topLeftCell="M8" activePane="bottomRight" state="frozen"/>
      <selection activeCell="K37" sqref="K37"/>
      <selection pane="topRight" activeCell="K37" sqref="K37"/>
      <selection pane="bottomLeft" activeCell="K37" sqref="K37"/>
      <selection pane="bottomRight" activeCell="S138" sqref="S138"/>
    </sheetView>
  </sheetViews>
  <sheetFormatPr defaultColWidth="9.1796875" defaultRowHeight="14.5" outlineLevelCol="1" x14ac:dyDescent="0.35"/>
  <cols>
    <col min="1" max="1" width="5.54296875" style="8" customWidth="1"/>
    <col min="2" max="2" width="32.7265625" style="8" customWidth="1"/>
    <col min="3" max="3" width="41.1796875" style="1" bestFit="1" customWidth="1"/>
    <col min="4" max="4" width="12.1796875" style="8" customWidth="1"/>
    <col min="5" max="5" width="86.7265625" style="8" customWidth="1"/>
    <col min="6" max="6" width="45.81640625" style="8" customWidth="1"/>
    <col min="7" max="10" width="9.453125" style="8" customWidth="1"/>
    <col min="11" max="11" width="10.1796875" style="8" customWidth="1"/>
    <col min="12" max="14" width="9.1796875" style="8"/>
    <col min="15" max="15" width="9.1796875" style="8" customWidth="1"/>
    <col min="16" max="16" width="9.1796875" style="58" customWidth="1" outlineLevel="1"/>
    <col min="17" max="23" width="9.1796875" style="8" customWidth="1" outlineLevel="1"/>
    <col min="24" max="24" width="66.1796875" style="1" customWidth="1"/>
    <col min="25" max="25" width="52.26953125" style="8" customWidth="1"/>
    <col min="26" max="16384" width="9.1796875" style="8"/>
  </cols>
  <sheetData>
    <row r="1" spans="1:25" ht="15" thickBot="1" x14ac:dyDescent="0.4">
      <c r="P1" s="168"/>
    </row>
    <row r="2" spans="1:25" x14ac:dyDescent="0.35">
      <c r="B2" s="14" t="s">
        <v>0</v>
      </c>
      <c r="C2" s="18" t="str">
        <f>IF('Quarterly Submission Guide'!$D$20 = "", "",'Quarterly Submission Guide'!$D$20)</f>
        <v>Liberty</v>
      </c>
      <c r="D2" s="59" t="s">
        <v>275</v>
      </c>
    </row>
    <row r="3" spans="1:25" x14ac:dyDescent="0.35">
      <c r="B3" s="15" t="s">
        <v>61</v>
      </c>
      <c r="C3" s="13">
        <v>7.1</v>
      </c>
      <c r="D3" s="60" t="s">
        <v>274</v>
      </c>
    </row>
    <row r="4" spans="1:25" ht="15" thickBot="1" x14ac:dyDescent="0.4">
      <c r="B4" s="16" t="s">
        <v>60</v>
      </c>
      <c r="C4" s="29">
        <f>'Quarterly Submission Guide'!D24</f>
        <v>44501</v>
      </c>
      <c r="D4" s="58" t="s">
        <v>283</v>
      </c>
    </row>
    <row r="5" spans="1:25" x14ac:dyDescent="0.35">
      <c r="B5" s="1"/>
      <c r="C5" s="8"/>
      <c r="G5" s="41" t="s">
        <v>582</v>
      </c>
      <c r="H5" s="41"/>
      <c r="I5" s="41"/>
      <c r="J5" s="41"/>
      <c r="K5" s="41"/>
      <c r="L5" s="41"/>
      <c r="M5" s="41"/>
      <c r="N5" s="41"/>
      <c r="O5" s="41"/>
      <c r="P5" s="169"/>
      <c r="Q5" s="169"/>
      <c r="R5" s="169"/>
      <c r="S5" s="42" t="s">
        <v>583</v>
      </c>
      <c r="T5" s="42"/>
      <c r="U5" s="42"/>
      <c r="V5" s="42"/>
      <c r="W5" s="42"/>
    </row>
    <row r="6" spans="1:25" ht="18" customHeight="1" x14ac:dyDescent="0.35">
      <c r="B6" s="3" t="s">
        <v>581</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x14ac:dyDescent="0.35">
      <c r="B7" s="5" t="s">
        <v>457</v>
      </c>
      <c r="C7" s="5" t="s">
        <v>458</v>
      </c>
      <c r="D7" s="6" t="s">
        <v>3</v>
      </c>
      <c r="E7" s="6" t="s">
        <v>459</v>
      </c>
      <c r="F7" s="6" t="s">
        <v>656</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5</v>
      </c>
      <c r="Y7" s="6" t="s">
        <v>6</v>
      </c>
    </row>
    <row r="8" spans="1:25" x14ac:dyDescent="0.35">
      <c r="A8" s="8" t="s">
        <v>197</v>
      </c>
      <c r="B8" s="8" t="s">
        <v>477</v>
      </c>
      <c r="C8" s="36" t="s">
        <v>586</v>
      </c>
      <c r="D8" s="9" t="s">
        <v>7</v>
      </c>
      <c r="E8" s="12" t="s">
        <v>176</v>
      </c>
      <c r="F8" s="158" t="s">
        <v>171</v>
      </c>
      <c r="G8" s="156"/>
      <c r="H8" s="156">
        <v>1</v>
      </c>
      <c r="I8" s="156">
        <v>1</v>
      </c>
      <c r="J8" s="156">
        <v>1</v>
      </c>
      <c r="K8" s="156"/>
      <c r="L8" s="157">
        <v>1</v>
      </c>
      <c r="M8" s="157">
        <v>1</v>
      </c>
      <c r="N8" s="157">
        <v>2</v>
      </c>
      <c r="O8" s="157">
        <v>1</v>
      </c>
      <c r="P8" s="157">
        <v>3</v>
      </c>
      <c r="Q8" s="146">
        <v>0</v>
      </c>
      <c r="R8" s="157">
        <v>1</v>
      </c>
      <c r="S8" s="157">
        <v>1</v>
      </c>
      <c r="T8" s="157">
        <v>1</v>
      </c>
      <c r="U8" s="157">
        <v>1</v>
      </c>
      <c r="V8" s="157">
        <v>1</v>
      </c>
      <c r="W8" s="116"/>
      <c r="X8" s="38" t="s">
        <v>663</v>
      </c>
      <c r="Y8" s="118"/>
    </row>
    <row r="9" spans="1:25" x14ac:dyDescent="0.35">
      <c r="B9" s="37"/>
      <c r="C9" s="37"/>
      <c r="D9" s="10" t="s">
        <v>9</v>
      </c>
      <c r="E9" s="12" t="s">
        <v>174</v>
      </c>
      <c r="F9" s="158" t="s">
        <v>171</v>
      </c>
      <c r="G9" s="145"/>
      <c r="H9" s="145"/>
      <c r="I9" s="145"/>
      <c r="J9" s="145"/>
      <c r="K9" s="145"/>
      <c r="L9" s="146"/>
      <c r="M9" s="146"/>
      <c r="N9" s="146"/>
      <c r="O9" s="146"/>
      <c r="P9" s="146"/>
      <c r="Q9" s="146"/>
      <c r="R9" s="146"/>
      <c r="S9" s="146"/>
      <c r="T9" s="146"/>
      <c r="U9" s="146"/>
      <c r="V9" s="146"/>
      <c r="W9" s="117"/>
      <c r="X9" s="38" t="s">
        <v>663</v>
      </c>
      <c r="Y9" s="119"/>
    </row>
    <row r="10" spans="1:25" x14ac:dyDescent="0.35">
      <c r="B10" s="37"/>
      <c r="C10" s="37"/>
      <c r="D10" s="10" t="s">
        <v>84</v>
      </c>
      <c r="E10" s="12" t="s">
        <v>175</v>
      </c>
      <c r="F10" s="158" t="s">
        <v>171</v>
      </c>
      <c r="G10" s="145"/>
      <c r="H10" s="145"/>
      <c r="I10" s="145"/>
      <c r="J10" s="145"/>
      <c r="K10" s="145"/>
      <c r="L10" s="146"/>
      <c r="M10" s="146"/>
      <c r="N10" s="146"/>
      <c r="O10" s="146"/>
      <c r="P10" s="146"/>
      <c r="Q10" s="146"/>
      <c r="R10" s="146"/>
      <c r="S10" s="146"/>
      <c r="T10" s="146"/>
      <c r="U10" s="146"/>
      <c r="V10" s="146"/>
      <c r="W10" s="117"/>
      <c r="X10" s="38" t="s">
        <v>663</v>
      </c>
      <c r="Y10" s="119"/>
    </row>
    <row r="11" spans="1:25" x14ac:dyDescent="0.35">
      <c r="B11" s="37"/>
      <c r="C11" s="37"/>
      <c r="D11" s="10" t="s">
        <v>85</v>
      </c>
      <c r="E11" s="12" t="s">
        <v>177</v>
      </c>
      <c r="F11" s="158" t="s">
        <v>171</v>
      </c>
      <c r="G11" s="145"/>
      <c r="H11" s="145"/>
      <c r="I11" s="145"/>
      <c r="J11" s="145"/>
      <c r="K11" s="145"/>
      <c r="L11" s="146"/>
      <c r="M11" s="146"/>
      <c r="N11" s="146">
        <v>1</v>
      </c>
      <c r="O11" s="146"/>
      <c r="P11" s="146"/>
      <c r="Q11" s="146">
        <v>1</v>
      </c>
      <c r="R11" s="146">
        <v>1</v>
      </c>
      <c r="S11" s="146"/>
      <c r="T11" s="146"/>
      <c r="U11" s="146"/>
      <c r="V11" s="146">
        <v>1</v>
      </c>
      <c r="W11" s="117"/>
      <c r="X11" s="38" t="s">
        <v>663</v>
      </c>
      <c r="Y11" s="119"/>
    </row>
    <row r="12" spans="1:25" x14ac:dyDescent="0.35">
      <c r="B12" s="37"/>
      <c r="C12" s="37"/>
      <c r="D12" s="10" t="s">
        <v>86</v>
      </c>
      <c r="E12" s="39" t="s">
        <v>178</v>
      </c>
      <c r="F12" s="158" t="s">
        <v>171</v>
      </c>
      <c r="G12" s="145"/>
      <c r="H12" s="145"/>
      <c r="I12" s="145"/>
      <c r="J12" s="145"/>
      <c r="K12" s="145"/>
      <c r="L12" s="146"/>
      <c r="M12" s="146"/>
      <c r="N12" s="146"/>
      <c r="O12" s="146"/>
      <c r="P12" s="146"/>
      <c r="Q12" s="146"/>
      <c r="R12" s="146"/>
      <c r="S12" s="146"/>
      <c r="T12" s="146"/>
      <c r="U12" s="146"/>
      <c r="V12" s="146"/>
      <c r="W12" s="117"/>
      <c r="X12" s="38" t="s">
        <v>663</v>
      </c>
      <c r="Y12" s="119"/>
    </row>
    <row r="13" spans="1:25" x14ac:dyDescent="0.35">
      <c r="B13" s="37"/>
      <c r="C13" s="37" t="s">
        <v>179</v>
      </c>
      <c r="D13" s="10" t="s">
        <v>12</v>
      </c>
      <c r="E13" s="39" t="s">
        <v>461</v>
      </c>
      <c r="F13" s="158" t="s">
        <v>171</v>
      </c>
      <c r="G13" s="145"/>
      <c r="H13" s="145"/>
      <c r="I13" s="145"/>
      <c r="J13" s="145"/>
      <c r="K13" s="145"/>
      <c r="L13" s="146"/>
      <c r="M13" s="146">
        <v>1</v>
      </c>
      <c r="N13" s="146"/>
      <c r="O13" s="146"/>
      <c r="P13" s="146"/>
      <c r="Q13" s="146"/>
      <c r="R13" s="146"/>
      <c r="S13" s="146"/>
      <c r="T13" s="146"/>
      <c r="U13" s="146"/>
      <c r="V13" s="146"/>
      <c r="W13" s="117"/>
      <c r="X13" s="38" t="s">
        <v>663</v>
      </c>
      <c r="Y13" s="119"/>
    </row>
    <row r="14" spans="1:25" x14ac:dyDescent="0.35">
      <c r="B14" s="37"/>
      <c r="C14" s="37"/>
      <c r="D14" s="10" t="s">
        <v>15</v>
      </c>
      <c r="E14" s="39" t="s">
        <v>462</v>
      </c>
      <c r="F14" s="158" t="s">
        <v>171</v>
      </c>
      <c r="G14" s="145"/>
      <c r="H14" s="145"/>
      <c r="I14" s="145"/>
      <c r="J14" s="145"/>
      <c r="K14" s="145"/>
      <c r="L14" s="146"/>
      <c r="M14" s="146"/>
      <c r="N14" s="146"/>
      <c r="O14" s="146"/>
      <c r="P14" s="146"/>
      <c r="Q14" s="146"/>
      <c r="R14" s="146"/>
      <c r="S14" s="146"/>
      <c r="T14" s="146"/>
      <c r="U14" s="146"/>
      <c r="V14" s="146"/>
      <c r="W14" s="117"/>
      <c r="X14" s="38" t="s">
        <v>663</v>
      </c>
      <c r="Y14" s="119"/>
    </row>
    <row r="15" spans="1:25" x14ac:dyDescent="0.35">
      <c r="B15" s="37"/>
      <c r="C15" s="37"/>
      <c r="D15" s="10" t="s">
        <v>16</v>
      </c>
      <c r="E15" s="12" t="s">
        <v>464</v>
      </c>
      <c r="F15" s="158" t="s">
        <v>171</v>
      </c>
      <c r="G15" s="145"/>
      <c r="H15" s="145"/>
      <c r="I15" s="145">
        <v>1</v>
      </c>
      <c r="J15" s="145"/>
      <c r="K15" s="145"/>
      <c r="L15" s="146"/>
      <c r="M15" s="146"/>
      <c r="N15" s="146"/>
      <c r="O15" s="146"/>
      <c r="P15" s="146"/>
      <c r="Q15" s="146"/>
      <c r="R15" s="146"/>
      <c r="S15" s="146"/>
      <c r="T15" s="146"/>
      <c r="U15" s="146"/>
      <c r="V15" s="146"/>
      <c r="W15" s="117"/>
      <c r="X15" s="38" t="s">
        <v>663</v>
      </c>
      <c r="Y15" s="119"/>
    </row>
    <row r="16" spans="1:25" x14ac:dyDescent="0.35">
      <c r="B16" s="37"/>
      <c r="C16" s="37"/>
      <c r="D16" s="10" t="s">
        <v>17</v>
      </c>
      <c r="E16" s="12" t="s">
        <v>463</v>
      </c>
      <c r="F16" s="158" t="s">
        <v>171</v>
      </c>
      <c r="G16" s="145"/>
      <c r="H16" s="145"/>
      <c r="I16" s="145"/>
      <c r="J16" s="145"/>
      <c r="K16" s="145"/>
      <c r="L16" s="146"/>
      <c r="M16" s="146"/>
      <c r="N16" s="146"/>
      <c r="O16" s="146"/>
      <c r="P16" s="146"/>
      <c r="Q16" s="146"/>
      <c r="R16" s="146"/>
      <c r="S16" s="146"/>
      <c r="T16" s="146"/>
      <c r="U16" s="146"/>
      <c r="V16" s="146"/>
      <c r="W16" s="117"/>
      <c r="X16" s="38" t="s">
        <v>663</v>
      </c>
      <c r="Y16" s="119"/>
    </row>
    <row r="17" spans="1:25" x14ac:dyDescent="0.35">
      <c r="B17" s="37"/>
      <c r="C17" s="37"/>
      <c r="D17" s="10" t="s">
        <v>142</v>
      </c>
      <c r="E17" s="12" t="s">
        <v>465</v>
      </c>
      <c r="F17" s="158" t="s">
        <v>171</v>
      </c>
      <c r="G17" s="145"/>
      <c r="H17" s="145"/>
      <c r="I17" s="145"/>
      <c r="J17" s="145"/>
      <c r="K17" s="145"/>
      <c r="L17" s="146"/>
      <c r="M17" s="146"/>
      <c r="N17" s="146"/>
      <c r="O17" s="146"/>
      <c r="P17" s="146"/>
      <c r="Q17" s="146"/>
      <c r="R17" s="146"/>
      <c r="S17" s="146"/>
      <c r="T17" s="146"/>
      <c r="U17" s="146"/>
      <c r="V17" s="146"/>
      <c r="W17" s="117"/>
      <c r="X17" s="38" t="s">
        <v>663</v>
      </c>
      <c r="Y17" s="119"/>
    </row>
    <row r="18" spans="1:25" x14ac:dyDescent="0.35">
      <c r="B18" s="37"/>
      <c r="C18" s="37"/>
      <c r="D18" s="10" t="s">
        <v>180</v>
      </c>
      <c r="E18" s="12" t="s">
        <v>466</v>
      </c>
      <c r="F18" s="158" t="s">
        <v>171</v>
      </c>
      <c r="G18" s="145"/>
      <c r="H18" s="145"/>
      <c r="I18" s="145"/>
      <c r="J18" s="145"/>
      <c r="K18" s="145"/>
      <c r="L18" s="146"/>
      <c r="M18" s="146"/>
      <c r="N18" s="146"/>
      <c r="O18" s="146"/>
      <c r="P18" s="146"/>
      <c r="Q18" s="146"/>
      <c r="R18" s="146"/>
      <c r="S18" s="146"/>
      <c r="T18" s="146"/>
      <c r="U18" s="146"/>
      <c r="V18" s="146"/>
      <c r="W18" s="117"/>
      <c r="X18" s="38" t="s">
        <v>663</v>
      </c>
      <c r="Y18" s="119"/>
    </row>
    <row r="19" spans="1:25" x14ac:dyDescent="0.35">
      <c r="B19" s="37"/>
      <c r="C19" s="37"/>
      <c r="D19" s="10" t="s">
        <v>181</v>
      </c>
      <c r="E19" s="12" t="s">
        <v>467</v>
      </c>
      <c r="F19" s="158" t="s">
        <v>171</v>
      </c>
      <c r="G19" s="145"/>
      <c r="H19" s="145"/>
      <c r="I19" s="145"/>
      <c r="J19" s="145"/>
      <c r="K19" s="145"/>
      <c r="L19" s="146"/>
      <c r="M19" s="146"/>
      <c r="N19" s="146"/>
      <c r="O19" s="146"/>
      <c r="P19" s="146"/>
      <c r="Q19" s="146"/>
      <c r="R19" s="146"/>
      <c r="S19" s="146"/>
      <c r="T19" s="146"/>
      <c r="U19" s="146"/>
      <c r="V19" s="146"/>
      <c r="W19" s="117"/>
      <c r="X19" s="38" t="s">
        <v>663</v>
      </c>
      <c r="Y19" s="119"/>
    </row>
    <row r="20" spans="1:25" x14ac:dyDescent="0.35">
      <c r="B20" s="37"/>
      <c r="C20" s="37"/>
      <c r="D20" s="35" t="s">
        <v>182</v>
      </c>
      <c r="E20" s="12" t="s">
        <v>468</v>
      </c>
      <c r="F20" s="158" t="s">
        <v>171</v>
      </c>
      <c r="G20" s="145"/>
      <c r="H20" s="145">
        <v>1</v>
      </c>
      <c r="I20" s="145"/>
      <c r="J20" s="145"/>
      <c r="K20" s="145">
        <v>2</v>
      </c>
      <c r="L20" s="146"/>
      <c r="M20" s="146"/>
      <c r="N20" s="146"/>
      <c r="O20" s="146"/>
      <c r="P20" s="146">
        <v>2</v>
      </c>
      <c r="Q20" s="146"/>
      <c r="R20" s="146"/>
      <c r="S20" s="146"/>
      <c r="T20" s="146"/>
      <c r="U20" s="146">
        <v>1</v>
      </c>
      <c r="V20" s="146"/>
      <c r="W20" s="117"/>
      <c r="X20" s="38" t="s">
        <v>663</v>
      </c>
      <c r="Y20" s="119"/>
    </row>
    <row r="21" spans="1:25" x14ac:dyDescent="0.35">
      <c r="B21" s="37"/>
      <c r="C21" s="37" t="s">
        <v>469</v>
      </c>
      <c r="D21" s="10" t="s">
        <v>24</v>
      </c>
      <c r="E21" s="10" t="s">
        <v>191</v>
      </c>
      <c r="F21" s="158" t="s">
        <v>171</v>
      </c>
      <c r="G21" s="145"/>
      <c r="H21" s="145"/>
      <c r="I21" s="145"/>
      <c r="J21" s="145"/>
      <c r="K21" s="145"/>
      <c r="L21" s="146"/>
      <c r="M21" s="146"/>
      <c r="N21" s="146">
        <v>2</v>
      </c>
      <c r="O21" s="146"/>
      <c r="P21" s="146"/>
      <c r="Q21" s="146"/>
      <c r="R21" s="146">
        <v>1</v>
      </c>
      <c r="S21" s="146"/>
      <c r="T21" s="146"/>
      <c r="U21" s="146"/>
      <c r="V21" s="146">
        <v>1</v>
      </c>
      <c r="W21" s="117"/>
      <c r="X21" s="38" t="s">
        <v>663</v>
      </c>
      <c r="Y21" s="119"/>
    </row>
    <row r="22" spans="1:25" x14ac:dyDescent="0.35">
      <c r="B22" s="37"/>
      <c r="C22" s="37" t="s">
        <v>470</v>
      </c>
      <c r="D22" s="10" t="s">
        <v>30</v>
      </c>
      <c r="E22" s="37" t="s">
        <v>471</v>
      </c>
      <c r="F22" s="158" t="s">
        <v>171</v>
      </c>
      <c r="G22" s="145"/>
      <c r="H22" s="145"/>
      <c r="I22" s="145"/>
      <c r="J22" s="145"/>
      <c r="K22" s="145"/>
      <c r="L22" s="146"/>
      <c r="M22" s="146"/>
      <c r="N22" s="146"/>
      <c r="O22" s="146"/>
      <c r="P22" s="146"/>
      <c r="Q22" s="146"/>
      <c r="R22" s="146"/>
      <c r="S22" s="146"/>
      <c r="T22" s="146"/>
      <c r="U22" s="146"/>
      <c r="V22" s="146"/>
      <c r="W22" s="117"/>
      <c r="X22" s="38" t="s">
        <v>663</v>
      </c>
      <c r="Y22" s="119"/>
    </row>
    <row r="23" spans="1:25" x14ac:dyDescent="0.35">
      <c r="B23" s="37"/>
      <c r="C23" s="37" t="s">
        <v>472</v>
      </c>
      <c r="D23" s="10" t="s">
        <v>31</v>
      </c>
      <c r="E23" s="10" t="s">
        <v>474</v>
      </c>
      <c r="F23" s="158" t="s">
        <v>171</v>
      </c>
      <c r="G23" s="145"/>
      <c r="H23" s="145"/>
      <c r="I23" s="145"/>
      <c r="J23" s="145"/>
      <c r="K23" s="145"/>
      <c r="L23" s="146"/>
      <c r="M23" s="146"/>
      <c r="N23" s="146"/>
      <c r="O23" s="146"/>
      <c r="P23" s="146"/>
      <c r="Q23" s="146"/>
      <c r="R23" s="146"/>
      <c r="S23" s="146"/>
      <c r="T23" s="146"/>
      <c r="U23" s="146"/>
      <c r="V23" s="146"/>
      <c r="W23" s="117"/>
      <c r="X23" s="38" t="s">
        <v>663</v>
      </c>
      <c r="Y23" s="119"/>
    </row>
    <row r="24" spans="1:25" x14ac:dyDescent="0.35">
      <c r="B24" s="37"/>
      <c r="C24" s="37" t="s">
        <v>475</v>
      </c>
      <c r="D24" s="10" t="s">
        <v>33</v>
      </c>
      <c r="E24" s="10" t="s">
        <v>476</v>
      </c>
      <c r="F24" s="158" t="s">
        <v>171</v>
      </c>
      <c r="G24" s="145"/>
      <c r="H24" s="145"/>
      <c r="I24" s="145"/>
      <c r="J24" s="145"/>
      <c r="K24" s="145"/>
      <c r="L24" s="146"/>
      <c r="M24" s="146"/>
      <c r="N24" s="146"/>
      <c r="O24" s="146"/>
      <c r="P24" s="146"/>
      <c r="Q24" s="146"/>
      <c r="R24" s="146"/>
      <c r="S24" s="146"/>
      <c r="T24" s="146"/>
      <c r="U24" s="146"/>
      <c r="V24" s="146"/>
      <c r="W24" s="117"/>
      <c r="X24" s="38" t="s">
        <v>663</v>
      </c>
      <c r="Y24" s="119"/>
    </row>
    <row r="25" spans="1:25" x14ac:dyDescent="0.35">
      <c r="B25" s="37"/>
      <c r="C25" s="37" t="s">
        <v>198</v>
      </c>
      <c r="D25" s="10" t="s">
        <v>36</v>
      </c>
      <c r="E25" s="10" t="s">
        <v>192</v>
      </c>
      <c r="F25" s="158" t="s">
        <v>171</v>
      </c>
      <c r="G25" s="145"/>
      <c r="H25" s="145"/>
      <c r="I25" s="145"/>
      <c r="J25" s="145"/>
      <c r="K25" s="145"/>
      <c r="L25" s="146"/>
      <c r="M25" s="146"/>
      <c r="N25" s="146"/>
      <c r="O25" s="146"/>
      <c r="P25" s="146">
        <v>1</v>
      </c>
      <c r="Q25" s="146"/>
      <c r="R25" s="146"/>
      <c r="S25" s="146"/>
      <c r="T25" s="146"/>
      <c r="U25" s="146"/>
      <c r="V25" s="146"/>
      <c r="W25" s="117"/>
      <c r="X25" s="38" t="s">
        <v>663</v>
      </c>
      <c r="Y25" s="119"/>
    </row>
    <row r="26" spans="1:25" x14ac:dyDescent="0.35">
      <c r="B26" s="37"/>
      <c r="C26" s="37" t="s">
        <v>199</v>
      </c>
      <c r="D26" s="10" t="s">
        <v>42</v>
      </c>
      <c r="E26" s="10" t="s">
        <v>460</v>
      </c>
      <c r="F26" s="158" t="s">
        <v>171</v>
      </c>
      <c r="G26" s="145">
        <v>9</v>
      </c>
      <c r="H26" s="145">
        <v>3</v>
      </c>
      <c r="I26" s="145">
        <v>1</v>
      </c>
      <c r="J26" s="145">
        <v>5</v>
      </c>
      <c r="K26" s="145"/>
      <c r="L26" s="146"/>
      <c r="M26" s="146"/>
      <c r="N26" s="146"/>
      <c r="O26" s="146"/>
      <c r="P26" s="146"/>
      <c r="Q26" s="146"/>
      <c r="R26" s="146"/>
      <c r="S26" s="146"/>
      <c r="T26" s="146">
        <v>1</v>
      </c>
      <c r="U26" s="146"/>
      <c r="V26" s="146"/>
      <c r="W26" s="117"/>
      <c r="X26" s="38" t="s">
        <v>663</v>
      </c>
      <c r="Y26" s="119"/>
    </row>
    <row r="27" spans="1:25" x14ac:dyDescent="0.35">
      <c r="A27" s="8" t="s">
        <v>197</v>
      </c>
      <c r="B27" s="37" t="s">
        <v>478</v>
      </c>
      <c r="C27" s="37" t="s">
        <v>585</v>
      </c>
      <c r="D27" s="37" t="s">
        <v>45</v>
      </c>
      <c r="E27" s="12" t="s">
        <v>224</v>
      </c>
      <c r="F27" s="158"/>
      <c r="G27" s="145"/>
      <c r="H27" s="145"/>
      <c r="I27" s="145"/>
      <c r="J27" s="145"/>
      <c r="K27" s="145"/>
      <c r="L27" s="146"/>
      <c r="M27" s="146"/>
      <c r="N27" s="146"/>
      <c r="O27" s="146"/>
      <c r="P27" s="146"/>
      <c r="Q27" s="146"/>
      <c r="R27" s="146"/>
      <c r="S27" s="146"/>
      <c r="T27" s="146"/>
      <c r="U27" s="146"/>
      <c r="V27" s="146"/>
      <c r="W27" s="117"/>
      <c r="X27" s="38" t="s">
        <v>663</v>
      </c>
      <c r="Y27" s="119"/>
    </row>
    <row r="28" spans="1:25" x14ac:dyDescent="0.35">
      <c r="B28" s="37"/>
      <c r="C28" s="37"/>
      <c r="D28" s="10" t="s">
        <v>47</v>
      </c>
      <c r="E28" s="12" t="s">
        <v>222</v>
      </c>
      <c r="F28" s="158"/>
      <c r="G28" s="145"/>
      <c r="H28" s="145"/>
      <c r="I28" s="145"/>
      <c r="J28" s="145"/>
      <c r="K28" s="145"/>
      <c r="L28" s="146"/>
      <c r="M28" s="146"/>
      <c r="N28" s="146"/>
      <c r="O28" s="146"/>
      <c r="P28" s="146"/>
      <c r="Q28" s="146"/>
      <c r="R28" s="146"/>
      <c r="S28" s="146"/>
      <c r="T28" s="146"/>
      <c r="U28" s="146"/>
      <c r="V28" s="146"/>
      <c r="W28" s="117"/>
      <c r="X28" s="38" t="s">
        <v>663</v>
      </c>
      <c r="Y28" s="119"/>
    </row>
    <row r="29" spans="1:25" x14ac:dyDescent="0.35">
      <c r="B29" s="37"/>
      <c r="C29" s="37"/>
      <c r="D29" s="10" t="s">
        <v>50</v>
      </c>
      <c r="E29" s="12" t="s">
        <v>223</v>
      </c>
      <c r="F29" s="158"/>
      <c r="G29" s="145"/>
      <c r="H29" s="145"/>
      <c r="I29" s="145"/>
      <c r="J29" s="145"/>
      <c r="K29" s="145"/>
      <c r="L29" s="146"/>
      <c r="M29" s="146"/>
      <c r="N29" s="146"/>
      <c r="O29" s="146"/>
      <c r="P29" s="146"/>
      <c r="Q29" s="146"/>
      <c r="R29" s="146"/>
      <c r="S29" s="146"/>
      <c r="T29" s="146"/>
      <c r="U29" s="146"/>
      <c r="V29" s="146"/>
      <c r="W29" s="117"/>
      <c r="X29" s="38" t="s">
        <v>663</v>
      </c>
      <c r="Y29" s="119"/>
    </row>
    <row r="30" spans="1:25" x14ac:dyDescent="0.35">
      <c r="B30" s="37"/>
      <c r="C30" s="37"/>
      <c r="D30" s="10" t="s">
        <v>57</v>
      </c>
      <c r="E30" s="12" t="s">
        <v>225</v>
      </c>
      <c r="F30" s="158"/>
      <c r="G30" s="145"/>
      <c r="H30" s="145"/>
      <c r="I30" s="145"/>
      <c r="J30" s="145"/>
      <c r="K30" s="145"/>
      <c r="L30" s="146"/>
      <c r="M30" s="146"/>
      <c r="N30" s="146"/>
      <c r="O30" s="146"/>
      <c r="P30" s="146"/>
      <c r="Q30" s="146"/>
      <c r="R30" s="146"/>
      <c r="S30" s="146"/>
      <c r="T30" s="146"/>
      <c r="U30" s="146"/>
      <c r="V30" s="146"/>
      <c r="W30" s="117"/>
      <c r="X30" s="38" t="s">
        <v>663</v>
      </c>
      <c r="Y30" s="119"/>
    </row>
    <row r="31" spans="1:25" x14ac:dyDescent="0.35">
      <c r="B31" s="37"/>
      <c r="C31" s="37"/>
      <c r="D31" s="10" t="s">
        <v>200</v>
      </c>
      <c r="E31" s="39" t="s">
        <v>226</v>
      </c>
      <c r="F31" s="158"/>
      <c r="G31" s="145"/>
      <c r="H31" s="145"/>
      <c r="I31" s="145"/>
      <c r="J31" s="145"/>
      <c r="K31" s="145"/>
      <c r="L31" s="146"/>
      <c r="M31" s="146"/>
      <c r="N31" s="146"/>
      <c r="O31" s="146"/>
      <c r="P31" s="146"/>
      <c r="Q31" s="146"/>
      <c r="R31" s="146"/>
      <c r="S31" s="146"/>
      <c r="T31" s="146"/>
      <c r="U31" s="146"/>
      <c r="V31" s="146"/>
      <c r="W31" s="117"/>
      <c r="X31" s="38" t="s">
        <v>663</v>
      </c>
      <c r="Y31" s="119"/>
    </row>
    <row r="32" spans="1:25" x14ac:dyDescent="0.35">
      <c r="B32" s="37"/>
      <c r="C32" s="37" t="s">
        <v>227</v>
      </c>
      <c r="D32" s="10" t="s">
        <v>201</v>
      </c>
      <c r="E32" s="39" t="s">
        <v>480</v>
      </c>
      <c r="F32" s="158"/>
      <c r="G32" s="145"/>
      <c r="H32" s="145"/>
      <c r="I32" s="145"/>
      <c r="J32" s="145"/>
      <c r="K32" s="145"/>
      <c r="L32" s="146"/>
      <c r="M32" s="146"/>
      <c r="N32" s="146"/>
      <c r="O32" s="146"/>
      <c r="P32" s="146"/>
      <c r="Q32" s="146"/>
      <c r="R32" s="146"/>
      <c r="S32" s="146"/>
      <c r="T32" s="146"/>
      <c r="U32" s="146"/>
      <c r="V32" s="146"/>
      <c r="W32" s="117"/>
      <c r="X32" s="38" t="s">
        <v>663</v>
      </c>
      <c r="Y32" s="119"/>
    </row>
    <row r="33" spans="1:25" x14ac:dyDescent="0.35">
      <c r="B33" s="37"/>
      <c r="C33" s="37"/>
      <c r="D33" s="10" t="s">
        <v>202</v>
      </c>
      <c r="E33" s="39" t="s">
        <v>481</v>
      </c>
      <c r="F33" s="158"/>
      <c r="G33" s="145"/>
      <c r="H33" s="145"/>
      <c r="I33" s="145"/>
      <c r="J33" s="145"/>
      <c r="K33" s="145"/>
      <c r="L33" s="146"/>
      <c r="M33" s="146"/>
      <c r="N33" s="146"/>
      <c r="O33" s="146"/>
      <c r="P33" s="146"/>
      <c r="Q33" s="146"/>
      <c r="R33" s="146"/>
      <c r="S33" s="146"/>
      <c r="T33" s="146"/>
      <c r="U33" s="146"/>
      <c r="V33" s="146"/>
      <c r="W33" s="117"/>
      <c r="X33" s="38" t="s">
        <v>663</v>
      </c>
      <c r="Y33" s="119"/>
    </row>
    <row r="34" spans="1:25" x14ac:dyDescent="0.35">
      <c r="B34" s="37"/>
      <c r="C34" s="37"/>
      <c r="D34" s="10" t="s">
        <v>203</v>
      </c>
      <c r="E34" s="12" t="s">
        <v>482</v>
      </c>
      <c r="F34" s="158"/>
      <c r="G34" s="145"/>
      <c r="H34" s="145"/>
      <c r="I34" s="145"/>
      <c r="J34" s="145"/>
      <c r="K34" s="145"/>
      <c r="L34" s="146"/>
      <c r="M34" s="146"/>
      <c r="N34" s="146"/>
      <c r="O34" s="146"/>
      <c r="P34" s="146"/>
      <c r="Q34" s="146"/>
      <c r="R34" s="146"/>
      <c r="S34" s="146"/>
      <c r="T34" s="146"/>
      <c r="U34" s="146"/>
      <c r="V34" s="146"/>
      <c r="W34" s="117"/>
      <c r="X34" s="38" t="s">
        <v>663</v>
      </c>
      <c r="Y34" s="119"/>
    </row>
    <row r="35" spans="1:25" x14ac:dyDescent="0.35">
      <c r="B35" s="37"/>
      <c r="C35" s="37"/>
      <c r="D35" s="10" t="s">
        <v>204</v>
      </c>
      <c r="E35" s="12" t="s">
        <v>483</v>
      </c>
      <c r="F35" s="158"/>
      <c r="G35" s="145"/>
      <c r="H35" s="145"/>
      <c r="I35" s="145"/>
      <c r="J35" s="145"/>
      <c r="K35" s="145"/>
      <c r="L35" s="146"/>
      <c r="M35" s="146"/>
      <c r="N35" s="146"/>
      <c r="O35" s="146"/>
      <c r="P35" s="146"/>
      <c r="Q35" s="146"/>
      <c r="R35" s="146"/>
      <c r="S35" s="146"/>
      <c r="T35" s="146"/>
      <c r="U35" s="146"/>
      <c r="V35" s="146"/>
      <c r="W35" s="117"/>
      <c r="X35" s="38" t="s">
        <v>663</v>
      </c>
      <c r="Y35" s="119"/>
    </row>
    <row r="36" spans="1:25" x14ac:dyDescent="0.35">
      <c r="B36" s="37"/>
      <c r="C36" s="37"/>
      <c r="D36" s="10" t="s">
        <v>205</v>
      </c>
      <c r="E36" s="12" t="s">
        <v>484</v>
      </c>
      <c r="F36" s="158"/>
      <c r="G36" s="145"/>
      <c r="H36" s="145"/>
      <c r="I36" s="145"/>
      <c r="J36" s="145"/>
      <c r="K36" s="145"/>
      <c r="L36" s="146"/>
      <c r="M36" s="146"/>
      <c r="N36" s="146"/>
      <c r="O36" s="146"/>
      <c r="P36" s="146"/>
      <c r="Q36" s="146"/>
      <c r="R36" s="146"/>
      <c r="S36" s="146"/>
      <c r="T36" s="146"/>
      <c r="U36" s="146"/>
      <c r="V36" s="146"/>
      <c r="W36" s="117"/>
      <c r="X36" s="38" t="s">
        <v>663</v>
      </c>
      <c r="Y36" s="119"/>
    </row>
    <row r="37" spans="1:25" x14ac:dyDescent="0.35">
      <c r="B37" s="37"/>
      <c r="C37" s="37"/>
      <c r="D37" s="10" t="s">
        <v>206</v>
      </c>
      <c r="E37" s="12" t="s">
        <v>485</v>
      </c>
      <c r="F37" s="158"/>
      <c r="G37" s="145"/>
      <c r="H37" s="145"/>
      <c r="I37" s="145"/>
      <c r="J37" s="145"/>
      <c r="K37" s="145"/>
      <c r="L37" s="146"/>
      <c r="M37" s="146"/>
      <c r="N37" s="146"/>
      <c r="O37" s="146"/>
      <c r="P37" s="146"/>
      <c r="Q37" s="146"/>
      <c r="R37" s="146"/>
      <c r="S37" s="146"/>
      <c r="T37" s="146"/>
      <c r="U37" s="146"/>
      <c r="V37" s="146"/>
      <c r="W37" s="117"/>
      <c r="X37" s="38" t="s">
        <v>663</v>
      </c>
      <c r="Y37" s="119"/>
    </row>
    <row r="38" spans="1:25" x14ac:dyDescent="0.35">
      <c r="B38" s="37"/>
      <c r="C38" s="37"/>
      <c r="D38" s="10" t="s">
        <v>207</v>
      </c>
      <c r="E38" s="12" t="s">
        <v>486</v>
      </c>
      <c r="F38" s="158"/>
      <c r="G38" s="145"/>
      <c r="H38" s="145"/>
      <c r="I38" s="145"/>
      <c r="J38" s="145"/>
      <c r="K38" s="145"/>
      <c r="L38" s="146"/>
      <c r="M38" s="146"/>
      <c r="N38" s="146"/>
      <c r="O38" s="146"/>
      <c r="P38" s="146"/>
      <c r="Q38" s="146"/>
      <c r="R38" s="146"/>
      <c r="S38" s="146"/>
      <c r="T38" s="146"/>
      <c r="U38" s="146"/>
      <c r="V38" s="146"/>
      <c r="W38" s="117"/>
      <c r="X38" s="38" t="s">
        <v>663</v>
      </c>
      <c r="Y38" s="119"/>
    </row>
    <row r="39" spans="1:25" x14ac:dyDescent="0.35">
      <c r="B39" s="37"/>
      <c r="C39" s="37"/>
      <c r="D39" s="35" t="s">
        <v>208</v>
      </c>
      <c r="E39" s="12" t="s">
        <v>487</v>
      </c>
      <c r="F39" s="158"/>
      <c r="G39" s="145"/>
      <c r="H39" s="145"/>
      <c r="I39" s="145"/>
      <c r="J39" s="145"/>
      <c r="K39" s="145"/>
      <c r="L39" s="146"/>
      <c r="M39" s="146"/>
      <c r="N39" s="146"/>
      <c r="O39" s="146"/>
      <c r="P39" s="146"/>
      <c r="Q39" s="146"/>
      <c r="R39" s="146"/>
      <c r="S39" s="146"/>
      <c r="T39" s="146"/>
      <c r="U39" s="146"/>
      <c r="V39" s="146"/>
      <c r="W39" s="117"/>
      <c r="X39" s="38" t="s">
        <v>663</v>
      </c>
      <c r="Y39" s="119"/>
    </row>
    <row r="40" spans="1:25" x14ac:dyDescent="0.35">
      <c r="B40" s="37"/>
      <c r="C40" s="37" t="s">
        <v>488</v>
      </c>
      <c r="D40" s="10" t="s">
        <v>216</v>
      </c>
      <c r="E40" s="10" t="s">
        <v>228</v>
      </c>
      <c r="F40" s="158"/>
      <c r="G40" s="145"/>
      <c r="H40" s="145"/>
      <c r="I40" s="145"/>
      <c r="J40" s="145"/>
      <c r="K40" s="145"/>
      <c r="L40" s="146"/>
      <c r="M40" s="146"/>
      <c r="N40" s="146"/>
      <c r="O40" s="146"/>
      <c r="P40" s="146"/>
      <c r="Q40" s="146"/>
      <c r="R40" s="146"/>
      <c r="S40" s="146"/>
      <c r="T40" s="146"/>
      <c r="U40" s="146"/>
      <c r="V40" s="146"/>
      <c r="W40" s="117"/>
      <c r="X40" s="38" t="s">
        <v>663</v>
      </c>
      <c r="Y40" s="119"/>
    </row>
    <row r="41" spans="1:25" x14ac:dyDescent="0.35">
      <c r="B41" s="37"/>
      <c r="C41" s="37" t="s">
        <v>489</v>
      </c>
      <c r="D41" s="10" t="s">
        <v>217</v>
      </c>
      <c r="E41" s="37" t="s">
        <v>490</v>
      </c>
      <c r="F41" s="158"/>
      <c r="G41" s="145"/>
      <c r="H41" s="145"/>
      <c r="I41" s="145"/>
      <c r="J41" s="145"/>
      <c r="K41" s="145"/>
      <c r="L41" s="146"/>
      <c r="M41" s="146"/>
      <c r="N41" s="146"/>
      <c r="O41" s="146"/>
      <c r="P41" s="146"/>
      <c r="Q41" s="146"/>
      <c r="R41" s="146"/>
      <c r="S41" s="146"/>
      <c r="T41" s="146"/>
      <c r="U41" s="146"/>
      <c r="V41" s="146"/>
      <c r="W41" s="117"/>
      <c r="X41" s="38" t="s">
        <v>663</v>
      </c>
      <c r="Y41" s="119"/>
    </row>
    <row r="42" spans="1:25" x14ac:dyDescent="0.35">
      <c r="B42" s="37"/>
      <c r="C42" s="37" t="s">
        <v>473</v>
      </c>
      <c r="D42" s="10" t="s">
        <v>218</v>
      </c>
      <c r="E42" s="10" t="s">
        <v>474</v>
      </c>
      <c r="F42" s="158"/>
      <c r="G42" s="145"/>
      <c r="H42" s="145"/>
      <c r="I42" s="145"/>
      <c r="J42" s="145"/>
      <c r="K42" s="145"/>
      <c r="L42" s="146"/>
      <c r="M42" s="146"/>
      <c r="N42" s="146"/>
      <c r="O42" s="146"/>
      <c r="P42" s="146"/>
      <c r="Q42" s="146"/>
      <c r="R42" s="146"/>
      <c r="S42" s="146"/>
      <c r="T42" s="146"/>
      <c r="U42" s="146"/>
      <c r="V42" s="146"/>
      <c r="W42" s="117"/>
      <c r="X42" s="38" t="s">
        <v>663</v>
      </c>
      <c r="Y42" s="119"/>
    </row>
    <row r="43" spans="1:25" x14ac:dyDescent="0.35">
      <c r="B43" s="37"/>
      <c r="C43" s="37" t="s">
        <v>491</v>
      </c>
      <c r="D43" s="10" t="s">
        <v>219</v>
      </c>
      <c r="E43" s="10" t="s">
        <v>492</v>
      </c>
      <c r="F43" s="158"/>
      <c r="G43" s="145"/>
      <c r="H43" s="145"/>
      <c r="I43" s="145"/>
      <c r="J43" s="145"/>
      <c r="K43" s="145"/>
      <c r="L43" s="146"/>
      <c r="M43" s="146"/>
      <c r="N43" s="146"/>
      <c r="O43" s="146"/>
      <c r="P43" s="146"/>
      <c r="Q43" s="146"/>
      <c r="R43" s="146"/>
      <c r="S43" s="146"/>
      <c r="T43" s="146"/>
      <c r="U43" s="146"/>
      <c r="V43" s="146"/>
      <c r="W43" s="117"/>
      <c r="X43" s="38" t="s">
        <v>663</v>
      </c>
      <c r="Y43" s="119"/>
    </row>
    <row r="44" spans="1:25" x14ac:dyDescent="0.35">
      <c r="B44" s="37"/>
      <c r="C44" s="37" t="s">
        <v>229</v>
      </c>
      <c r="D44" s="10" t="s">
        <v>220</v>
      </c>
      <c r="E44" s="10" t="s">
        <v>230</v>
      </c>
      <c r="F44" s="158"/>
      <c r="G44" s="145"/>
      <c r="H44" s="145"/>
      <c r="I44" s="145"/>
      <c r="J44" s="145"/>
      <c r="K44" s="145"/>
      <c r="L44" s="146"/>
      <c r="M44" s="146"/>
      <c r="N44" s="146"/>
      <c r="O44" s="146"/>
      <c r="P44" s="146"/>
      <c r="Q44" s="146"/>
      <c r="R44" s="146"/>
      <c r="S44" s="146"/>
      <c r="T44" s="146"/>
      <c r="U44" s="146"/>
      <c r="V44" s="146"/>
      <c r="W44" s="117"/>
      <c r="X44" s="38" t="s">
        <v>663</v>
      </c>
      <c r="Y44" s="119"/>
    </row>
    <row r="45" spans="1:25" x14ac:dyDescent="0.35">
      <c r="B45" s="37"/>
      <c r="C45" s="37" t="s">
        <v>231</v>
      </c>
      <c r="D45" s="10" t="s">
        <v>221</v>
      </c>
      <c r="E45" s="10" t="s">
        <v>479</v>
      </c>
      <c r="F45" s="158"/>
      <c r="G45" s="145"/>
      <c r="H45" s="145"/>
      <c r="I45" s="145"/>
      <c r="J45" s="145"/>
      <c r="K45" s="145"/>
      <c r="L45" s="146"/>
      <c r="M45" s="146"/>
      <c r="N45" s="146"/>
      <c r="O45" s="146"/>
      <c r="P45" s="146"/>
      <c r="Q45" s="146"/>
      <c r="R45" s="146"/>
      <c r="S45" s="146"/>
      <c r="T45" s="146"/>
      <c r="U45" s="146"/>
      <c r="V45" s="146"/>
      <c r="W45" s="117"/>
      <c r="X45" s="38" t="s">
        <v>663</v>
      </c>
      <c r="Y45" s="119"/>
    </row>
    <row r="46" spans="1:25" x14ac:dyDescent="0.35">
      <c r="A46" s="8" t="s">
        <v>197</v>
      </c>
      <c r="B46" s="37" t="s">
        <v>493</v>
      </c>
      <c r="C46" s="37" t="s">
        <v>587</v>
      </c>
      <c r="D46" s="37" t="s">
        <v>494</v>
      </c>
      <c r="E46" s="12" t="s">
        <v>176</v>
      </c>
      <c r="F46" s="158" t="s">
        <v>171</v>
      </c>
      <c r="G46" s="145">
        <v>16</v>
      </c>
      <c r="H46" s="145">
        <v>18</v>
      </c>
      <c r="I46" s="145">
        <v>14</v>
      </c>
      <c r="J46" s="145">
        <v>34</v>
      </c>
      <c r="K46" s="145">
        <v>5</v>
      </c>
      <c r="L46" s="146">
        <v>7</v>
      </c>
      <c r="M46" s="146">
        <v>11</v>
      </c>
      <c r="N46" s="146">
        <v>21</v>
      </c>
      <c r="O46" s="146">
        <v>5</v>
      </c>
      <c r="P46" s="146">
        <v>15</v>
      </c>
      <c r="Q46" s="146">
        <v>9</v>
      </c>
      <c r="R46" s="146">
        <v>10</v>
      </c>
      <c r="S46" s="146">
        <v>5</v>
      </c>
      <c r="T46" s="146">
        <v>5</v>
      </c>
      <c r="U46" s="146">
        <v>10</v>
      </c>
      <c r="V46" s="146">
        <v>10</v>
      </c>
      <c r="W46" s="117"/>
      <c r="X46" s="38" t="s">
        <v>663</v>
      </c>
      <c r="Y46" s="119"/>
    </row>
    <row r="47" spans="1:25" x14ac:dyDescent="0.35">
      <c r="B47" s="37"/>
      <c r="C47" s="37"/>
      <c r="D47" s="10" t="s">
        <v>495</v>
      </c>
      <c r="E47" s="12" t="s">
        <v>174</v>
      </c>
      <c r="F47" s="158" t="s">
        <v>171</v>
      </c>
      <c r="G47" s="145">
        <v>3</v>
      </c>
      <c r="H47" s="145">
        <v>11</v>
      </c>
      <c r="I47" s="145">
        <v>2</v>
      </c>
      <c r="J47" s="145">
        <v>22</v>
      </c>
      <c r="K47" s="145"/>
      <c r="L47" s="146">
        <v>1</v>
      </c>
      <c r="M47" s="146">
        <v>14</v>
      </c>
      <c r="N47" s="146">
        <v>6</v>
      </c>
      <c r="O47" s="146">
        <v>1</v>
      </c>
      <c r="P47" s="146">
        <v>1</v>
      </c>
      <c r="Q47" s="146">
        <v>2</v>
      </c>
      <c r="R47" s="146">
        <v>6</v>
      </c>
      <c r="S47" s="146">
        <v>1</v>
      </c>
      <c r="T47" s="146">
        <v>2</v>
      </c>
      <c r="U47" s="146">
        <v>6</v>
      </c>
      <c r="V47" s="146">
        <v>6</v>
      </c>
      <c r="W47" s="117"/>
      <c r="X47" s="38" t="s">
        <v>663</v>
      </c>
      <c r="Y47" s="119"/>
    </row>
    <row r="48" spans="1:25" x14ac:dyDescent="0.35">
      <c r="B48" s="37"/>
      <c r="C48" s="37"/>
      <c r="D48" s="10" t="s">
        <v>496</v>
      </c>
      <c r="E48" s="12" t="s">
        <v>175</v>
      </c>
      <c r="F48" s="158" t="s">
        <v>171</v>
      </c>
      <c r="G48" s="145"/>
      <c r="H48" s="145"/>
      <c r="I48" s="145"/>
      <c r="J48" s="145"/>
      <c r="K48" s="145"/>
      <c r="L48" s="146"/>
      <c r="M48" s="146"/>
      <c r="N48" s="146"/>
      <c r="O48" s="146"/>
      <c r="P48" s="146"/>
      <c r="Q48" s="146"/>
      <c r="R48" s="146"/>
      <c r="S48" s="146"/>
      <c r="T48" s="146"/>
      <c r="U48" s="146"/>
      <c r="V48" s="146"/>
      <c r="W48" s="117"/>
      <c r="X48" s="38" t="s">
        <v>663</v>
      </c>
      <c r="Y48" s="119"/>
    </row>
    <row r="49" spans="2:25" x14ac:dyDescent="0.35">
      <c r="B49" s="37"/>
      <c r="C49" s="37"/>
      <c r="D49" s="10" t="s">
        <v>497</v>
      </c>
      <c r="E49" s="12" t="s">
        <v>177</v>
      </c>
      <c r="F49" s="158" t="s">
        <v>171</v>
      </c>
      <c r="G49" s="145"/>
      <c r="H49" s="145">
        <v>10</v>
      </c>
      <c r="I49" s="145">
        <v>1</v>
      </c>
      <c r="J49" s="145">
        <v>6</v>
      </c>
      <c r="K49" s="145">
        <v>8</v>
      </c>
      <c r="L49" s="146">
        <v>4</v>
      </c>
      <c r="M49" s="146">
        <v>2</v>
      </c>
      <c r="N49" s="146">
        <v>7</v>
      </c>
      <c r="O49" s="146">
        <v>2</v>
      </c>
      <c r="P49" s="146">
        <v>5</v>
      </c>
      <c r="Q49" s="146">
        <v>2</v>
      </c>
      <c r="R49" s="146">
        <v>2</v>
      </c>
      <c r="S49" s="146">
        <v>2</v>
      </c>
      <c r="T49" s="146">
        <v>2</v>
      </c>
      <c r="U49" s="146">
        <v>2</v>
      </c>
      <c r="V49" s="146">
        <v>2</v>
      </c>
      <c r="W49" s="117"/>
      <c r="X49" s="38" t="s">
        <v>663</v>
      </c>
      <c r="Y49" s="119"/>
    </row>
    <row r="50" spans="2:25" x14ac:dyDescent="0.35">
      <c r="B50" s="37"/>
      <c r="C50" s="37"/>
      <c r="D50" s="10" t="s">
        <v>498</v>
      </c>
      <c r="E50" s="39" t="s">
        <v>178</v>
      </c>
      <c r="F50" s="158" t="s">
        <v>171</v>
      </c>
      <c r="G50" s="145"/>
      <c r="H50" s="145"/>
      <c r="I50" s="145"/>
      <c r="J50" s="145"/>
      <c r="K50" s="145"/>
      <c r="L50" s="146"/>
      <c r="M50" s="146"/>
      <c r="N50" s="146"/>
      <c r="O50" s="146"/>
      <c r="P50" s="146"/>
      <c r="Q50" s="146"/>
      <c r="R50" s="146"/>
      <c r="S50" s="146"/>
      <c r="T50" s="146"/>
      <c r="U50" s="146"/>
      <c r="V50" s="146"/>
      <c r="W50" s="117"/>
      <c r="X50" s="38" t="s">
        <v>663</v>
      </c>
      <c r="Y50" s="119"/>
    </row>
    <row r="51" spans="2:25" x14ac:dyDescent="0.35">
      <c r="B51" s="37"/>
      <c r="C51" s="37" t="s">
        <v>499</v>
      </c>
      <c r="D51" s="10" t="s">
        <v>500</v>
      </c>
      <c r="E51" s="39" t="s">
        <v>509</v>
      </c>
      <c r="F51" s="158" t="s">
        <v>171</v>
      </c>
      <c r="G51" s="145"/>
      <c r="H51" s="145"/>
      <c r="I51" s="145"/>
      <c r="J51" s="145"/>
      <c r="K51" s="145"/>
      <c r="L51" s="146"/>
      <c r="M51" s="146"/>
      <c r="N51" s="146"/>
      <c r="O51" s="146"/>
      <c r="P51" s="146"/>
      <c r="Q51" s="146"/>
      <c r="R51" s="146"/>
      <c r="S51" s="146"/>
      <c r="T51" s="146"/>
      <c r="U51" s="146"/>
      <c r="V51" s="146"/>
      <c r="W51" s="117"/>
      <c r="X51" s="38" t="s">
        <v>663</v>
      </c>
      <c r="Y51" s="119"/>
    </row>
    <row r="52" spans="2:25" x14ac:dyDescent="0.35">
      <c r="B52" s="37"/>
      <c r="C52" s="37"/>
      <c r="D52" s="10" t="s">
        <v>501</v>
      </c>
      <c r="E52" s="39" t="s">
        <v>510</v>
      </c>
      <c r="F52" s="158" t="s">
        <v>171</v>
      </c>
      <c r="G52" s="145">
        <v>10</v>
      </c>
      <c r="H52" s="145">
        <v>5</v>
      </c>
      <c r="I52" s="145">
        <v>4</v>
      </c>
      <c r="J52" s="145">
        <v>9</v>
      </c>
      <c r="K52" s="145">
        <v>3</v>
      </c>
      <c r="L52" s="146">
        <v>4</v>
      </c>
      <c r="M52" s="146">
        <v>6</v>
      </c>
      <c r="N52" s="146">
        <v>16</v>
      </c>
      <c r="O52" s="146">
        <v>3</v>
      </c>
      <c r="P52" s="146">
        <v>5</v>
      </c>
      <c r="Q52" s="146">
        <v>3</v>
      </c>
      <c r="R52" s="146">
        <v>10</v>
      </c>
      <c r="S52" s="146">
        <v>3</v>
      </c>
      <c r="T52" s="146">
        <v>3</v>
      </c>
      <c r="U52" s="146">
        <v>7</v>
      </c>
      <c r="V52" s="146">
        <v>7</v>
      </c>
      <c r="W52" s="117"/>
      <c r="X52" s="38" t="s">
        <v>663</v>
      </c>
      <c r="Y52" s="119"/>
    </row>
    <row r="53" spans="2:25" x14ac:dyDescent="0.35">
      <c r="B53" s="37"/>
      <c r="C53" s="37"/>
      <c r="D53" s="10" t="s">
        <v>502</v>
      </c>
      <c r="E53" s="12" t="s">
        <v>511</v>
      </c>
      <c r="F53" s="158" t="s">
        <v>171</v>
      </c>
      <c r="G53" s="145">
        <v>16</v>
      </c>
      <c r="H53" s="145">
        <v>46</v>
      </c>
      <c r="I53" s="145">
        <v>50</v>
      </c>
      <c r="J53" s="145">
        <v>122</v>
      </c>
      <c r="K53" s="145">
        <v>10</v>
      </c>
      <c r="L53" s="146">
        <v>9</v>
      </c>
      <c r="M53" s="146">
        <v>10</v>
      </c>
      <c r="N53" s="146">
        <v>13</v>
      </c>
      <c r="O53" s="146">
        <v>15</v>
      </c>
      <c r="P53" s="146">
        <v>18</v>
      </c>
      <c r="Q53" s="146">
        <v>3</v>
      </c>
      <c r="R53" s="146">
        <v>15</v>
      </c>
      <c r="S53" s="146">
        <v>15</v>
      </c>
      <c r="T53" s="146">
        <v>15</v>
      </c>
      <c r="U53" s="146">
        <v>15</v>
      </c>
      <c r="V53" s="146">
        <v>15</v>
      </c>
      <c r="W53" s="117"/>
      <c r="X53" s="38" t="s">
        <v>663</v>
      </c>
      <c r="Y53" s="119"/>
    </row>
    <row r="54" spans="2:25" x14ac:dyDescent="0.35">
      <c r="B54" s="37"/>
      <c r="C54" s="37"/>
      <c r="D54" s="10" t="s">
        <v>503</v>
      </c>
      <c r="E54" s="12" t="s">
        <v>465</v>
      </c>
      <c r="F54" s="158" t="s">
        <v>171</v>
      </c>
      <c r="G54" s="145"/>
      <c r="H54" s="145">
        <v>1</v>
      </c>
      <c r="I54" s="145">
        <v>1</v>
      </c>
      <c r="J54" s="145">
        <v>4</v>
      </c>
      <c r="K54" s="145"/>
      <c r="L54" s="146">
        <v>1</v>
      </c>
      <c r="M54" s="146"/>
      <c r="N54" s="146">
        <v>1</v>
      </c>
      <c r="O54" s="146"/>
      <c r="P54" s="146"/>
      <c r="Q54" s="146">
        <v>2</v>
      </c>
      <c r="R54" s="146"/>
      <c r="S54" s="146"/>
      <c r="T54" s="146">
        <v>1</v>
      </c>
      <c r="U54" s="146"/>
      <c r="V54" s="146">
        <v>1</v>
      </c>
      <c r="W54" s="117"/>
      <c r="X54" s="38" t="s">
        <v>663</v>
      </c>
      <c r="Y54" s="119"/>
    </row>
    <row r="55" spans="2:25" x14ac:dyDescent="0.35">
      <c r="B55" s="37"/>
      <c r="C55" s="37"/>
      <c r="D55" s="10" t="s">
        <v>504</v>
      </c>
      <c r="E55" s="12" t="s">
        <v>512</v>
      </c>
      <c r="F55" s="158" t="s">
        <v>171</v>
      </c>
      <c r="G55" s="145"/>
      <c r="H55" s="145"/>
      <c r="I55" s="145"/>
      <c r="J55" s="145"/>
      <c r="K55" s="145"/>
      <c r="L55" s="146"/>
      <c r="M55" s="146"/>
      <c r="N55" s="146"/>
      <c r="O55" s="146"/>
      <c r="P55" s="146"/>
      <c r="Q55" s="146"/>
      <c r="R55" s="146"/>
      <c r="S55" s="146"/>
      <c r="T55" s="146"/>
      <c r="U55" s="146"/>
      <c r="V55" s="146"/>
      <c r="W55" s="117"/>
      <c r="X55" s="38" t="s">
        <v>663</v>
      </c>
      <c r="Y55" s="119"/>
    </row>
    <row r="56" spans="2:25" x14ac:dyDescent="0.35">
      <c r="B56" s="37"/>
      <c r="C56" s="37"/>
      <c r="D56" s="10" t="s">
        <v>505</v>
      </c>
      <c r="E56" s="12" t="s">
        <v>513</v>
      </c>
      <c r="F56" s="158" t="s">
        <v>171</v>
      </c>
      <c r="G56" s="145"/>
      <c r="H56" s="145"/>
      <c r="I56" s="145"/>
      <c r="J56" s="145"/>
      <c r="K56" s="145"/>
      <c r="L56" s="146"/>
      <c r="M56" s="146"/>
      <c r="N56" s="146"/>
      <c r="O56" s="146"/>
      <c r="P56" s="146"/>
      <c r="Q56" s="146"/>
      <c r="R56" s="146"/>
      <c r="S56" s="146"/>
      <c r="T56" s="146"/>
      <c r="U56" s="146"/>
      <c r="V56" s="146"/>
      <c r="W56" s="117"/>
      <c r="X56" s="38" t="s">
        <v>663</v>
      </c>
      <c r="Y56" s="119"/>
    </row>
    <row r="57" spans="2:25" x14ac:dyDescent="0.35">
      <c r="B57" s="37"/>
      <c r="C57" s="37"/>
      <c r="D57" s="10" t="s">
        <v>506</v>
      </c>
      <c r="E57" s="12" t="s">
        <v>514</v>
      </c>
      <c r="F57" s="158" t="s">
        <v>171</v>
      </c>
      <c r="G57" s="145"/>
      <c r="H57" s="145"/>
      <c r="I57" s="145"/>
      <c r="J57" s="145"/>
      <c r="K57" s="145"/>
      <c r="L57" s="146"/>
      <c r="M57" s="146"/>
      <c r="N57" s="146"/>
      <c r="O57" s="146"/>
      <c r="P57" s="146">
        <v>2</v>
      </c>
      <c r="Q57" s="146"/>
      <c r="R57" s="146"/>
      <c r="S57" s="146"/>
      <c r="T57" s="146"/>
      <c r="U57" s="146"/>
      <c r="V57" s="146"/>
      <c r="W57" s="117"/>
      <c r="X57" s="38" t="s">
        <v>663</v>
      </c>
      <c r="Y57" s="119"/>
    </row>
    <row r="58" spans="2:25" x14ac:dyDescent="0.35">
      <c r="B58" s="37"/>
      <c r="C58" s="37"/>
      <c r="D58" s="10" t="s">
        <v>507</v>
      </c>
      <c r="E58" s="12" t="s">
        <v>464</v>
      </c>
      <c r="F58" s="158" t="s">
        <v>171</v>
      </c>
      <c r="G58" s="145"/>
      <c r="H58" s="145"/>
      <c r="I58" s="145"/>
      <c r="J58" s="145"/>
      <c r="K58" s="145"/>
      <c r="L58" s="146"/>
      <c r="M58" s="146"/>
      <c r="N58" s="146"/>
      <c r="O58" s="146"/>
      <c r="P58" s="146">
        <v>1</v>
      </c>
      <c r="Q58" s="146"/>
      <c r="R58" s="146"/>
      <c r="S58" s="146"/>
      <c r="T58" s="146"/>
      <c r="U58" s="146"/>
      <c r="V58" s="146"/>
      <c r="W58" s="117"/>
      <c r="X58" s="38" t="s">
        <v>663</v>
      </c>
      <c r="Y58" s="119"/>
    </row>
    <row r="59" spans="2:25" x14ac:dyDescent="0.35">
      <c r="B59" s="37"/>
      <c r="C59" s="37"/>
      <c r="D59" s="35" t="s">
        <v>508</v>
      </c>
      <c r="E59" s="12" t="s">
        <v>521</v>
      </c>
      <c r="F59" s="158" t="s">
        <v>171</v>
      </c>
      <c r="G59" s="145"/>
      <c r="H59" s="145"/>
      <c r="I59" s="145"/>
      <c r="J59" s="145"/>
      <c r="K59" s="145"/>
      <c r="L59" s="146"/>
      <c r="M59" s="146"/>
      <c r="N59" s="146"/>
      <c r="O59" s="146"/>
      <c r="P59" s="146"/>
      <c r="Q59" s="146"/>
      <c r="R59" s="146"/>
      <c r="S59" s="146"/>
      <c r="T59" s="146"/>
      <c r="U59" s="146"/>
      <c r="V59" s="146"/>
      <c r="W59" s="117"/>
      <c r="X59" s="38" t="s">
        <v>663</v>
      </c>
      <c r="Y59" s="119"/>
    </row>
    <row r="60" spans="2:25" x14ac:dyDescent="0.35">
      <c r="B60" s="37"/>
      <c r="C60" s="37"/>
      <c r="D60" s="10" t="s">
        <v>515</v>
      </c>
      <c r="E60" s="12" t="s">
        <v>522</v>
      </c>
      <c r="F60" s="158" t="s">
        <v>171</v>
      </c>
      <c r="G60" s="145"/>
      <c r="H60" s="145"/>
      <c r="I60" s="145"/>
      <c r="J60" s="145"/>
      <c r="K60" s="145"/>
      <c r="L60" s="146"/>
      <c r="M60" s="146"/>
      <c r="N60" s="146"/>
      <c r="O60" s="146"/>
      <c r="P60" s="146"/>
      <c r="Q60" s="146"/>
      <c r="R60" s="146"/>
      <c r="S60" s="146"/>
      <c r="T60" s="146"/>
      <c r="U60" s="146"/>
      <c r="V60" s="146"/>
      <c r="W60" s="117"/>
      <c r="X60" s="38" t="s">
        <v>663</v>
      </c>
      <c r="Y60" s="119"/>
    </row>
    <row r="61" spans="2:25" x14ac:dyDescent="0.35">
      <c r="B61" s="37"/>
      <c r="C61" s="37" t="s">
        <v>430</v>
      </c>
      <c r="D61" s="10" t="s">
        <v>516</v>
      </c>
      <c r="E61" s="12" t="s">
        <v>523</v>
      </c>
      <c r="F61" s="158" t="s">
        <v>171</v>
      </c>
      <c r="G61" s="145"/>
      <c r="H61" s="145"/>
      <c r="I61" s="145"/>
      <c r="J61" s="145"/>
      <c r="K61" s="145"/>
      <c r="L61" s="146"/>
      <c r="M61" s="146"/>
      <c r="N61" s="146"/>
      <c r="O61" s="146"/>
      <c r="P61" s="146"/>
      <c r="Q61" s="146"/>
      <c r="R61" s="146"/>
      <c r="S61" s="146"/>
      <c r="T61" s="146"/>
      <c r="U61" s="146"/>
      <c r="V61" s="146"/>
      <c r="W61" s="117"/>
      <c r="X61" s="38" t="s">
        <v>663</v>
      </c>
      <c r="Y61" s="119"/>
    </row>
    <row r="62" spans="2:25" x14ac:dyDescent="0.35">
      <c r="B62" s="37"/>
      <c r="C62" s="37"/>
      <c r="D62" s="10" t="s">
        <v>517</v>
      </c>
      <c r="E62" s="12" t="s">
        <v>524</v>
      </c>
      <c r="F62" s="158" t="s">
        <v>171</v>
      </c>
      <c r="G62" s="145"/>
      <c r="H62" s="145"/>
      <c r="I62" s="145"/>
      <c r="J62" s="145"/>
      <c r="K62" s="145"/>
      <c r="L62" s="146"/>
      <c r="M62" s="146"/>
      <c r="N62" s="146"/>
      <c r="O62" s="146"/>
      <c r="P62" s="146"/>
      <c r="Q62" s="146"/>
      <c r="R62" s="146"/>
      <c r="S62" s="146"/>
      <c r="T62" s="146"/>
      <c r="U62" s="146"/>
      <c r="V62" s="146"/>
      <c r="W62" s="117"/>
      <c r="X62" s="38" t="s">
        <v>663</v>
      </c>
      <c r="Y62" s="119"/>
    </row>
    <row r="63" spans="2:25" x14ac:dyDescent="0.35">
      <c r="B63" s="37"/>
      <c r="C63" s="37"/>
      <c r="D63" s="10" t="s">
        <v>518</v>
      </c>
      <c r="E63" s="12" t="s">
        <v>525</v>
      </c>
      <c r="F63" s="158" t="s">
        <v>171</v>
      </c>
      <c r="G63" s="145"/>
      <c r="H63" s="145"/>
      <c r="I63" s="145"/>
      <c r="J63" s="145"/>
      <c r="K63" s="145"/>
      <c r="L63" s="146"/>
      <c r="M63" s="146"/>
      <c r="N63" s="146"/>
      <c r="O63" s="146"/>
      <c r="P63" s="146"/>
      <c r="Q63" s="146"/>
      <c r="R63" s="146">
        <v>3</v>
      </c>
      <c r="S63" s="146"/>
      <c r="T63" s="146"/>
      <c r="U63" s="146"/>
      <c r="V63" s="146"/>
      <c r="W63" s="117"/>
      <c r="X63" s="38" t="s">
        <v>663</v>
      </c>
      <c r="Y63" s="119"/>
    </row>
    <row r="64" spans="2:25" x14ac:dyDescent="0.35">
      <c r="B64" s="37"/>
      <c r="C64" s="37"/>
      <c r="D64" s="10" t="s">
        <v>519</v>
      </c>
      <c r="E64" s="12" t="s">
        <v>526</v>
      </c>
      <c r="F64" s="158" t="s">
        <v>171</v>
      </c>
      <c r="G64" s="145">
        <v>7</v>
      </c>
      <c r="H64" s="145">
        <v>13</v>
      </c>
      <c r="I64" s="145">
        <v>7</v>
      </c>
      <c r="J64" s="145">
        <v>22</v>
      </c>
      <c r="K64" s="145">
        <v>2</v>
      </c>
      <c r="L64" s="146">
        <v>3</v>
      </c>
      <c r="M64" s="146">
        <v>12</v>
      </c>
      <c r="N64" s="146">
        <v>15</v>
      </c>
      <c r="O64" s="146">
        <v>3</v>
      </c>
      <c r="P64" s="146">
        <v>3</v>
      </c>
      <c r="Q64" s="146">
        <v>6</v>
      </c>
      <c r="R64" s="146">
        <v>2</v>
      </c>
      <c r="S64" s="146">
        <v>3</v>
      </c>
      <c r="T64" s="146">
        <v>3</v>
      </c>
      <c r="U64" s="146">
        <v>7</v>
      </c>
      <c r="V64" s="146">
        <v>7</v>
      </c>
      <c r="W64" s="117"/>
      <c r="X64" s="38" t="s">
        <v>663</v>
      </c>
      <c r="Y64" s="119"/>
    </row>
    <row r="65" spans="1:25" x14ac:dyDescent="0.35">
      <c r="B65" s="37"/>
      <c r="C65" s="37"/>
      <c r="D65" s="10" t="s">
        <v>520</v>
      </c>
      <c r="E65" s="12" t="s">
        <v>468</v>
      </c>
      <c r="F65" s="158" t="s">
        <v>171</v>
      </c>
      <c r="G65" s="145">
        <v>59</v>
      </c>
      <c r="H65" s="145">
        <v>23</v>
      </c>
      <c r="I65" s="145">
        <v>28</v>
      </c>
      <c r="J65" s="145">
        <v>42</v>
      </c>
      <c r="K65" s="145">
        <v>8</v>
      </c>
      <c r="L65" s="146">
        <v>11</v>
      </c>
      <c r="M65" s="146">
        <v>12</v>
      </c>
      <c r="N65" s="146">
        <v>22</v>
      </c>
      <c r="O65" s="146">
        <v>12</v>
      </c>
      <c r="P65" s="146">
        <v>17</v>
      </c>
      <c r="Q65" s="146">
        <v>9</v>
      </c>
      <c r="R65" s="146">
        <v>17</v>
      </c>
      <c r="S65" s="146">
        <v>12</v>
      </c>
      <c r="T65" s="146">
        <v>12</v>
      </c>
      <c r="U65" s="146">
        <v>12</v>
      </c>
      <c r="V65" s="146">
        <v>12</v>
      </c>
      <c r="W65" s="117"/>
      <c r="X65" s="38" t="s">
        <v>663</v>
      </c>
      <c r="Y65" s="119"/>
    </row>
    <row r="66" spans="1:25" x14ac:dyDescent="0.35">
      <c r="B66" s="37"/>
      <c r="C66" s="37" t="s">
        <v>733</v>
      </c>
      <c r="D66" s="10" t="s">
        <v>527</v>
      </c>
      <c r="E66" s="10" t="s">
        <v>191</v>
      </c>
      <c r="F66" s="158" t="s">
        <v>171</v>
      </c>
      <c r="G66" s="145"/>
      <c r="H66" s="145">
        <v>2</v>
      </c>
      <c r="I66" s="145">
        <v>1</v>
      </c>
      <c r="J66" s="145">
        <v>4</v>
      </c>
      <c r="K66" s="145">
        <v>6</v>
      </c>
      <c r="L66" s="146">
        <v>2</v>
      </c>
      <c r="M66" s="146"/>
      <c r="N66" s="146">
        <v>3</v>
      </c>
      <c r="O66" s="146">
        <v>3</v>
      </c>
      <c r="P66" s="146">
        <v>1</v>
      </c>
      <c r="Q66" s="146"/>
      <c r="R66" s="146">
        <v>1</v>
      </c>
      <c r="S66" s="146">
        <v>3</v>
      </c>
      <c r="T66" s="146">
        <v>3</v>
      </c>
      <c r="U66" s="146"/>
      <c r="V66" s="146">
        <v>3</v>
      </c>
      <c r="W66" s="117"/>
      <c r="X66" s="38" t="s">
        <v>663</v>
      </c>
      <c r="Y66" s="119"/>
    </row>
    <row r="67" spans="1:25" x14ac:dyDescent="0.35">
      <c r="B67" s="37"/>
      <c r="C67" s="37" t="s">
        <v>734</v>
      </c>
      <c r="D67" s="10" t="s">
        <v>528</v>
      </c>
      <c r="E67" s="37" t="s">
        <v>471</v>
      </c>
      <c r="F67" s="158" t="s">
        <v>171</v>
      </c>
      <c r="G67" s="145"/>
      <c r="H67" s="145"/>
      <c r="I67" s="145"/>
      <c r="J67" s="145"/>
      <c r="K67" s="145"/>
      <c r="L67" s="146"/>
      <c r="M67" s="146"/>
      <c r="N67" s="146"/>
      <c r="O67" s="146"/>
      <c r="P67" s="146"/>
      <c r="Q67" s="146"/>
      <c r="R67" s="146"/>
      <c r="S67" s="146"/>
      <c r="T67" s="146"/>
      <c r="U67" s="146"/>
      <c r="V67" s="146"/>
      <c r="W67" s="117"/>
      <c r="X67" s="38" t="s">
        <v>663</v>
      </c>
      <c r="Y67" s="119"/>
    </row>
    <row r="68" spans="1:25" x14ac:dyDescent="0.35">
      <c r="B68" s="37"/>
      <c r="C68" s="37" t="s">
        <v>529</v>
      </c>
      <c r="D68" s="10" t="s">
        <v>530</v>
      </c>
      <c r="E68" s="10" t="s">
        <v>474</v>
      </c>
      <c r="F68" s="158" t="s">
        <v>171</v>
      </c>
      <c r="G68" s="145"/>
      <c r="H68" s="145"/>
      <c r="I68" s="145"/>
      <c r="J68" s="145"/>
      <c r="K68" s="145"/>
      <c r="L68" s="146"/>
      <c r="M68" s="146"/>
      <c r="N68" s="146"/>
      <c r="O68" s="146"/>
      <c r="P68" s="146"/>
      <c r="Q68" s="146"/>
      <c r="R68" s="146"/>
      <c r="S68" s="146"/>
      <c r="T68" s="146"/>
      <c r="U68" s="146"/>
      <c r="V68" s="146"/>
      <c r="W68" s="117"/>
      <c r="X68" s="38" t="s">
        <v>663</v>
      </c>
      <c r="Y68" s="119"/>
    </row>
    <row r="69" spans="1:25" x14ac:dyDescent="0.35">
      <c r="B69" s="37"/>
      <c r="C69" s="37" t="s">
        <v>735</v>
      </c>
      <c r="D69" s="10" t="s">
        <v>531</v>
      </c>
      <c r="E69" s="10" t="s">
        <v>476</v>
      </c>
      <c r="F69" s="158" t="s">
        <v>171</v>
      </c>
      <c r="G69" s="145"/>
      <c r="H69" s="145"/>
      <c r="I69" s="145"/>
      <c r="J69" s="145"/>
      <c r="K69" s="145"/>
      <c r="L69" s="146"/>
      <c r="M69" s="146"/>
      <c r="N69" s="146"/>
      <c r="O69" s="146"/>
      <c r="P69" s="146">
        <v>1</v>
      </c>
      <c r="Q69" s="146"/>
      <c r="R69" s="146"/>
      <c r="S69" s="146"/>
      <c r="T69" s="146"/>
      <c r="U69" s="146"/>
      <c r="V69" s="146"/>
      <c r="W69" s="117"/>
      <c r="X69" s="38" t="s">
        <v>663</v>
      </c>
      <c r="Y69" s="119"/>
    </row>
    <row r="70" spans="1:25" x14ac:dyDescent="0.35">
      <c r="B70" s="37"/>
      <c r="C70" s="37" t="s">
        <v>736</v>
      </c>
      <c r="D70" s="10" t="s">
        <v>532</v>
      </c>
      <c r="E70" s="10" t="s">
        <v>192</v>
      </c>
      <c r="F70" s="158" t="s">
        <v>171</v>
      </c>
      <c r="G70" s="145"/>
      <c r="H70" s="145"/>
      <c r="I70" s="145"/>
      <c r="J70" s="145"/>
      <c r="K70" s="145">
        <v>14</v>
      </c>
      <c r="L70" s="146">
        <v>7</v>
      </c>
      <c r="M70" s="146">
        <v>8</v>
      </c>
      <c r="N70" s="146">
        <v>22</v>
      </c>
      <c r="O70" s="146">
        <v>15</v>
      </c>
      <c r="P70" s="146">
        <v>14</v>
      </c>
      <c r="Q70" s="146">
        <v>13</v>
      </c>
      <c r="R70" s="146"/>
      <c r="S70" s="146">
        <v>15</v>
      </c>
      <c r="T70" s="146">
        <v>10</v>
      </c>
      <c r="U70" s="146">
        <v>10</v>
      </c>
      <c r="V70" s="146">
        <v>15</v>
      </c>
      <c r="W70" s="117"/>
      <c r="X70" s="38" t="s">
        <v>663</v>
      </c>
      <c r="Y70" s="119"/>
    </row>
    <row r="71" spans="1:25" x14ac:dyDescent="0.35">
      <c r="B71" s="37"/>
      <c r="C71" s="37" t="s">
        <v>737</v>
      </c>
      <c r="D71" s="10" t="s">
        <v>533</v>
      </c>
      <c r="E71" s="10" t="s">
        <v>460</v>
      </c>
      <c r="F71" s="158" t="s">
        <v>171</v>
      </c>
      <c r="G71" s="145"/>
      <c r="H71" s="145"/>
      <c r="I71" s="145"/>
      <c r="J71" s="145"/>
      <c r="K71" s="145"/>
      <c r="L71" s="146"/>
      <c r="M71" s="146"/>
      <c r="N71" s="146"/>
      <c r="O71" s="146"/>
      <c r="P71" s="146"/>
      <c r="Q71" s="146"/>
      <c r="R71" s="146"/>
      <c r="S71" s="146"/>
      <c r="T71" s="146"/>
      <c r="U71" s="146"/>
      <c r="V71" s="146"/>
      <c r="W71" s="117"/>
      <c r="X71" s="38" t="s">
        <v>663</v>
      </c>
      <c r="Y71" s="119"/>
    </row>
    <row r="72" spans="1:25" x14ac:dyDescent="0.35">
      <c r="A72" s="8" t="s">
        <v>197</v>
      </c>
      <c r="B72" s="37" t="s">
        <v>566</v>
      </c>
      <c r="C72" s="37" t="s">
        <v>588</v>
      </c>
      <c r="D72" s="37" t="s">
        <v>534</v>
      </c>
      <c r="E72" s="12" t="s">
        <v>224</v>
      </c>
      <c r="F72" s="158"/>
      <c r="G72" s="145"/>
      <c r="H72" s="145"/>
      <c r="I72" s="145"/>
      <c r="J72" s="145"/>
      <c r="K72" s="145"/>
      <c r="L72" s="146"/>
      <c r="M72" s="146"/>
      <c r="N72" s="146"/>
      <c r="O72" s="146"/>
      <c r="P72" s="146"/>
      <c r="Q72" s="146"/>
      <c r="R72" s="146"/>
      <c r="S72" s="146"/>
      <c r="T72" s="146"/>
      <c r="U72" s="146"/>
      <c r="V72" s="146"/>
      <c r="W72" s="117"/>
      <c r="X72" s="38" t="s">
        <v>663</v>
      </c>
      <c r="Y72" s="119"/>
    </row>
    <row r="73" spans="1:25" x14ac:dyDescent="0.35">
      <c r="B73" s="37"/>
      <c r="C73" s="37"/>
      <c r="D73" s="10" t="s">
        <v>535</v>
      </c>
      <c r="E73" s="12" t="s">
        <v>222</v>
      </c>
      <c r="F73" s="158"/>
      <c r="G73" s="145"/>
      <c r="H73" s="145"/>
      <c r="I73" s="145"/>
      <c r="J73" s="145"/>
      <c r="K73" s="145"/>
      <c r="L73" s="146"/>
      <c r="M73" s="146"/>
      <c r="N73" s="146"/>
      <c r="O73" s="146"/>
      <c r="P73" s="146"/>
      <c r="Q73" s="146"/>
      <c r="R73" s="146"/>
      <c r="S73" s="146"/>
      <c r="T73" s="146"/>
      <c r="U73" s="146"/>
      <c r="V73" s="146"/>
      <c r="W73" s="117"/>
      <c r="X73" s="38" t="s">
        <v>663</v>
      </c>
      <c r="Y73" s="119"/>
    </row>
    <row r="74" spans="1:25" x14ac:dyDescent="0.35">
      <c r="B74" s="37"/>
      <c r="C74" s="37"/>
      <c r="D74" s="10" t="s">
        <v>536</v>
      </c>
      <c r="E74" s="12" t="s">
        <v>223</v>
      </c>
      <c r="F74" s="158"/>
      <c r="G74" s="145"/>
      <c r="H74" s="145"/>
      <c r="I74" s="145"/>
      <c r="J74" s="145"/>
      <c r="K74" s="145"/>
      <c r="L74" s="146"/>
      <c r="M74" s="146"/>
      <c r="N74" s="146"/>
      <c r="O74" s="146"/>
      <c r="P74" s="146"/>
      <c r="Q74" s="146"/>
      <c r="R74" s="146"/>
      <c r="S74" s="146"/>
      <c r="T74" s="146"/>
      <c r="U74" s="146"/>
      <c r="V74" s="146"/>
      <c r="W74" s="117"/>
      <c r="X74" s="38" t="s">
        <v>663</v>
      </c>
      <c r="Y74" s="119"/>
    </row>
    <row r="75" spans="1:25" x14ac:dyDescent="0.35">
      <c r="B75" s="37"/>
      <c r="C75" s="37"/>
      <c r="D75" s="10" t="s">
        <v>537</v>
      </c>
      <c r="E75" s="12" t="s">
        <v>225</v>
      </c>
      <c r="F75" s="158"/>
      <c r="G75" s="145"/>
      <c r="H75" s="145"/>
      <c r="I75" s="145"/>
      <c r="J75" s="145"/>
      <c r="K75" s="145"/>
      <c r="L75" s="146"/>
      <c r="M75" s="146"/>
      <c r="N75" s="146"/>
      <c r="O75" s="146"/>
      <c r="P75" s="146"/>
      <c r="Q75" s="146"/>
      <c r="R75" s="146"/>
      <c r="S75" s="146"/>
      <c r="T75" s="146"/>
      <c r="U75" s="146"/>
      <c r="V75" s="146"/>
      <c r="W75" s="117"/>
      <c r="X75" s="38" t="s">
        <v>663</v>
      </c>
      <c r="Y75" s="119"/>
    </row>
    <row r="76" spans="1:25" x14ac:dyDescent="0.35">
      <c r="B76" s="37"/>
      <c r="C76" s="37"/>
      <c r="D76" s="10" t="s">
        <v>538</v>
      </c>
      <c r="E76" s="39" t="s">
        <v>226</v>
      </c>
      <c r="F76" s="158"/>
      <c r="G76" s="145"/>
      <c r="H76" s="145"/>
      <c r="I76" s="145"/>
      <c r="J76" s="145"/>
      <c r="K76" s="145"/>
      <c r="L76" s="146"/>
      <c r="M76" s="146"/>
      <c r="N76" s="146"/>
      <c r="O76" s="146"/>
      <c r="P76" s="146"/>
      <c r="Q76" s="146"/>
      <c r="R76" s="146"/>
      <c r="S76" s="146"/>
      <c r="T76" s="146"/>
      <c r="U76" s="146"/>
      <c r="V76" s="146"/>
      <c r="W76" s="117"/>
      <c r="X76" s="38" t="s">
        <v>663</v>
      </c>
      <c r="Y76" s="119"/>
    </row>
    <row r="77" spans="1:25" x14ac:dyDescent="0.35">
      <c r="B77" s="37"/>
      <c r="C77" s="37" t="s">
        <v>567</v>
      </c>
      <c r="D77" s="10" t="s">
        <v>539</v>
      </c>
      <c r="E77" s="39" t="s">
        <v>568</v>
      </c>
      <c r="F77" s="158"/>
      <c r="G77" s="145"/>
      <c r="H77" s="145"/>
      <c r="I77" s="145"/>
      <c r="J77" s="145"/>
      <c r="K77" s="145"/>
      <c r="L77" s="146"/>
      <c r="M77" s="146"/>
      <c r="N77" s="146"/>
      <c r="O77" s="146"/>
      <c r="P77" s="146"/>
      <c r="Q77" s="146"/>
      <c r="R77" s="146"/>
      <c r="S77" s="146"/>
      <c r="T77" s="146"/>
      <c r="U77" s="146"/>
      <c r="V77" s="146"/>
      <c r="W77" s="117"/>
      <c r="X77" s="38" t="s">
        <v>663</v>
      </c>
      <c r="Y77" s="119"/>
    </row>
    <row r="78" spans="1:25" x14ac:dyDescent="0.35">
      <c r="B78" s="37"/>
      <c r="C78" s="37"/>
      <c r="D78" s="10" t="s">
        <v>540</v>
      </c>
      <c r="E78" s="39" t="s">
        <v>569</v>
      </c>
      <c r="F78" s="158"/>
      <c r="G78" s="145"/>
      <c r="H78" s="145"/>
      <c r="I78" s="145"/>
      <c r="J78" s="145"/>
      <c r="K78" s="145"/>
      <c r="L78" s="146"/>
      <c r="M78" s="146"/>
      <c r="N78" s="146"/>
      <c r="O78" s="146"/>
      <c r="P78" s="146"/>
      <c r="Q78" s="146"/>
      <c r="R78" s="146"/>
      <c r="S78" s="146"/>
      <c r="T78" s="146"/>
      <c r="U78" s="146"/>
      <c r="V78" s="146"/>
      <c r="W78" s="117"/>
      <c r="X78" s="38" t="s">
        <v>663</v>
      </c>
      <c r="Y78" s="119"/>
    </row>
    <row r="79" spans="1:25" x14ac:dyDescent="0.35">
      <c r="B79" s="37"/>
      <c r="C79" s="37"/>
      <c r="D79" s="10" t="s">
        <v>541</v>
      </c>
      <c r="E79" s="12" t="s">
        <v>570</v>
      </c>
      <c r="F79" s="158"/>
      <c r="G79" s="145"/>
      <c r="H79" s="145"/>
      <c r="I79" s="145"/>
      <c r="J79" s="145"/>
      <c r="K79" s="145"/>
      <c r="L79" s="146"/>
      <c r="M79" s="146"/>
      <c r="N79" s="146"/>
      <c r="O79" s="146"/>
      <c r="P79" s="146"/>
      <c r="Q79" s="146"/>
      <c r="R79" s="146"/>
      <c r="S79" s="146"/>
      <c r="T79" s="146"/>
      <c r="U79" s="146"/>
      <c r="V79" s="146"/>
      <c r="W79" s="117"/>
      <c r="X79" s="38" t="s">
        <v>663</v>
      </c>
      <c r="Y79" s="119"/>
    </row>
    <row r="80" spans="1:25" x14ac:dyDescent="0.35">
      <c r="B80" s="37"/>
      <c r="C80" s="37"/>
      <c r="D80" s="10" t="s">
        <v>542</v>
      </c>
      <c r="E80" s="12" t="s">
        <v>484</v>
      </c>
      <c r="F80" s="158"/>
      <c r="G80" s="145"/>
      <c r="H80" s="145"/>
      <c r="I80" s="145"/>
      <c r="J80" s="145"/>
      <c r="K80" s="145"/>
      <c r="L80" s="146"/>
      <c r="M80" s="146"/>
      <c r="N80" s="146"/>
      <c r="O80" s="146"/>
      <c r="P80" s="146"/>
      <c r="Q80" s="146"/>
      <c r="R80" s="146"/>
      <c r="S80" s="146"/>
      <c r="T80" s="146"/>
      <c r="U80" s="146"/>
      <c r="V80" s="146"/>
      <c r="W80" s="117"/>
      <c r="X80" s="38" t="s">
        <v>663</v>
      </c>
      <c r="Y80" s="119"/>
    </row>
    <row r="81" spans="2:25" x14ac:dyDescent="0.35">
      <c r="B81" s="37"/>
      <c r="C81" s="37"/>
      <c r="D81" s="10" t="s">
        <v>543</v>
      </c>
      <c r="E81" s="12" t="s">
        <v>571</v>
      </c>
      <c r="F81" s="158"/>
      <c r="G81" s="145"/>
      <c r="H81" s="145"/>
      <c r="I81" s="145"/>
      <c r="J81" s="145"/>
      <c r="K81" s="145"/>
      <c r="L81" s="146"/>
      <c r="M81" s="146"/>
      <c r="N81" s="146"/>
      <c r="O81" s="146"/>
      <c r="P81" s="146"/>
      <c r="Q81" s="146"/>
      <c r="R81" s="146"/>
      <c r="S81" s="146"/>
      <c r="T81" s="146"/>
      <c r="U81" s="146"/>
      <c r="V81" s="146"/>
      <c r="W81" s="117"/>
      <c r="X81" s="38" t="s">
        <v>663</v>
      </c>
      <c r="Y81" s="119"/>
    </row>
    <row r="82" spans="2:25" x14ac:dyDescent="0.35">
      <c r="B82" s="37"/>
      <c r="C82" s="37"/>
      <c r="D82" s="10" t="s">
        <v>544</v>
      </c>
      <c r="E82" s="12" t="s">
        <v>572</v>
      </c>
      <c r="F82" s="158"/>
      <c r="G82" s="145"/>
      <c r="H82" s="145"/>
      <c r="I82" s="145"/>
      <c r="J82" s="145"/>
      <c r="K82" s="145"/>
      <c r="L82" s="146"/>
      <c r="M82" s="146"/>
      <c r="N82" s="146"/>
      <c r="O82" s="146"/>
      <c r="P82" s="146"/>
      <c r="Q82" s="146"/>
      <c r="R82" s="146"/>
      <c r="S82" s="146"/>
      <c r="T82" s="146"/>
      <c r="U82" s="146"/>
      <c r="V82" s="146"/>
      <c r="W82" s="117"/>
      <c r="X82" s="38" t="s">
        <v>663</v>
      </c>
      <c r="Y82" s="119"/>
    </row>
    <row r="83" spans="2:25" x14ac:dyDescent="0.35">
      <c r="B83" s="37"/>
      <c r="C83" s="37"/>
      <c r="D83" s="10" t="s">
        <v>545</v>
      </c>
      <c r="E83" s="12" t="s">
        <v>573</v>
      </c>
      <c r="F83" s="158"/>
      <c r="G83" s="145"/>
      <c r="H83" s="145"/>
      <c r="I83" s="145"/>
      <c r="J83" s="145"/>
      <c r="K83" s="145"/>
      <c r="L83" s="146"/>
      <c r="M83" s="146"/>
      <c r="N83" s="146"/>
      <c r="O83" s="146"/>
      <c r="P83" s="146"/>
      <c r="Q83" s="146"/>
      <c r="R83" s="146"/>
      <c r="S83" s="146"/>
      <c r="T83" s="146"/>
      <c r="U83" s="146"/>
      <c r="V83" s="146"/>
      <c r="W83" s="117"/>
      <c r="X83" s="38" t="s">
        <v>663</v>
      </c>
      <c r="Y83" s="119"/>
    </row>
    <row r="84" spans="2:25" x14ac:dyDescent="0.35">
      <c r="B84" s="37"/>
      <c r="C84" s="37"/>
      <c r="D84" s="10" t="s">
        <v>546</v>
      </c>
      <c r="E84" s="12" t="s">
        <v>482</v>
      </c>
      <c r="F84" s="158"/>
      <c r="G84" s="145"/>
      <c r="H84" s="145"/>
      <c r="I84" s="145"/>
      <c r="J84" s="145"/>
      <c r="K84" s="145"/>
      <c r="L84" s="146"/>
      <c r="M84" s="146"/>
      <c r="N84" s="146"/>
      <c r="O84" s="146"/>
      <c r="P84" s="146"/>
      <c r="Q84" s="146"/>
      <c r="R84" s="146"/>
      <c r="S84" s="146"/>
      <c r="T84" s="146"/>
      <c r="U84" s="146"/>
      <c r="V84" s="146"/>
      <c r="W84" s="117"/>
      <c r="X84" s="38" t="s">
        <v>663</v>
      </c>
      <c r="Y84" s="119"/>
    </row>
    <row r="85" spans="2:25" x14ac:dyDescent="0.35">
      <c r="B85" s="37"/>
      <c r="C85" s="37"/>
      <c r="D85" s="35" t="s">
        <v>547</v>
      </c>
      <c r="E85" s="12" t="s">
        <v>574</v>
      </c>
      <c r="F85" s="158"/>
      <c r="G85" s="145"/>
      <c r="H85" s="145"/>
      <c r="I85" s="145"/>
      <c r="J85" s="145"/>
      <c r="K85" s="145"/>
      <c r="L85" s="146"/>
      <c r="M85" s="146"/>
      <c r="N85" s="146"/>
      <c r="O85" s="146"/>
      <c r="P85" s="146"/>
      <c r="Q85" s="146"/>
      <c r="R85" s="146"/>
      <c r="S85" s="146"/>
      <c r="T85" s="146"/>
      <c r="U85" s="146"/>
      <c r="V85" s="146"/>
      <c r="W85" s="117"/>
      <c r="X85" s="38" t="s">
        <v>663</v>
      </c>
      <c r="Y85" s="119"/>
    </row>
    <row r="86" spans="2:25" x14ac:dyDescent="0.35">
      <c r="B86" s="37"/>
      <c r="C86" s="37"/>
      <c r="D86" s="10" t="s">
        <v>548</v>
      </c>
      <c r="E86" s="12" t="s">
        <v>575</v>
      </c>
      <c r="F86" s="158"/>
      <c r="G86" s="145"/>
      <c r="H86" s="145"/>
      <c r="I86" s="145"/>
      <c r="J86" s="145"/>
      <c r="K86" s="145"/>
      <c r="L86" s="146"/>
      <c r="M86" s="146"/>
      <c r="N86" s="146"/>
      <c r="O86" s="146"/>
      <c r="P86" s="146"/>
      <c r="Q86" s="146"/>
      <c r="R86" s="146"/>
      <c r="S86" s="146"/>
      <c r="T86" s="146"/>
      <c r="U86" s="146"/>
      <c r="V86" s="146"/>
      <c r="W86" s="117"/>
      <c r="X86" s="38" t="s">
        <v>663</v>
      </c>
      <c r="Y86" s="119"/>
    </row>
    <row r="87" spans="2:25" x14ac:dyDescent="0.35">
      <c r="B87" s="37"/>
      <c r="C87" s="37"/>
      <c r="D87" s="10" t="s">
        <v>549</v>
      </c>
      <c r="E87" s="12" t="s">
        <v>576</v>
      </c>
      <c r="F87" s="158"/>
      <c r="G87" s="145"/>
      <c r="H87" s="145"/>
      <c r="I87" s="145"/>
      <c r="J87" s="145"/>
      <c r="K87" s="145"/>
      <c r="L87" s="146"/>
      <c r="M87" s="146"/>
      <c r="N87" s="146"/>
      <c r="O87" s="146"/>
      <c r="P87" s="146"/>
      <c r="Q87" s="146"/>
      <c r="R87" s="146"/>
      <c r="S87" s="146"/>
      <c r="T87" s="146"/>
      <c r="U87" s="146"/>
      <c r="V87" s="146"/>
      <c r="W87" s="117"/>
      <c r="X87" s="38" t="s">
        <v>663</v>
      </c>
      <c r="Y87" s="119"/>
    </row>
    <row r="88" spans="2:25" x14ac:dyDescent="0.35">
      <c r="B88" s="37"/>
      <c r="C88" s="37"/>
      <c r="D88" s="10" t="s">
        <v>550</v>
      </c>
      <c r="E88" s="12" t="s">
        <v>577</v>
      </c>
      <c r="F88" s="158"/>
      <c r="G88" s="145"/>
      <c r="H88" s="145"/>
      <c r="I88" s="145"/>
      <c r="J88" s="145"/>
      <c r="K88" s="145"/>
      <c r="L88" s="146"/>
      <c r="M88" s="146"/>
      <c r="N88" s="146"/>
      <c r="O88" s="146"/>
      <c r="P88" s="146"/>
      <c r="Q88" s="146"/>
      <c r="R88" s="146"/>
      <c r="S88" s="146"/>
      <c r="T88" s="146"/>
      <c r="U88" s="146"/>
      <c r="V88" s="146"/>
      <c r="W88" s="117"/>
      <c r="X88" s="38" t="s">
        <v>663</v>
      </c>
      <c r="Y88" s="119"/>
    </row>
    <row r="89" spans="2:25" x14ac:dyDescent="0.35">
      <c r="B89" s="37"/>
      <c r="C89" s="37"/>
      <c r="D89" s="10" t="s">
        <v>551</v>
      </c>
      <c r="E89" s="12" t="s">
        <v>578</v>
      </c>
      <c r="F89" s="158"/>
      <c r="G89" s="145"/>
      <c r="H89" s="145"/>
      <c r="I89" s="145"/>
      <c r="J89" s="145"/>
      <c r="K89" s="145"/>
      <c r="L89" s="146"/>
      <c r="M89" s="146"/>
      <c r="N89" s="146"/>
      <c r="O89" s="146"/>
      <c r="P89" s="146"/>
      <c r="Q89" s="146"/>
      <c r="R89" s="146"/>
      <c r="S89" s="146"/>
      <c r="T89" s="146"/>
      <c r="U89" s="146"/>
      <c r="V89" s="146"/>
      <c r="W89" s="117"/>
      <c r="X89" s="38" t="s">
        <v>663</v>
      </c>
      <c r="Y89" s="119"/>
    </row>
    <row r="90" spans="2:25" x14ac:dyDescent="0.35">
      <c r="B90" s="37"/>
      <c r="C90" s="37"/>
      <c r="D90" s="10" t="s">
        <v>552</v>
      </c>
      <c r="E90" s="12" t="s">
        <v>579</v>
      </c>
      <c r="F90" s="158"/>
      <c r="G90" s="145"/>
      <c r="H90" s="145"/>
      <c r="I90" s="145"/>
      <c r="J90" s="145"/>
      <c r="K90" s="145"/>
      <c r="L90" s="146"/>
      <c r="M90" s="146"/>
      <c r="N90" s="146"/>
      <c r="O90" s="146"/>
      <c r="P90" s="146"/>
      <c r="Q90" s="146"/>
      <c r="R90" s="146"/>
      <c r="S90" s="146"/>
      <c r="T90" s="146"/>
      <c r="U90" s="146"/>
      <c r="V90" s="146"/>
      <c r="W90" s="117"/>
      <c r="X90" s="38" t="s">
        <v>663</v>
      </c>
      <c r="Y90" s="119"/>
    </row>
    <row r="91" spans="2:25" x14ac:dyDescent="0.35">
      <c r="B91" s="37"/>
      <c r="C91" s="37"/>
      <c r="D91" s="10" t="s">
        <v>553</v>
      </c>
      <c r="E91" s="12" t="s">
        <v>487</v>
      </c>
      <c r="F91" s="158"/>
      <c r="G91" s="145"/>
      <c r="H91" s="145"/>
      <c r="I91" s="145"/>
      <c r="J91" s="145"/>
      <c r="K91" s="145"/>
      <c r="L91" s="146"/>
      <c r="M91" s="146"/>
      <c r="N91" s="146"/>
      <c r="O91" s="146"/>
      <c r="P91" s="146"/>
      <c r="Q91" s="146"/>
      <c r="R91" s="146"/>
      <c r="S91" s="146"/>
      <c r="T91" s="146"/>
      <c r="U91" s="146"/>
      <c r="V91" s="146"/>
      <c r="W91" s="117"/>
      <c r="X91" s="38" t="s">
        <v>663</v>
      </c>
      <c r="Y91" s="119"/>
    </row>
    <row r="92" spans="2:25" x14ac:dyDescent="0.35">
      <c r="B92" s="37"/>
      <c r="C92" s="37" t="s">
        <v>554</v>
      </c>
      <c r="D92" s="10" t="s">
        <v>555</v>
      </c>
      <c r="E92" s="10" t="s">
        <v>228</v>
      </c>
      <c r="F92" s="158"/>
      <c r="G92" s="145"/>
      <c r="H92" s="145"/>
      <c r="I92" s="145"/>
      <c r="J92" s="145"/>
      <c r="K92" s="145"/>
      <c r="L92" s="146"/>
      <c r="M92" s="146"/>
      <c r="N92" s="146"/>
      <c r="O92" s="146"/>
      <c r="P92" s="146"/>
      <c r="Q92" s="146"/>
      <c r="R92" s="146"/>
      <c r="S92" s="146"/>
      <c r="T92" s="146"/>
      <c r="U92" s="146"/>
      <c r="V92" s="146"/>
      <c r="W92" s="117"/>
      <c r="X92" s="38" t="s">
        <v>663</v>
      </c>
      <c r="Y92" s="119"/>
    </row>
    <row r="93" spans="2:25" x14ac:dyDescent="0.35">
      <c r="B93" s="37"/>
      <c r="C93" s="37" t="s">
        <v>556</v>
      </c>
      <c r="D93" s="10" t="s">
        <v>557</v>
      </c>
      <c r="E93" s="37" t="s">
        <v>490</v>
      </c>
      <c r="F93" s="158"/>
      <c r="G93" s="145"/>
      <c r="H93" s="145"/>
      <c r="I93" s="145"/>
      <c r="J93" s="145"/>
      <c r="K93" s="145"/>
      <c r="L93" s="146"/>
      <c r="M93" s="146"/>
      <c r="N93" s="146"/>
      <c r="O93" s="146"/>
      <c r="P93" s="146"/>
      <c r="Q93" s="146"/>
      <c r="R93" s="146"/>
      <c r="S93" s="146"/>
      <c r="T93" s="146"/>
      <c r="U93" s="146"/>
      <c r="V93" s="146"/>
      <c r="W93" s="117"/>
      <c r="X93" s="38" t="s">
        <v>663</v>
      </c>
      <c r="Y93" s="119"/>
    </row>
    <row r="94" spans="2:25" x14ac:dyDescent="0.35">
      <c r="B94" s="37"/>
      <c r="C94" s="37" t="s">
        <v>558</v>
      </c>
      <c r="D94" s="10" t="s">
        <v>559</v>
      </c>
      <c r="E94" s="10" t="s">
        <v>474</v>
      </c>
      <c r="F94" s="158"/>
      <c r="G94" s="145"/>
      <c r="H94" s="145"/>
      <c r="I94" s="145"/>
      <c r="J94" s="145"/>
      <c r="K94" s="145"/>
      <c r="L94" s="146"/>
      <c r="M94" s="146"/>
      <c r="N94" s="146"/>
      <c r="O94" s="146"/>
      <c r="P94" s="146"/>
      <c r="Q94" s="146"/>
      <c r="R94" s="146"/>
      <c r="S94" s="146"/>
      <c r="T94" s="146"/>
      <c r="U94" s="146"/>
      <c r="V94" s="146"/>
      <c r="W94" s="117"/>
      <c r="X94" s="38" t="s">
        <v>663</v>
      </c>
      <c r="Y94" s="119"/>
    </row>
    <row r="95" spans="2:25" x14ac:dyDescent="0.35">
      <c r="B95" s="37"/>
      <c r="C95" s="37" t="s">
        <v>560</v>
      </c>
      <c r="D95" s="10" t="s">
        <v>561</v>
      </c>
      <c r="E95" s="10" t="s">
        <v>492</v>
      </c>
      <c r="F95" s="158"/>
      <c r="G95" s="145"/>
      <c r="H95" s="145"/>
      <c r="I95" s="145"/>
      <c r="J95" s="145"/>
      <c r="K95" s="145"/>
      <c r="L95" s="146"/>
      <c r="M95" s="146"/>
      <c r="N95" s="146"/>
      <c r="O95" s="146"/>
      <c r="P95" s="146"/>
      <c r="Q95" s="146"/>
      <c r="R95" s="146"/>
      <c r="S95" s="146"/>
      <c r="T95" s="146"/>
      <c r="U95" s="146"/>
      <c r="V95" s="146"/>
      <c r="W95" s="117"/>
      <c r="X95" s="38" t="s">
        <v>663</v>
      </c>
      <c r="Y95" s="119"/>
    </row>
    <row r="96" spans="2:25" x14ac:dyDescent="0.35">
      <c r="B96" s="37"/>
      <c r="C96" s="37" t="s">
        <v>562</v>
      </c>
      <c r="D96" s="10" t="s">
        <v>563</v>
      </c>
      <c r="E96" s="10" t="s">
        <v>230</v>
      </c>
      <c r="F96" s="158"/>
      <c r="G96" s="145"/>
      <c r="H96" s="145"/>
      <c r="I96" s="145"/>
      <c r="J96" s="145"/>
      <c r="K96" s="145"/>
      <c r="L96" s="146"/>
      <c r="M96" s="146"/>
      <c r="N96" s="146"/>
      <c r="O96" s="146"/>
      <c r="P96" s="146"/>
      <c r="Q96" s="146"/>
      <c r="R96" s="146"/>
      <c r="S96" s="146"/>
      <c r="T96" s="146"/>
      <c r="U96" s="146"/>
      <c r="V96" s="146"/>
      <c r="W96" s="117"/>
      <c r="X96" s="38" t="s">
        <v>663</v>
      </c>
      <c r="Y96" s="119"/>
    </row>
    <row r="97" spans="1:25" x14ac:dyDescent="0.35">
      <c r="B97" s="37"/>
      <c r="C97" s="37" t="s">
        <v>564</v>
      </c>
      <c r="D97" s="10" t="s">
        <v>565</v>
      </c>
      <c r="E97" s="10" t="s">
        <v>479</v>
      </c>
      <c r="F97" s="158"/>
      <c r="G97" s="145"/>
      <c r="H97" s="145"/>
      <c r="I97" s="145"/>
      <c r="J97" s="145"/>
      <c r="K97" s="145"/>
      <c r="L97" s="146"/>
      <c r="M97" s="146"/>
      <c r="N97" s="146"/>
      <c r="O97" s="146"/>
      <c r="P97" s="146"/>
      <c r="Q97" s="146"/>
      <c r="R97" s="146"/>
      <c r="S97" s="146"/>
      <c r="T97" s="146"/>
      <c r="U97" s="146"/>
      <c r="V97" s="146"/>
      <c r="W97" s="117"/>
      <c r="X97" s="38" t="s">
        <v>663</v>
      </c>
      <c r="Y97" s="119"/>
    </row>
    <row r="98" spans="1:25" x14ac:dyDescent="0.35">
      <c r="A98" s="8" t="s">
        <v>197</v>
      </c>
      <c r="B98" s="37" t="s">
        <v>580</v>
      </c>
      <c r="C98" s="37" t="s">
        <v>589</v>
      </c>
      <c r="D98" s="37" t="s">
        <v>590</v>
      </c>
      <c r="E98" s="12" t="s">
        <v>176</v>
      </c>
      <c r="F98" s="158" t="s">
        <v>171</v>
      </c>
      <c r="G98" s="145"/>
      <c r="H98" s="145"/>
      <c r="I98" s="145"/>
      <c r="J98" s="145">
        <v>1</v>
      </c>
      <c r="K98" s="145"/>
      <c r="L98" s="146"/>
      <c r="M98" s="146">
        <v>1</v>
      </c>
      <c r="N98" s="146">
        <v>2</v>
      </c>
      <c r="O98" s="146"/>
      <c r="P98" s="146">
        <v>3</v>
      </c>
      <c r="Q98" s="146"/>
      <c r="R98" s="146">
        <v>1</v>
      </c>
      <c r="S98" s="146"/>
      <c r="T98" s="146"/>
      <c r="U98" s="146"/>
      <c r="V98" s="146">
        <v>1</v>
      </c>
      <c r="W98" s="117"/>
      <c r="X98" s="38" t="s">
        <v>234</v>
      </c>
      <c r="Y98" s="119"/>
    </row>
    <row r="99" spans="1:25" x14ac:dyDescent="0.35">
      <c r="B99" s="37"/>
      <c r="C99" s="37"/>
      <c r="D99" s="10" t="s">
        <v>591</v>
      </c>
      <c r="E99" s="12" t="s">
        <v>174</v>
      </c>
      <c r="F99" s="158" t="s">
        <v>171</v>
      </c>
      <c r="G99" s="145"/>
      <c r="H99" s="145"/>
      <c r="I99" s="145"/>
      <c r="J99" s="145"/>
      <c r="K99" s="145"/>
      <c r="L99" s="146"/>
      <c r="M99" s="146"/>
      <c r="N99" s="146"/>
      <c r="O99" s="146"/>
      <c r="P99" s="146"/>
      <c r="Q99" s="146"/>
      <c r="R99" s="146"/>
      <c r="S99" s="146"/>
      <c r="T99" s="146"/>
      <c r="U99" s="146"/>
      <c r="V99" s="146"/>
      <c r="W99" s="117"/>
      <c r="X99" s="38" t="s">
        <v>234</v>
      </c>
      <c r="Y99" s="119"/>
    </row>
    <row r="100" spans="1:25" x14ac:dyDescent="0.35">
      <c r="B100" s="37"/>
      <c r="C100" s="37"/>
      <c r="D100" s="10" t="s">
        <v>592</v>
      </c>
      <c r="E100" s="12" t="s">
        <v>175</v>
      </c>
      <c r="F100" s="158" t="s">
        <v>171</v>
      </c>
      <c r="G100" s="145"/>
      <c r="H100" s="145"/>
      <c r="I100" s="145"/>
      <c r="J100" s="145"/>
      <c r="K100" s="145"/>
      <c r="L100" s="146"/>
      <c r="M100" s="146"/>
      <c r="N100" s="146"/>
      <c r="O100" s="146"/>
      <c r="P100" s="146"/>
      <c r="Q100" s="146"/>
      <c r="R100" s="146"/>
      <c r="S100" s="146"/>
      <c r="T100" s="146"/>
      <c r="U100" s="146"/>
      <c r="V100" s="146"/>
      <c r="W100" s="117"/>
      <c r="X100" s="38" t="s">
        <v>234</v>
      </c>
      <c r="Y100" s="119"/>
    </row>
    <row r="101" spans="1:25" x14ac:dyDescent="0.35">
      <c r="B101" s="37"/>
      <c r="C101" s="37"/>
      <c r="D101" s="10" t="s">
        <v>593</v>
      </c>
      <c r="E101" s="12" t="s">
        <v>177</v>
      </c>
      <c r="F101" s="158" t="s">
        <v>171</v>
      </c>
      <c r="G101" s="145"/>
      <c r="H101" s="145">
        <v>1</v>
      </c>
      <c r="I101" s="145"/>
      <c r="J101" s="145"/>
      <c r="K101" s="145"/>
      <c r="L101" s="146"/>
      <c r="M101" s="146"/>
      <c r="N101" s="146">
        <v>1</v>
      </c>
      <c r="O101" s="146"/>
      <c r="P101" s="146"/>
      <c r="Q101" s="146"/>
      <c r="R101" s="146">
        <v>1</v>
      </c>
      <c r="S101" s="146"/>
      <c r="T101" s="146"/>
      <c r="U101" s="146"/>
      <c r="V101" s="146">
        <v>1</v>
      </c>
      <c r="W101" s="117"/>
      <c r="X101" s="38" t="s">
        <v>234</v>
      </c>
      <c r="Y101" s="119"/>
    </row>
    <row r="102" spans="1:25" x14ac:dyDescent="0.35">
      <c r="B102" s="37"/>
      <c r="C102" s="37"/>
      <c r="D102" s="10" t="s">
        <v>594</v>
      </c>
      <c r="E102" s="39" t="s">
        <v>178</v>
      </c>
      <c r="F102" s="158" t="s">
        <v>171</v>
      </c>
      <c r="G102" s="145"/>
      <c r="H102" s="145"/>
      <c r="I102" s="145"/>
      <c r="J102" s="145"/>
      <c r="K102" s="145"/>
      <c r="L102" s="146"/>
      <c r="M102" s="146"/>
      <c r="N102" s="146"/>
      <c r="O102" s="146"/>
      <c r="P102" s="146"/>
      <c r="Q102" s="146"/>
      <c r="R102" s="146"/>
      <c r="S102" s="146"/>
      <c r="T102" s="146"/>
      <c r="U102" s="146"/>
      <c r="V102" s="146"/>
      <c r="W102" s="117"/>
      <c r="X102" s="38" t="s">
        <v>234</v>
      </c>
      <c r="Y102" s="119"/>
    </row>
    <row r="103" spans="1:25" x14ac:dyDescent="0.35">
      <c r="B103" s="37"/>
      <c r="C103" s="37" t="s">
        <v>595</v>
      </c>
      <c r="D103" s="10" t="s">
        <v>596</v>
      </c>
      <c r="E103" s="39" t="s">
        <v>509</v>
      </c>
      <c r="F103" s="158" t="s">
        <v>171</v>
      </c>
      <c r="G103" s="145"/>
      <c r="H103" s="145"/>
      <c r="I103" s="145"/>
      <c r="J103" s="145"/>
      <c r="K103" s="145"/>
      <c r="L103" s="146"/>
      <c r="M103" s="146"/>
      <c r="N103" s="146"/>
      <c r="O103" s="146"/>
      <c r="P103" s="146"/>
      <c r="Q103" s="146"/>
      <c r="R103" s="146"/>
      <c r="S103" s="146"/>
      <c r="T103" s="146"/>
      <c r="U103" s="146"/>
      <c r="V103" s="146"/>
      <c r="W103" s="117"/>
      <c r="X103" s="38" t="s">
        <v>234</v>
      </c>
      <c r="Y103" s="119"/>
    </row>
    <row r="104" spans="1:25" x14ac:dyDescent="0.35">
      <c r="B104" s="37"/>
      <c r="C104" s="37"/>
      <c r="D104" s="10" t="s">
        <v>597</v>
      </c>
      <c r="E104" s="39" t="s">
        <v>510</v>
      </c>
      <c r="F104" s="158" t="s">
        <v>171</v>
      </c>
      <c r="G104" s="145"/>
      <c r="H104" s="145"/>
      <c r="I104" s="145"/>
      <c r="J104" s="145"/>
      <c r="K104" s="145"/>
      <c r="L104" s="146"/>
      <c r="M104" s="146"/>
      <c r="N104" s="146">
        <v>2</v>
      </c>
      <c r="O104" s="146"/>
      <c r="P104" s="146"/>
      <c r="Q104" s="146"/>
      <c r="R104" s="146">
        <v>1</v>
      </c>
      <c r="S104" s="146"/>
      <c r="T104" s="146"/>
      <c r="U104" s="146"/>
      <c r="V104" s="146">
        <v>1</v>
      </c>
      <c r="W104" s="117"/>
      <c r="X104" s="38" t="s">
        <v>234</v>
      </c>
      <c r="Y104" s="119"/>
    </row>
    <row r="105" spans="1:25" x14ac:dyDescent="0.35">
      <c r="B105" s="37"/>
      <c r="C105" s="37"/>
      <c r="D105" s="10" t="s">
        <v>598</v>
      </c>
      <c r="E105" s="12" t="s">
        <v>511</v>
      </c>
      <c r="F105" s="158" t="s">
        <v>171</v>
      </c>
      <c r="G105" s="145"/>
      <c r="H105" s="145">
        <v>1</v>
      </c>
      <c r="I105" s="145">
        <v>1</v>
      </c>
      <c r="J105" s="145">
        <v>2</v>
      </c>
      <c r="K105" s="145"/>
      <c r="L105" s="146"/>
      <c r="M105" s="146">
        <v>1</v>
      </c>
      <c r="N105" s="146">
        <v>1</v>
      </c>
      <c r="O105" s="146"/>
      <c r="P105" s="146"/>
      <c r="Q105" s="146">
        <v>1</v>
      </c>
      <c r="R105" s="146"/>
      <c r="S105" s="146"/>
      <c r="T105" s="146"/>
      <c r="U105" s="146">
        <v>1</v>
      </c>
      <c r="V105" s="146"/>
      <c r="W105" s="117"/>
      <c r="X105" s="38" t="s">
        <v>234</v>
      </c>
      <c r="Y105" s="119"/>
    </row>
    <row r="106" spans="1:25" x14ac:dyDescent="0.35">
      <c r="B106" s="37"/>
      <c r="C106" s="37"/>
      <c r="D106" s="10" t="s">
        <v>599</v>
      </c>
      <c r="E106" s="12" t="s">
        <v>465</v>
      </c>
      <c r="F106" s="158" t="s">
        <v>171</v>
      </c>
      <c r="G106" s="145"/>
      <c r="H106" s="145"/>
      <c r="I106" s="145"/>
      <c r="J106" s="145"/>
      <c r="K106" s="145"/>
      <c r="L106" s="146"/>
      <c r="M106" s="146"/>
      <c r="N106" s="146"/>
      <c r="O106" s="146"/>
      <c r="P106" s="146"/>
      <c r="Q106" s="146"/>
      <c r="R106" s="146"/>
      <c r="S106" s="146"/>
      <c r="T106" s="146"/>
      <c r="U106" s="146"/>
      <c r="V106" s="146"/>
      <c r="W106" s="117"/>
      <c r="X106" s="38" t="s">
        <v>234</v>
      </c>
      <c r="Y106" s="119"/>
    </row>
    <row r="107" spans="1:25" x14ac:dyDescent="0.35">
      <c r="B107" s="37"/>
      <c r="C107" s="37"/>
      <c r="D107" s="10" t="s">
        <v>600</v>
      </c>
      <c r="E107" s="12" t="s">
        <v>512</v>
      </c>
      <c r="F107" s="158" t="s">
        <v>171</v>
      </c>
      <c r="G107" s="145"/>
      <c r="H107" s="145"/>
      <c r="I107" s="145"/>
      <c r="J107" s="145"/>
      <c r="K107" s="145"/>
      <c r="L107" s="146"/>
      <c r="M107" s="146"/>
      <c r="N107" s="146"/>
      <c r="O107" s="146"/>
      <c r="P107" s="146"/>
      <c r="Q107" s="146"/>
      <c r="R107" s="146"/>
      <c r="S107" s="146"/>
      <c r="T107" s="146"/>
      <c r="U107" s="146"/>
      <c r="V107" s="146"/>
      <c r="W107" s="117"/>
      <c r="X107" s="38" t="s">
        <v>234</v>
      </c>
      <c r="Y107" s="119"/>
    </row>
    <row r="108" spans="1:25" x14ac:dyDescent="0.35">
      <c r="B108" s="37"/>
      <c r="C108" s="37"/>
      <c r="D108" s="10" t="s">
        <v>601</v>
      </c>
      <c r="E108" s="12" t="s">
        <v>513</v>
      </c>
      <c r="F108" s="158" t="s">
        <v>171</v>
      </c>
      <c r="G108" s="145">
        <v>3</v>
      </c>
      <c r="H108" s="145"/>
      <c r="I108" s="145"/>
      <c r="J108" s="145"/>
      <c r="K108" s="145"/>
      <c r="L108" s="146"/>
      <c r="M108" s="146"/>
      <c r="N108" s="146"/>
      <c r="O108" s="146"/>
      <c r="P108" s="146">
        <v>2</v>
      </c>
      <c r="Q108" s="146">
        <v>1</v>
      </c>
      <c r="R108" s="146"/>
      <c r="S108" s="146"/>
      <c r="T108" s="146"/>
      <c r="U108" s="146"/>
      <c r="V108" s="146"/>
      <c r="W108" s="117"/>
      <c r="X108" s="38" t="s">
        <v>234</v>
      </c>
      <c r="Y108" s="119"/>
    </row>
    <row r="109" spans="1:25" x14ac:dyDescent="0.35">
      <c r="B109" s="37"/>
      <c r="C109" s="37"/>
      <c r="D109" s="10" t="s">
        <v>602</v>
      </c>
      <c r="E109" s="12" t="s">
        <v>514</v>
      </c>
      <c r="F109" s="158" t="s">
        <v>171</v>
      </c>
      <c r="G109" s="145"/>
      <c r="H109" s="145"/>
      <c r="I109" s="145"/>
      <c r="J109" s="145"/>
      <c r="K109" s="145"/>
      <c r="L109" s="146"/>
      <c r="M109" s="146"/>
      <c r="N109" s="146"/>
      <c r="O109" s="146"/>
      <c r="P109" s="146"/>
      <c r="Q109" s="146"/>
      <c r="R109" s="146"/>
      <c r="S109" s="146"/>
      <c r="T109" s="146"/>
      <c r="U109" s="146"/>
      <c r="V109" s="146"/>
      <c r="W109" s="117"/>
      <c r="X109" s="38" t="s">
        <v>234</v>
      </c>
      <c r="Y109" s="119"/>
    </row>
    <row r="110" spans="1:25" x14ac:dyDescent="0.35">
      <c r="B110" s="37"/>
      <c r="C110" s="37"/>
      <c r="D110" s="10" t="s">
        <v>603</v>
      </c>
      <c r="E110" s="12" t="s">
        <v>464</v>
      </c>
      <c r="F110" s="158" t="s">
        <v>171</v>
      </c>
      <c r="G110" s="145"/>
      <c r="H110" s="145"/>
      <c r="I110" s="145">
        <v>1</v>
      </c>
      <c r="J110" s="145"/>
      <c r="K110" s="145"/>
      <c r="L110" s="146"/>
      <c r="M110" s="146"/>
      <c r="N110" s="146"/>
      <c r="O110" s="146"/>
      <c r="P110" s="146">
        <v>1</v>
      </c>
      <c r="Q110" s="146"/>
      <c r="R110" s="146"/>
      <c r="S110" s="146"/>
      <c r="T110" s="146"/>
      <c r="U110" s="146"/>
      <c r="V110" s="146"/>
      <c r="W110" s="117"/>
      <c r="X110" s="38" t="s">
        <v>234</v>
      </c>
      <c r="Y110" s="119"/>
    </row>
    <row r="111" spans="1:25" x14ac:dyDescent="0.35">
      <c r="B111" s="37"/>
      <c r="C111" s="37"/>
      <c r="D111" s="35" t="s">
        <v>604</v>
      </c>
      <c r="E111" s="12" t="s">
        <v>521</v>
      </c>
      <c r="F111" s="158" t="s">
        <v>171</v>
      </c>
      <c r="G111" s="145"/>
      <c r="H111" s="145"/>
      <c r="I111" s="145"/>
      <c r="J111" s="145"/>
      <c r="K111" s="145"/>
      <c r="L111" s="146"/>
      <c r="M111" s="146"/>
      <c r="N111" s="146"/>
      <c r="O111" s="146"/>
      <c r="P111" s="146"/>
      <c r="Q111" s="146"/>
      <c r="R111" s="146"/>
      <c r="S111" s="146"/>
      <c r="T111" s="146"/>
      <c r="U111" s="146"/>
      <c r="V111" s="146"/>
      <c r="W111" s="117"/>
      <c r="X111" s="38" t="s">
        <v>234</v>
      </c>
      <c r="Y111" s="119"/>
    </row>
    <row r="112" spans="1:25" x14ac:dyDescent="0.35">
      <c r="B112" s="37"/>
      <c r="C112" s="37"/>
      <c r="D112" s="10" t="s">
        <v>605</v>
      </c>
      <c r="E112" s="12" t="s">
        <v>522</v>
      </c>
      <c r="F112" s="158" t="s">
        <v>171</v>
      </c>
      <c r="G112" s="145"/>
      <c r="H112" s="145"/>
      <c r="I112" s="145"/>
      <c r="J112" s="145"/>
      <c r="K112" s="145"/>
      <c r="L112" s="146"/>
      <c r="M112" s="146"/>
      <c r="N112" s="146"/>
      <c r="O112" s="146"/>
      <c r="P112" s="146"/>
      <c r="Q112" s="146"/>
      <c r="R112" s="146"/>
      <c r="S112" s="146"/>
      <c r="T112" s="146"/>
      <c r="U112" s="146"/>
      <c r="V112" s="146"/>
      <c r="W112" s="117"/>
      <c r="X112" s="38" t="s">
        <v>234</v>
      </c>
      <c r="Y112" s="119"/>
    </row>
    <row r="113" spans="1:25" x14ac:dyDescent="0.35">
      <c r="B113" s="37"/>
      <c r="C113" s="37"/>
      <c r="D113" s="10" t="s">
        <v>606</v>
      </c>
      <c r="E113" s="12" t="s">
        <v>523</v>
      </c>
      <c r="F113" s="158" t="s">
        <v>171</v>
      </c>
      <c r="G113" s="145"/>
      <c r="H113" s="145"/>
      <c r="I113" s="145"/>
      <c r="J113" s="145"/>
      <c r="K113" s="145"/>
      <c r="L113" s="146"/>
      <c r="M113" s="146"/>
      <c r="N113" s="146"/>
      <c r="O113" s="146"/>
      <c r="P113" s="146"/>
      <c r="Q113" s="146"/>
      <c r="R113" s="146"/>
      <c r="S113" s="146"/>
      <c r="T113" s="146"/>
      <c r="U113" s="146"/>
      <c r="V113" s="146"/>
      <c r="W113" s="117"/>
      <c r="X113" s="38" t="s">
        <v>234</v>
      </c>
      <c r="Y113" s="119"/>
    </row>
    <row r="114" spans="1:25" x14ac:dyDescent="0.35">
      <c r="B114" s="37"/>
      <c r="C114" s="37"/>
      <c r="D114" s="10" t="s">
        <v>607</v>
      </c>
      <c r="E114" s="12" t="s">
        <v>524</v>
      </c>
      <c r="F114" s="158" t="s">
        <v>171</v>
      </c>
      <c r="G114" s="145"/>
      <c r="H114" s="145"/>
      <c r="I114" s="145"/>
      <c r="J114" s="145"/>
      <c r="K114" s="145"/>
      <c r="L114" s="146"/>
      <c r="M114" s="146"/>
      <c r="N114" s="146"/>
      <c r="O114" s="146"/>
      <c r="P114" s="146"/>
      <c r="Q114" s="146"/>
      <c r="R114" s="146"/>
      <c r="S114" s="146"/>
      <c r="T114" s="146"/>
      <c r="U114" s="146"/>
      <c r="V114" s="146"/>
      <c r="W114" s="117"/>
      <c r="X114" s="38" t="s">
        <v>234</v>
      </c>
      <c r="Y114" s="119"/>
    </row>
    <row r="115" spans="1:25" x14ac:dyDescent="0.35">
      <c r="B115" s="37"/>
      <c r="C115" s="37"/>
      <c r="D115" s="10" t="s">
        <v>608</v>
      </c>
      <c r="E115" s="12" t="s">
        <v>525</v>
      </c>
      <c r="F115" s="158" t="s">
        <v>171</v>
      </c>
      <c r="G115" s="145"/>
      <c r="H115" s="145"/>
      <c r="I115" s="145"/>
      <c r="J115" s="145"/>
      <c r="K115" s="145"/>
      <c r="L115" s="146"/>
      <c r="M115" s="146"/>
      <c r="N115" s="146"/>
      <c r="O115" s="146"/>
      <c r="P115" s="146"/>
      <c r="Q115" s="146"/>
      <c r="R115" s="146"/>
      <c r="S115" s="146"/>
      <c r="T115" s="146"/>
      <c r="U115" s="146"/>
      <c r="V115" s="146"/>
      <c r="W115" s="117"/>
      <c r="X115" s="38" t="s">
        <v>234</v>
      </c>
      <c r="Y115" s="119"/>
    </row>
    <row r="116" spans="1:25" x14ac:dyDescent="0.35">
      <c r="B116" s="37"/>
      <c r="C116" s="37"/>
      <c r="D116" s="10" t="s">
        <v>609</v>
      </c>
      <c r="E116" s="12" t="s">
        <v>526</v>
      </c>
      <c r="F116" s="158" t="s">
        <v>171</v>
      </c>
      <c r="G116" s="145"/>
      <c r="H116" s="145">
        <v>1</v>
      </c>
      <c r="I116" s="145">
        <v>2</v>
      </c>
      <c r="J116" s="145">
        <v>1</v>
      </c>
      <c r="K116" s="145"/>
      <c r="L116" s="146"/>
      <c r="M116" s="146"/>
      <c r="N116" s="146">
        <v>2</v>
      </c>
      <c r="O116" s="146"/>
      <c r="P116" s="146"/>
      <c r="Q116" s="146"/>
      <c r="R116" s="146">
        <v>1</v>
      </c>
      <c r="S116" s="146"/>
      <c r="T116" s="146"/>
      <c r="U116" s="146"/>
      <c r="V116" s="146">
        <v>1</v>
      </c>
      <c r="W116" s="117"/>
      <c r="X116" s="38" t="s">
        <v>234</v>
      </c>
      <c r="Y116" s="119"/>
    </row>
    <row r="117" spans="1:25" x14ac:dyDescent="0.35">
      <c r="B117" s="37"/>
      <c r="C117" s="37"/>
      <c r="D117" s="10" t="s">
        <v>610</v>
      </c>
      <c r="E117" s="12" t="s">
        <v>468</v>
      </c>
      <c r="F117" s="158" t="s">
        <v>171</v>
      </c>
      <c r="G117" s="145"/>
      <c r="H117" s="145">
        <v>4</v>
      </c>
      <c r="I117" s="145">
        <v>3</v>
      </c>
      <c r="J117" s="145">
        <v>9</v>
      </c>
      <c r="K117" s="145">
        <v>1</v>
      </c>
      <c r="L117" s="146">
        <v>2</v>
      </c>
      <c r="M117" s="146"/>
      <c r="N117" s="146">
        <v>4</v>
      </c>
      <c r="O117" s="146">
        <v>1</v>
      </c>
      <c r="P117" s="146">
        <v>1</v>
      </c>
      <c r="Q117" s="146">
        <v>1</v>
      </c>
      <c r="R117" s="146">
        <v>1</v>
      </c>
      <c r="S117" s="146">
        <v>1</v>
      </c>
      <c r="T117" s="146">
        <v>1</v>
      </c>
      <c r="U117" s="146">
        <v>1</v>
      </c>
      <c r="V117" s="146">
        <v>1</v>
      </c>
      <c r="W117" s="117"/>
      <c r="X117" s="38" t="s">
        <v>234</v>
      </c>
      <c r="Y117" s="119"/>
    </row>
    <row r="118" spans="1:25" x14ac:dyDescent="0.35">
      <c r="B118" s="37"/>
      <c r="C118" s="37" t="s">
        <v>738</v>
      </c>
      <c r="D118" s="10" t="s">
        <v>611</v>
      </c>
      <c r="E118" s="10" t="s">
        <v>191</v>
      </c>
      <c r="F118" s="158" t="s">
        <v>171</v>
      </c>
      <c r="G118" s="145"/>
      <c r="H118" s="145"/>
      <c r="I118" s="145"/>
      <c r="J118" s="145"/>
      <c r="K118" s="145"/>
      <c r="L118" s="146"/>
      <c r="M118" s="146"/>
      <c r="N118" s="146"/>
      <c r="O118" s="146"/>
      <c r="P118" s="146"/>
      <c r="Q118" s="146"/>
      <c r="R118" s="146"/>
      <c r="S118" s="146"/>
      <c r="T118" s="146"/>
      <c r="U118" s="146"/>
      <c r="V118" s="146"/>
      <c r="W118" s="117"/>
      <c r="X118" s="38" t="s">
        <v>234</v>
      </c>
      <c r="Y118" s="119"/>
    </row>
    <row r="119" spans="1:25" x14ac:dyDescent="0.35">
      <c r="B119" s="37"/>
      <c r="C119" s="37" t="s">
        <v>739</v>
      </c>
      <c r="D119" s="10" t="s">
        <v>612</v>
      </c>
      <c r="E119" s="37" t="s">
        <v>471</v>
      </c>
      <c r="F119" s="158" t="s">
        <v>171</v>
      </c>
      <c r="G119" s="145"/>
      <c r="H119" s="145"/>
      <c r="I119" s="145"/>
      <c r="J119" s="145"/>
      <c r="K119" s="145"/>
      <c r="L119" s="146"/>
      <c r="M119" s="146"/>
      <c r="N119" s="146"/>
      <c r="O119" s="146"/>
      <c r="P119" s="146"/>
      <c r="Q119" s="146"/>
      <c r="R119" s="146"/>
      <c r="S119" s="146"/>
      <c r="T119" s="146"/>
      <c r="U119" s="146"/>
      <c r="V119" s="146"/>
      <c r="W119" s="117"/>
      <c r="X119" s="38" t="s">
        <v>234</v>
      </c>
      <c r="Y119" s="119"/>
    </row>
    <row r="120" spans="1:25" x14ac:dyDescent="0.35">
      <c r="B120" s="37"/>
      <c r="C120" s="37" t="s">
        <v>613</v>
      </c>
      <c r="D120" s="10" t="s">
        <v>614</v>
      </c>
      <c r="E120" s="10" t="s">
        <v>474</v>
      </c>
      <c r="F120" s="158" t="s">
        <v>171</v>
      </c>
      <c r="G120" s="145"/>
      <c r="H120" s="145"/>
      <c r="I120" s="145"/>
      <c r="J120" s="145"/>
      <c r="K120" s="145"/>
      <c r="L120" s="146"/>
      <c r="M120" s="146"/>
      <c r="N120" s="146"/>
      <c r="O120" s="146"/>
      <c r="P120" s="146"/>
      <c r="Q120" s="146"/>
      <c r="R120" s="146"/>
      <c r="S120" s="146"/>
      <c r="T120" s="146"/>
      <c r="U120" s="146"/>
      <c r="V120" s="146"/>
      <c r="W120" s="117"/>
      <c r="X120" s="38" t="s">
        <v>234</v>
      </c>
      <c r="Y120" s="119"/>
    </row>
    <row r="121" spans="1:25" x14ac:dyDescent="0.35">
      <c r="B121" s="37"/>
      <c r="C121" s="37" t="s">
        <v>740</v>
      </c>
      <c r="D121" s="10" t="s">
        <v>615</v>
      </c>
      <c r="E121" s="10" t="s">
        <v>476</v>
      </c>
      <c r="F121" s="158" t="s">
        <v>171</v>
      </c>
      <c r="G121" s="145"/>
      <c r="H121" s="145">
        <v>1</v>
      </c>
      <c r="I121" s="145"/>
      <c r="J121" s="145"/>
      <c r="K121" s="145"/>
      <c r="L121" s="146"/>
      <c r="M121" s="146"/>
      <c r="N121" s="146"/>
      <c r="O121" s="146"/>
      <c r="P121" s="146"/>
      <c r="Q121" s="146"/>
      <c r="R121" s="146"/>
      <c r="S121" s="146"/>
      <c r="T121" s="146"/>
      <c r="U121" s="146"/>
      <c r="V121" s="146"/>
      <c r="W121" s="117"/>
      <c r="X121" s="38" t="s">
        <v>234</v>
      </c>
      <c r="Y121" s="119"/>
    </row>
    <row r="122" spans="1:25" x14ac:dyDescent="0.35">
      <c r="B122" s="37"/>
      <c r="C122" s="37" t="s">
        <v>741</v>
      </c>
      <c r="D122" s="10" t="s">
        <v>616</v>
      </c>
      <c r="E122" s="10" t="s">
        <v>192</v>
      </c>
      <c r="F122" s="158" t="s">
        <v>171</v>
      </c>
      <c r="G122" s="145"/>
      <c r="H122" s="145"/>
      <c r="I122" s="145"/>
      <c r="J122" s="145"/>
      <c r="K122" s="145"/>
      <c r="L122" s="146"/>
      <c r="M122" s="146"/>
      <c r="N122" s="146"/>
      <c r="O122" s="146"/>
      <c r="P122" s="146"/>
      <c r="Q122" s="146"/>
      <c r="R122" s="146"/>
      <c r="S122" s="146"/>
      <c r="T122" s="146"/>
      <c r="U122" s="146"/>
      <c r="V122" s="146"/>
      <c r="W122" s="117"/>
      <c r="X122" s="38" t="s">
        <v>234</v>
      </c>
      <c r="Y122" s="119"/>
    </row>
    <row r="123" spans="1:25" x14ac:dyDescent="0.35">
      <c r="B123" s="37"/>
      <c r="C123" s="37" t="s">
        <v>742</v>
      </c>
      <c r="D123" s="10" t="s">
        <v>617</v>
      </c>
      <c r="E123" s="10" t="s">
        <v>460</v>
      </c>
      <c r="F123" s="158" t="s">
        <v>171</v>
      </c>
      <c r="G123" s="145"/>
      <c r="H123" s="145"/>
      <c r="I123" s="145"/>
      <c r="J123" s="145"/>
      <c r="K123" s="145"/>
      <c r="L123" s="146"/>
      <c r="M123" s="146"/>
      <c r="N123" s="146"/>
      <c r="O123" s="146"/>
      <c r="P123" s="146">
        <v>2</v>
      </c>
      <c r="Q123" s="146"/>
      <c r="R123" s="146"/>
      <c r="S123" s="146"/>
      <c r="T123" s="146"/>
      <c r="U123" s="146"/>
      <c r="V123" s="146"/>
      <c r="W123" s="117"/>
      <c r="X123" s="38" t="s">
        <v>234</v>
      </c>
      <c r="Y123" s="119"/>
    </row>
    <row r="124" spans="1:25" x14ac:dyDescent="0.35">
      <c r="A124" s="8" t="s">
        <v>197</v>
      </c>
      <c r="B124" s="37" t="s">
        <v>584</v>
      </c>
      <c r="C124" s="37" t="s">
        <v>618</v>
      </c>
      <c r="D124" s="37" t="s">
        <v>619</v>
      </c>
      <c r="E124" s="12" t="s">
        <v>224</v>
      </c>
      <c r="F124" s="158"/>
      <c r="G124" s="145"/>
      <c r="H124" s="145"/>
      <c r="I124" s="145"/>
      <c r="J124" s="145"/>
      <c r="K124" s="145"/>
      <c r="L124" s="146"/>
      <c r="M124" s="146"/>
      <c r="N124" s="146"/>
      <c r="O124" s="146"/>
      <c r="P124" s="146"/>
      <c r="Q124" s="146"/>
      <c r="R124" s="146"/>
      <c r="S124" s="146"/>
      <c r="T124" s="146"/>
      <c r="U124" s="146"/>
      <c r="V124" s="146"/>
      <c r="W124" s="117"/>
      <c r="X124" s="38" t="s">
        <v>234</v>
      </c>
      <c r="Y124" s="119"/>
    </row>
    <row r="125" spans="1:25" x14ac:dyDescent="0.35">
      <c r="B125" s="37"/>
      <c r="C125" s="37"/>
      <c r="D125" s="10" t="s">
        <v>620</v>
      </c>
      <c r="E125" s="12" t="s">
        <v>222</v>
      </c>
      <c r="F125" s="158"/>
      <c r="G125" s="145"/>
      <c r="H125" s="145"/>
      <c r="I125" s="145"/>
      <c r="J125" s="145"/>
      <c r="K125" s="145"/>
      <c r="L125" s="146"/>
      <c r="M125" s="146"/>
      <c r="N125" s="146"/>
      <c r="O125" s="146"/>
      <c r="P125" s="146"/>
      <c r="Q125" s="146"/>
      <c r="R125" s="146"/>
      <c r="S125" s="146"/>
      <c r="T125" s="146"/>
      <c r="U125" s="146"/>
      <c r="V125" s="146"/>
      <c r="W125" s="117"/>
      <c r="X125" s="38" t="s">
        <v>234</v>
      </c>
      <c r="Y125" s="119"/>
    </row>
    <row r="126" spans="1:25" x14ac:dyDescent="0.35">
      <c r="B126" s="37"/>
      <c r="C126" s="37"/>
      <c r="D126" s="10" t="s">
        <v>621</v>
      </c>
      <c r="E126" s="12" t="s">
        <v>223</v>
      </c>
      <c r="F126" s="158"/>
      <c r="G126" s="145"/>
      <c r="H126" s="145"/>
      <c r="I126" s="145"/>
      <c r="J126" s="145"/>
      <c r="K126" s="145"/>
      <c r="L126" s="146"/>
      <c r="M126" s="146"/>
      <c r="N126" s="146"/>
      <c r="O126" s="146"/>
      <c r="P126" s="146"/>
      <c r="Q126" s="146"/>
      <c r="R126" s="146"/>
      <c r="S126" s="146"/>
      <c r="T126" s="146"/>
      <c r="U126" s="146"/>
      <c r="V126" s="146"/>
      <c r="W126" s="117"/>
      <c r="X126" s="38" t="s">
        <v>234</v>
      </c>
      <c r="Y126" s="119"/>
    </row>
    <row r="127" spans="1:25" x14ac:dyDescent="0.35">
      <c r="B127" s="37"/>
      <c r="C127" s="37"/>
      <c r="D127" s="10" t="s">
        <v>622</v>
      </c>
      <c r="E127" s="12" t="s">
        <v>225</v>
      </c>
      <c r="F127" s="158"/>
      <c r="G127" s="145"/>
      <c r="H127" s="145"/>
      <c r="I127" s="145"/>
      <c r="J127" s="145"/>
      <c r="K127" s="145"/>
      <c r="L127" s="146"/>
      <c r="M127" s="146"/>
      <c r="N127" s="146"/>
      <c r="O127" s="146"/>
      <c r="P127" s="146"/>
      <c r="Q127" s="146"/>
      <c r="R127" s="146"/>
      <c r="S127" s="146"/>
      <c r="T127" s="146"/>
      <c r="U127" s="146"/>
      <c r="V127" s="146"/>
      <c r="W127" s="117"/>
      <c r="X127" s="38" t="s">
        <v>234</v>
      </c>
      <c r="Y127" s="119"/>
    </row>
    <row r="128" spans="1:25" x14ac:dyDescent="0.35">
      <c r="B128" s="37"/>
      <c r="C128" s="37"/>
      <c r="D128" s="10" t="s">
        <v>623</v>
      </c>
      <c r="E128" s="39" t="s">
        <v>226</v>
      </c>
      <c r="F128" s="158"/>
      <c r="G128" s="145"/>
      <c r="H128" s="145"/>
      <c r="I128" s="145"/>
      <c r="J128" s="145"/>
      <c r="K128" s="145"/>
      <c r="L128" s="146"/>
      <c r="M128" s="146"/>
      <c r="N128" s="146"/>
      <c r="O128" s="146"/>
      <c r="P128" s="146"/>
      <c r="Q128" s="146"/>
      <c r="R128" s="146"/>
      <c r="S128" s="146"/>
      <c r="T128" s="146"/>
      <c r="U128" s="146"/>
      <c r="V128" s="146"/>
      <c r="W128" s="117"/>
      <c r="X128" s="38" t="s">
        <v>234</v>
      </c>
      <c r="Y128" s="119"/>
    </row>
    <row r="129" spans="2:25" x14ac:dyDescent="0.35">
      <c r="B129" s="37"/>
      <c r="C129" s="37" t="s">
        <v>624</v>
      </c>
      <c r="D129" s="10" t="s">
        <v>625</v>
      </c>
      <c r="E129" s="39" t="s">
        <v>568</v>
      </c>
      <c r="F129" s="158"/>
      <c r="G129" s="145"/>
      <c r="H129" s="145"/>
      <c r="I129" s="145"/>
      <c r="J129" s="145"/>
      <c r="K129" s="145"/>
      <c r="L129" s="146"/>
      <c r="M129" s="146"/>
      <c r="N129" s="146"/>
      <c r="O129" s="146"/>
      <c r="P129" s="146"/>
      <c r="Q129" s="146"/>
      <c r="R129" s="146"/>
      <c r="S129" s="146"/>
      <c r="T129" s="146"/>
      <c r="U129" s="146"/>
      <c r="V129" s="146"/>
      <c r="W129" s="117"/>
      <c r="X129" s="38" t="s">
        <v>234</v>
      </c>
      <c r="Y129" s="119"/>
    </row>
    <row r="130" spans="2:25" x14ac:dyDescent="0.35">
      <c r="B130" s="37"/>
      <c r="C130" s="37"/>
      <c r="D130" s="10" t="s">
        <v>626</v>
      </c>
      <c r="E130" s="39" t="s">
        <v>569</v>
      </c>
      <c r="F130" s="158"/>
      <c r="G130" s="145"/>
      <c r="H130" s="145"/>
      <c r="I130" s="145"/>
      <c r="J130" s="145"/>
      <c r="K130" s="145"/>
      <c r="L130" s="146"/>
      <c r="M130" s="146"/>
      <c r="N130" s="146"/>
      <c r="O130" s="146"/>
      <c r="P130" s="146"/>
      <c r="Q130" s="146"/>
      <c r="R130" s="146"/>
      <c r="S130" s="146"/>
      <c r="T130" s="146"/>
      <c r="U130" s="146"/>
      <c r="V130" s="146"/>
      <c r="W130" s="117"/>
      <c r="X130" s="38" t="s">
        <v>234</v>
      </c>
      <c r="Y130" s="119"/>
    </row>
    <row r="131" spans="2:25" x14ac:dyDescent="0.35">
      <c r="B131" s="37"/>
      <c r="C131" s="37"/>
      <c r="D131" s="10" t="s">
        <v>627</v>
      </c>
      <c r="E131" s="12" t="s">
        <v>570</v>
      </c>
      <c r="F131" s="158"/>
      <c r="G131" s="145"/>
      <c r="H131" s="145"/>
      <c r="I131" s="145"/>
      <c r="J131" s="145"/>
      <c r="K131" s="145"/>
      <c r="L131" s="146"/>
      <c r="M131" s="146"/>
      <c r="N131" s="146"/>
      <c r="O131" s="146"/>
      <c r="P131" s="146"/>
      <c r="Q131" s="146"/>
      <c r="R131" s="146"/>
      <c r="S131" s="146"/>
      <c r="T131" s="146"/>
      <c r="U131" s="146"/>
      <c r="V131" s="146"/>
      <c r="W131" s="117"/>
      <c r="X131" s="38" t="s">
        <v>234</v>
      </c>
      <c r="Y131" s="119"/>
    </row>
    <row r="132" spans="2:25" x14ac:dyDescent="0.35">
      <c r="B132" s="37"/>
      <c r="C132" s="37"/>
      <c r="D132" s="10" t="s">
        <v>628</v>
      </c>
      <c r="E132" s="12" t="s">
        <v>484</v>
      </c>
      <c r="F132" s="158"/>
      <c r="G132" s="145"/>
      <c r="H132" s="145"/>
      <c r="I132" s="145"/>
      <c r="J132" s="145"/>
      <c r="K132" s="145"/>
      <c r="L132" s="146"/>
      <c r="M132" s="146"/>
      <c r="N132" s="146"/>
      <c r="O132" s="146"/>
      <c r="P132" s="146"/>
      <c r="Q132" s="146"/>
      <c r="R132" s="146"/>
      <c r="S132" s="146"/>
      <c r="T132" s="146"/>
      <c r="U132" s="146"/>
      <c r="V132" s="146"/>
      <c r="W132" s="117"/>
      <c r="X132" s="38" t="s">
        <v>234</v>
      </c>
      <c r="Y132" s="119"/>
    </row>
    <row r="133" spans="2:25" x14ac:dyDescent="0.35">
      <c r="B133" s="37"/>
      <c r="C133" s="37"/>
      <c r="D133" s="10" t="s">
        <v>629</v>
      </c>
      <c r="E133" s="12" t="s">
        <v>571</v>
      </c>
      <c r="F133" s="158"/>
      <c r="G133" s="145"/>
      <c r="H133" s="145"/>
      <c r="I133" s="145"/>
      <c r="J133" s="145"/>
      <c r="K133" s="145"/>
      <c r="L133" s="146"/>
      <c r="M133" s="146"/>
      <c r="N133" s="146"/>
      <c r="O133" s="146"/>
      <c r="P133" s="146"/>
      <c r="Q133" s="146"/>
      <c r="R133" s="146"/>
      <c r="S133" s="146"/>
      <c r="T133" s="146"/>
      <c r="U133" s="146"/>
      <c r="V133" s="146"/>
      <c r="W133" s="117"/>
      <c r="X133" s="38" t="s">
        <v>234</v>
      </c>
      <c r="Y133" s="119"/>
    </row>
    <row r="134" spans="2:25" x14ac:dyDescent="0.35">
      <c r="B134" s="37"/>
      <c r="C134" s="37"/>
      <c r="D134" s="10" t="s">
        <v>630</v>
      </c>
      <c r="E134" s="12" t="s">
        <v>572</v>
      </c>
      <c r="F134" s="158"/>
      <c r="G134" s="145"/>
      <c r="H134" s="145"/>
      <c r="I134" s="145"/>
      <c r="J134" s="145"/>
      <c r="K134" s="145"/>
      <c r="L134" s="146"/>
      <c r="M134" s="146"/>
      <c r="N134" s="146"/>
      <c r="O134" s="146"/>
      <c r="P134" s="146"/>
      <c r="Q134" s="146"/>
      <c r="R134" s="146"/>
      <c r="S134" s="146"/>
      <c r="T134" s="146"/>
      <c r="U134" s="146"/>
      <c r="V134" s="146"/>
      <c r="W134" s="117"/>
      <c r="X134" s="38" t="s">
        <v>234</v>
      </c>
      <c r="Y134" s="119"/>
    </row>
    <row r="135" spans="2:25" x14ac:dyDescent="0.35">
      <c r="B135" s="37"/>
      <c r="C135" s="37"/>
      <c r="D135" s="10" t="s">
        <v>631</v>
      </c>
      <c r="E135" s="12" t="s">
        <v>573</v>
      </c>
      <c r="F135" s="158"/>
      <c r="G135" s="145"/>
      <c r="H135" s="145"/>
      <c r="I135" s="145"/>
      <c r="J135" s="145"/>
      <c r="K135" s="145"/>
      <c r="L135" s="146"/>
      <c r="M135" s="146"/>
      <c r="N135" s="146"/>
      <c r="O135" s="146"/>
      <c r="P135" s="146"/>
      <c r="Q135" s="146"/>
      <c r="R135" s="146"/>
      <c r="S135" s="146"/>
      <c r="T135" s="146"/>
      <c r="U135" s="146"/>
      <c r="V135" s="146"/>
      <c r="W135" s="117"/>
      <c r="X135" s="38" t="s">
        <v>234</v>
      </c>
      <c r="Y135" s="119"/>
    </row>
    <row r="136" spans="2:25" x14ac:dyDescent="0.35">
      <c r="B136" s="37"/>
      <c r="C136" s="37"/>
      <c r="D136" s="10" t="s">
        <v>632</v>
      </c>
      <c r="E136" s="12" t="s">
        <v>482</v>
      </c>
      <c r="F136" s="158"/>
      <c r="G136" s="145"/>
      <c r="H136" s="145"/>
      <c r="I136" s="145"/>
      <c r="J136" s="145"/>
      <c r="K136" s="145"/>
      <c r="L136" s="146"/>
      <c r="M136" s="146"/>
      <c r="N136" s="146"/>
      <c r="O136" s="146"/>
      <c r="P136" s="146"/>
      <c r="Q136" s="146"/>
      <c r="R136" s="146"/>
      <c r="S136" s="146"/>
      <c r="T136" s="146"/>
      <c r="U136" s="146"/>
      <c r="V136" s="146"/>
      <c r="W136" s="117"/>
      <c r="X136" s="38" t="s">
        <v>234</v>
      </c>
      <c r="Y136" s="119"/>
    </row>
    <row r="137" spans="2:25" x14ac:dyDescent="0.35">
      <c r="B137" s="37"/>
      <c r="C137" s="37"/>
      <c r="D137" s="35" t="s">
        <v>633</v>
      </c>
      <c r="E137" s="12" t="s">
        <v>574</v>
      </c>
      <c r="F137" s="158"/>
      <c r="G137" s="145"/>
      <c r="H137" s="145"/>
      <c r="I137" s="145"/>
      <c r="J137" s="145"/>
      <c r="K137" s="145"/>
      <c r="L137" s="146"/>
      <c r="M137" s="146"/>
      <c r="N137" s="146"/>
      <c r="O137" s="146"/>
      <c r="P137" s="146"/>
      <c r="Q137" s="146"/>
      <c r="R137" s="146"/>
      <c r="S137" s="146"/>
      <c r="T137" s="146"/>
      <c r="U137" s="146"/>
      <c r="V137" s="146"/>
      <c r="W137" s="117"/>
      <c r="X137" s="38" t="s">
        <v>234</v>
      </c>
      <c r="Y137" s="119"/>
    </row>
    <row r="138" spans="2:25" x14ac:dyDescent="0.35">
      <c r="B138" s="37"/>
      <c r="C138" s="37"/>
      <c r="D138" s="10" t="s">
        <v>634</v>
      </c>
      <c r="E138" s="12" t="s">
        <v>575</v>
      </c>
      <c r="F138" s="158"/>
      <c r="G138" s="145"/>
      <c r="H138" s="145"/>
      <c r="I138" s="145"/>
      <c r="J138" s="145"/>
      <c r="K138" s="145"/>
      <c r="L138" s="146"/>
      <c r="M138" s="146"/>
      <c r="N138" s="146"/>
      <c r="O138" s="146"/>
      <c r="P138" s="146"/>
      <c r="Q138" s="146"/>
      <c r="R138" s="146"/>
      <c r="S138" s="146"/>
      <c r="T138" s="146"/>
      <c r="U138" s="146"/>
      <c r="V138" s="146"/>
      <c r="W138" s="117"/>
      <c r="X138" s="38" t="s">
        <v>234</v>
      </c>
      <c r="Y138" s="119"/>
    </row>
    <row r="139" spans="2:25" x14ac:dyDescent="0.35">
      <c r="B139" s="37"/>
      <c r="C139" s="37"/>
      <c r="D139" s="10" t="s">
        <v>635</v>
      </c>
      <c r="E139" s="12" t="s">
        <v>576</v>
      </c>
      <c r="F139" s="158"/>
      <c r="G139" s="145"/>
      <c r="H139" s="145"/>
      <c r="I139" s="145"/>
      <c r="J139" s="145"/>
      <c r="K139" s="145"/>
      <c r="L139" s="146"/>
      <c r="M139" s="146"/>
      <c r="N139" s="146"/>
      <c r="O139" s="146"/>
      <c r="P139" s="146"/>
      <c r="Q139" s="146"/>
      <c r="R139" s="146"/>
      <c r="S139" s="146"/>
      <c r="T139" s="146"/>
      <c r="U139" s="146"/>
      <c r="V139" s="146"/>
      <c r="W139" s="117"/>
      <c r="X139" s="38" t="s">
        <v>234</v>
      </c>
      <c r="Y139" s="119"/>
    </row>
    <row r="140" spans="2:25" x14ac:dyDescent="0.35">
      <c r="B140" s="37"/>
      <c r="C140" s="37"/>
      <c r="D140" s="10" t="s">
        <v>636</v>
      </c>
      <c r="E140" s="12" t="s">
        <v>577</v>
      </c>
      <c r="F140" s="158"/>
      <c r="G140" s="145"/>
      <c r="H140" s="145"/>
      <c r="I140" s="145"/>
      <c r="J140" s="145"/>
      <c r="K140" s="145"/>
      <c r="L140" s="146"/>
      <c r="M140" s="146"/>
      <c r="N140" s="146"/>
      <c r="O140" s="146"/>
      <c r="P140" s="146"/>
      <c r="Q140" s="146"/>
      <c r="R140" s="146"/>
      <c r="S140" s="146"/>
      <c r="T140" s="146"/>
      <c r="U140" s="146"/>
      <c r="V140" s="146"/>
      <c r="W140" s="117"/>
      <c r="X140" s="38" t="s">
        <v>234</v>
      </c>
      <c r="Y140" s="119"/>
    </row>
    <row r="141" spans="2:25" x14ac:dyDescent="0.35">
      <c r="B141" s="37"/>
      <c r="C141" s="37"/>
      <c r="D141" s="10" t="s">
        <v>637</v>
      </c>
      <c r="E141" s="12" t="s">
        <v>578</v>
      </c>
      <c r="F141" s="158"/>
      <c r="G141" s="145"/>
      <c r="H141" s="145"/>
      <c r="I141" s="145"/>
      <c r="J141" s="145"/>
      <c r="K141" s="145"/>
      <c r="L141" s="146"/>
      <c r="M141" s="146"/>
      <c r="N141" s="146"/>
      <c r="O141" s="146"/>
      <c r="P141" s="146"/>
      <c r="Q141" s="146"/>
      <c r="R141" s="146"/>
      <c r="S141" s="146"/>
      <c r="T141" s="146"/>
      <c r="U141" s="146"/>
      <c r="V141" s="146"/>
      <c r="W141" s="117"/>
      <c r="X141" s="38" t="s">
        <v>234</v>
      </c>
      <c r="Y141" s="119"/>
    </row>
    <row r="142" spans="2:25" x14ac:dyDescent="0.35">
      <c r="B142" s="37"/>
      <c r="C142" s="37"/>
      <c r="D142" s="10" t="s">
        <v>638</v>
      </c>
      <c r="E142" s="12" t="s">
        <v>579</v>
      </c>
      <c r="F142" s="158"/>
      <c r="G142" s="145"/>
      <c r="H142" s="145"/>
      <c r="I142" s="145"/>
      <c r="J142" s="145"/>
      <c r="K142" s="145"/>
      <c r="L142" s="146"/>
      <c r="M142" s="146"/>
      <c r="N142" s="146"/>
      <c r="O142" s="146"/>
      <c r="P142" s="146"/>
      <c r="Q142" s="146"/>
      <c r="R142" s="146"/>
      <c r="S142" s="146"/>
      <c r="T142" s="146"/>
      <c r="U142" s="146"/>
      <c r="V142" s="146"/>
      <c r="W142" s="117"/>
      <c r="X142" s="38" t="s">
        <v>234</v>
      </c>
      <c r="Y142" s="119"/>
    </row>
    <row r="143" spans="2:25" x14ac:dyDescent="0.35">
      <c r="B143" s="37"/>
      <c r="C143" s="37"/>
      <c r="D143" s="10" t="s">
        <v>639</v>
      </c>
      <c r="E143" s="12" t="s">
        <v>487</v>
      </c>
      <c r="F143" s="158"/>
      <c r="G143" s="145"/>
      <c r="H143" s="145"/>
      <c r="I143" s="145"/>
      <c r="J143" s="145"/>
      <c r="K143" s="145"/>
      <c r="L143" s="146"/>
      <c r="M143" s="146"/>
      <c r="N143" s="146"/>
      <c r="O143" s="146"/>
      <c r="P143" s="146"/>
      <c r="Q143" s="146"/>
      <c r="R143" s="146"/>
      <c r="S143" s="146"/>
      <c r="T143" s="146"/>
      <c r="U143" s="146"/>
      <c r="V143" s="146"/>
      <c r="W143" s="117"/>
      <c r="X143" s="38" t="s">
        <v>234</v>
      </c>
      <c r="Y143" s="119"/>
    </row>
    <row r="144" spans="2:25" x14ac:dyDescent="0.35">
      <c r="B144" s="37"/>
      <c r="C144" s="37" t="s">
        <v>640</v>
      </c>
      <c r="D144" s="10" t="s">
        <v>641</v>
      </c>
      <c r="E144" s="10" t="s">
        <v>228</v>
      </c>
      <c r="F144" s="158"/>
      <c r="G144" s="145"/>
      <c r="H144" s="145"/>
      <c r="I144" s="145"/>
      <c r="J144" s="145"/>
      <c r="K144" s="145"/>
      <c r="L144" s="146"/>
      <c r="M144" s="146"/>
      <c r="N144" s="146"/>
      <c r="O144" s="146"/>
      <c r="P144" s="146"/>
      <c r="Q144" s="146"/>
      <c r="R144" s="146"/>
      <c r="S144" s="146"/>
      <c r="T144" s="146"/>
      <c r="U144" s="146"/>
      <c r="V144" s="146"/>
      <c r="W144" s="117"/>
      <c r="X144" s="38" t="s">
        <v>234</v>
      </c>
      <c r="Y144" s="119"/>
    </row>
    <row r="145" spans="2:25" x14ac:dyDescent="0.35">
      <c r="B145" s="37"/>
      <c r="C145" s="37" t="s">
        <v>642</v>
      </c>
      <c r="D145" s="10" t="s">
        <v>643</v>
      </c>
      <c r="E145" s="37" t="s">
        <v>490</v>
      </c>
      <c r="F145" s="158"/>
      <c r="G145" s="145"/>
      <c r="H145" s="145"/>
      <c r="I145" s="145"/>
      <c r="J145" s="145"/>
      <c r="K145" s="145"/>
      <c r="L145" s="146"/>
      <c r="M145" s="146"/>
      <c r="N145" s="146"/>
      <c r="O145" s="146"/>
      <c r="P145" s="146"/>
      <c r="Q145" s="146"/>
      <c r="R145" s="146"/>
      <c r="S145" s="146"/>
      <c r="T145" s="146"/>
      <c r="U145" s="146"/>
      <c r="V145" s="146"/>
      <c r="W145" s="117"/>
      <c r="X145" s="38" t="s">
        <v>234</v>
      </c>
      <c r="Y145" s="119"/>
    </row>
    <row r="146" spans="2:25" x14ac:dyDescent="0.35">
      <c r="B146" s="37"/>
      <c r="C146" s="37" t="s">
        <v>644</v>
      </c>
      <c r="D146" s="10" t="s">
        <v>645</v>
      </c>
      <c r="E146" s="10" t="s">
        <v>474</v>
      </c>
      <c r="F146" s="158"/>
      <c r="G146" s="145"/>
      <c r="H146" s="145"/>
      <c r="I146" s="145"/>
      <c r="J146" s="145"/>
      <c r="K146" s="145"/>
      <c r="L146" s="146"/>
      <c r="M146" s="146"/>
      <c r="N146" s="146"/>
      <c r="O146" s="146"/>
      <c r="P146" s="146"/>
      <c r="Q146" s="146"/>
      <c r="R146" s="146"/>
      <c r="S146" s="146"/>
      <c r="T146" s="146"/>
      <c r="U146" s="146"/>
      <c r="V146" s="146"/>
      <c r="W146" s="117"/>
      <c r="X146" s="38" t="s">
        <v>234</v>
      </c>
      <c r="Y146" s="119"/>
    </row>
    <row r="147" spans="2:25" x14ac:dyDescent="0.35">
      <c r="B147" s="37"/>
      <c r="C147" s="37" t="s">
        <v>646</v>
      </c>
      <c r="D147" s="10" t="s">
        <v>647</v>
      </c>
      <c r="E147" s="10" t="s">
        <v>492</v>
      </c>
      <c r="F147" s="158"/>
      <c r="G147" s="145"/>
      <c r="H147" s="145"/>
      <c r="I147" s="145"/>
      <c r="J147" s="145"/>
      <c r="K147" s="145"/>
      <c r="L147" s="146"/>
      <c r="M147" s="146"/>
      <c r="N147" s="146"/>
      <c r="O147" s="146"/>
      <c r="P147" s="146"/>
      <c r="Q147" s="146"/>
      <c r="R147" s="146"/>
      <c r="S147" s="146"/>
      <c r="T147" s="146"/>
      <c r="U147" s="146"/>
      <c r="V147" s="146"/>
      <c r="W147" s="117"/>
      <c r="X147" s="38" t="s">
        <v>234</v>
      </c>
      <c r="Y147" s="119"/>
    </row>
    <row r="148" spans="2:25" x14ac:dyDescent="0.35">
      <c r="B148" s="37"/>
      <c r="C148" s="37" t="s">
        <v>648</v>
      </c>
      <c r="D148" s="10" t="s">
        <v>649</v>
      </c>
      <c r="E148" s="10" t="s">
        <v>230</v>
      </c>
      <c r="F148" s="158"/>
      <c r="G148" s="145"/>
      <c r="H148" s="145"/>
      <c r="I148" s="145"/>
      <c r="J148" s="145"/>
      <c r="K148" s="145"/>
      <c r="L148" s="146"/>
      <c r="M148" s="146"/>
      <c r="N148" s="146"/>
      <c r="O148" s="146"/>
      <c r="P148" s="146"/>
      <c r="Q148" s="146"/>
      <c r="R148" s="146"/>
      <c r="S148" s="146"/>
      <c r="T148" s="146"/>
      <c r="U148" s="146"/>
      <c r="V148" s="146"/>
      <c r="W148" s="117"/>
      <c r="X148" s="38" t="s">
        <v>234</v>
      </c>
      <c r="Y148" s="119"/>
    </row>
    <row r="149" spans="2:25" x14ac:dyDescent="0.35">
      <c r="B149" s="37"/>
      <c r="C149" s="37" t="s">
        <v>650</v>
      </c>
      <c r="D149" s="10" t="s">
        <v>651</v>
      </c>
      <c r="E149" s="10" t="s">
        <v>479</v>
      </c>
      <c r="F149" s="158"/>
      <c r="G149" s="145"/>
      <c r="H149" s="145"/>
      <c r="I149" s="145"/>
      <c r="J149" s="145"/>
      <c r="K149" s="145"/>
      <c r="L149" s="146"/>
      <c r="M149" s="146"/>
      <c r="N149" s="146"/>
      <c r="O149" s="146"/>
      <c r="P149" s="146"/>
      <c r="Q149" s="146"/>
      <c r="R149" s="146"/>
      <c r="S149" s="146"/>
      <c r="T149" s="146"/>
      <c r="U149" s="146"/>
      <c r="V149" s="146"/>
      <c r="W149" s="117"/>
      <c r="X149" s="38" t="s">
        <v>234</v>
      </c>
      <c r="Y149" s="119"/>
    </row>
  </sheetData>
  <dataValidations count="1">
    <dataValidation type="custom" operator="greaterThanOrEqual" allowBlank="1" showInputMessage="1" showErrorMessage="1" error="This cell only accepts a number of &quot;NA&quot;_x000a_" sqref="G8:W149" xr:uid="{00000000-0002-0000-0700-000000000000}">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'C:\Users\jparrillo\AppData\Local\Microsoft\Windows\INetCache\Content.Outlook\C6HAEW7Q\Data submission drafts\[Copy of WMP Performance Metrics Data_20210503_Draft_GC.xlsx]Quarterly Submission Guide'!#REF!</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N61"/>
  <sheetViews>
    <sheetView view="pageBreakPreview" topLeftCell="N1" zoomScale="55" zoomScaleNormal="55" zoomScaleSheetLayoutView="55" zoomScalePageLayoutView="10" workbookViewId="0">
      <selection activeCell="AF13" sqref="AF13"/>
    </sheetView>
  </sheetViews>
  <sheetFormatPr defaultColWidth="9.1796875" defaultRowHeight="14.5" outlineLevelCol="1" x14ac:dyDescent="0.35"/>
  <cols>
    <col min="1" max="1" width="5.54296875" style="8" customWidth="1"/>
    <col min="2" max="2" width="34.1796875" style="8" customWidth="1"/>
    <col min="3" max="3" width="37.1796875" style="1" customWidth="1"/>
    <col min="4" max="4" width="12.54296875" style="8" customWidth="1"/>
    <col min="5" max="5" width="90.7265625" style="8" bestFit="1" customWidth="1"/>
    <col min="6" max="6" width="45.81640625" style="8" customWidth="1"/>
    <col min="7" max="7" width="9.453125" style="8" customWidth="1"/>
    <col min="8" max="8" width="11.26953125" style="8" bestFit="1" customWidth="1"/>
    <col min="9" max="10" width="10.453125" style="8" bestFit="1" customWidth="1"/>
    <col min="11" max="11" width="9.453125" style="8" customWidth="1"/>
    <col min="12" max="12" width="11.26953125" style="8" bestFit="1" customWidth="1"/>
    <col min="13" max="14" width="10.453125" style="8" bestFit="1" customWidth="1"/>
    <col min="15" max="15" width="9.453125" style="8" customWidth="1"/>
    <col min="16" max="16" width="11.26953125" style="8" bestFit="1" customWidth="1"/>
    <col min="17" max="18" width="10.453125" style="8" bestFit="1" customWidth="1"/>
    <col min="19" max="19" width="9.453125" style="8" customWidth="1"/>
    <col min="20" max="20" width="11.26953125" style="8" bestFit="1" customWidth="1"/>
    <col min="21" max="22" width="10.453125" style="8" bestFit="1" customWidth="1"/>
    <col min="23" max="23" width="9.453125" style="8" bestFit="1" customWidth="1"/>
    <col min="24" max="24" width="11.26953125" style="8" bestFit="1" customWidth="1"/>
    <col min="25" max="26" width="10.453125" style="8" bestFit="1" customWidth="1"/>
    <col min="27" max="27" width="9.453125" style="8" customWidth="1"/>
    <col min="28" max="28" width="11.26953125" style="8" customWidth="1"/>
    <col min="29" max="30" width="10.453125" style="8" customWidth="1"/>
    <col min="31" max="31" width="11.90625" style="8" customWidth="1" outlineLevel="1"/>
    <col min="32" max="32" width="16.08984375" style="58" customWidth="1" outlineLevel="1"/>
    <col min="33" max="33" width="12.54296875" style="8" customWidth="1" outlineLevel="1"/>
    <col min="34" max="34" width="12.90625" style="8" customWidth="1" outlineLevel="1"/>
    <col min="35" max="35" width="13.54296875" style="8" customWidth="1" outlineLevel="1"/>
    <col min="36" max="36" width="16.08984375" style="8" customWidth="1" outlineLevel="1"/>
    <col min="37" max="37" width="14.1796875" style="8" customWidth="1" outlineLevel="1"/>
    <col min="38" max="38" width="14.7265625" style="8" customWidth="1" outlineLevel="1"/>
    <col min="39" max="39" width="66.1796875" style="1" customWidth="1"/>
    <col min="40" max="40" width="52.26953125" style="8" customWidth="1"/>
    <col min="41" max="16384" width="9.1796875" style="8"/>
  </cols>
  <sheetData>
    <row r="1" spans="1:40" ht="15" thickBot="1" x14ac:dyDescent="0.4">
      <c r="AF1" s="168"/>
    </row>
    <row r="2" spans="1:40" x14ac:dyDescent="0.35">
      <c r="B2" s="14" t="s">
        <v>0</v>
      </c>
      <c r="C2" s="18" t="str">
        <f>IF('Quarterly Submission Guide'!$D$20 = "", "",'Quarterly Submission Guide'!$D$20)</f>
        <v>Liberty</v>
      </c>
      <c r="D2" s="59" t="s">
        <v>275</v>
      </c>
    </row>
    <row r="3" spans="1:40" x14ac:dyDescent="0.35">
      <c r="B3" s="15" t="s">
        <v>61</v>
      </c>
      <c r="C3" s="13">
        <v>7.2</v>
      </c>
      <c r="D3" s="60" t="s">
        <v>274</v>
      </c>
    </row>
    <row r="4" spans="1:40" ht="15" thickBot="1" x14ac:dyDescent="0.4">
      <c r="B4" s="16" t="s">
        <v>60</v>
      </c>
      <c r="C4" s="29">
        <f>'Quarterly Submission Guide'!D24</f>
        <v>44501</v>
      </c>
      <c r="D4" s="58" t="s">
        <v>282</v>
      </c>
    </row>
    <row r="5" spans="1:40" x14ac:dyDescent="0.35">
      <c r="G5" s="41" t="s">
        <v>236</v>
      </c>
      <c r="H5" s="41"/>
      <c r="I5" s="41"/>
      <c r="J5" s="41"/>
      <c r="K5" s="41"/>
      <c r="L5" s="41"/>
      <c r="M5" s="41"/>
      <c r="N5" s="41"/>
      <c r="O5" s="41"/>
      <c r="P5" s="41"/>
      <c r="Q5" s="41"/>
      <c r="R5" s="41"/>
      <c r="S5" s="41"/>
      <c r="T5" s="41"/>
      <c r="U5" s="41"/>
      <c r="V5" s="41"/>
      <c r="W5" s="41"/>
      <c r="X5" s="41"/>
      <c r="Y5" s="41"/>
      <c r="Z5" s="41"/>
      <c r="AA5" s="41"/>
      <c r="AB5" s="41"/>
      <c r="AC5" s="41"/>
      <c r="AD5" s="41"/>
      <c r="AE5" s="41"/>
      <c r="AF5" s="169"/>
      <c r="AG5" s="41"/>
      <c r="AH5" s="41"/>
      <c r="AI5" s="42" t="s">
        <v>281</v>
      </c>
      <c r="AJ5" s="42"/>
      <c r="AK5" s="42"/>
      <c r="AL5" s="42"/>
    </row>
    <row r="6" spans="1:40" ht="18" customHeight="1" x14ac:dyDescent="0.35">
      <c r="B6" s="3" t="s">
        <v>743</v>
      </c>
      <c r="D6" s="2"/>
      <c r="E6" s="2"/>
      <c r="F6" s="2"/>
      <c r="G6" s="2" t="s">
        <v>235</v>
      </c>
      <c r="H6" s="2" t="s">
        <v>237</v>
      </c>
      <c r="I6" s="2" t="s">
        <v>238</v>
      </c>
      <c r="J6" s="2" t="s">
        <v>239</v>
      </c>
      <c r="K6" s="2" t="s">
        <v>235</v>
      </c>
      <c r="L6" s="2" t="s">
        <v>237</v>
      </c>
      <c r="M6" s="2" t="s">
        <v>238</v>
      </c>
      <c r="N6" s="2" t="s">
        <v>239</v>
      </c>
      <c r="O6" s="2" t="s">
        <v>235</v>
      </c>
      <c r="P6" s="2" t="s">
        <v>237</v>
      </c>
      <c r="Q6" s="2" t="s">
        <v>238</v>
      </c>
      <c r="R6" s="2" t="s">
        <v>239</v>
      </c>
      <c r="S6" s="2" t="s">
        <v>235</v>
      </c>
      <c r="T6" s="2" t="s">
        <v>237</v>
      </c>
      <c r="U6" s="2" t="s">
        <v>238</v>
      </c>
      <c r="V6" s="2" t="s">
        <v>239</v>
      </c>
      <c r="W6" s="2" t="s">
        <v>235</v>
      </c>
      <c r="X6" s="2" t="s">
        <v>237</v>
      </c>
      <c r="Y6" s="2" t="s">
        <v>238</v>
      </c>
      <c r="Z6" s="2" t="s">
        <v>239</v>
      </c>
      <c r="AA6" s="2" t="s">
        <v>235</v>
      </c>
      <c r="AB6" s="2" t="s">
        <v>237</v>
      </c>
      <c r="AC6" s="2" t="s">
        <v>238</v>
      </c>
      <c r="AD6" s="2" t="s">
        <v>239</v>
      </c>
      <c r="AE6" s="2" t="s">
        <v>235</v>
      </c>
      <c r="AF6" s="2" t="s">
        <v>237</v>
      </c>
      <c r="AG6" s="2" t="s">
        <v>238</v>
      </c>
      <c r="AH6" s="2" t="s">
        <v>239</v>
      </c>
      <c r="AI6" s="2" t="s">
        <v>235</v>
      </c>
      <c r="AJ6" s="2" t="s">
        <v>237</v>
      </c>
      <c r="AK6" s="2" t="s">
        <v>238</v>
      </c>
      <c r="AL6" s="2" t="s">
        <v>239</v>
      </c>
      <c r="AM6" s="7"/>
      <c r="AN6" s="2"/>
    </row>
    <row r="7" spans="1:40" x14ac:dyDescent="0.35">
      <c r="C7" s="5" t="s">
        <v>2</v>
      </c>
      <c r="D7" s="6" t="s">
        <v>3</v>
      </c>
      <c r="E7" s="6" t="s">
        <v>233</v>
      </c>
      <c r="F7" s="6" t="s">
        <v>232</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5</v>
      </c>
      <c r="AN7" s="6" t="s">
        <v>6</v>
      </c>
    </row>
    <row r="8" spans="1:40" x14ac:dyDescent="0.35">
      <c r="A8" s="8" t="s">
        <v>197</v>
      </c>
      <c r="B8" s="8" t="s">
        <v>580</v>
      </c>
      <c r="C8" s="37" t="s">
        <v>586</v>
      </c>
      <c r="D8" s="37" t="s">
        <v>7</v>
      </c>
      <c r="E8" s="12" t="s">
        <v>176</v>
      </c>
      <c r="F8" s="158" t="s">
        <v>171</v>
      </c>
      <c r="G8" s="156"/>
      <c r="H8" s="156"/>
      <c r="I8" s="156"/>
      <c r="J8" s="156"/>
      <c r="K8" s="156"/>
      <c r="L8" s="156"/>
      <c r="M8" s="156"/>
      <c r="N8" s="156"/>
      <c r="O8" s="156"/>
      <c r="P8" s="156"/>
      <c r="Q8" s="156"/>
      <c r="R8" s="156"/>
      <c r="S8" s="156"/>
      <c r="T8" s="156"/>
      <c r="U8" s="156"/>
      <c r="V8" s="156"/>
      <c r="W8" s="156"/>
      <c r="X8" s="156"/>
      <c r="Y8" s="156">
        <v>1</v>
      </c>
      <c r="Z8" s="156"/>
      <c r="AA8" s="157"/>
      <c r="AB8" s="157"/>
      <c r="AC8" s="157">
        <v>3</v>
      </c>
      <c r="AD8" s="157"/>
      <c r="AE8" s="146"/>
      <c r="AF8" s="146"/>
      <c r="AG8" s="146"/>
      <c r="AH8" s="146"/>
      <c r="AI8" s="157"/>
      <c r="AJ8" s="157"/>
      <c r="AK8" s="157">
        <v>1</v>
      </c>
      <c r="AL8" s="157"/>
      <c r="AM8" s="38" t="s">
        <v>234</v>
      </c>
      <c r="AN8" s="118"/>
    </row>
    <row r="9" spans="1:40" x14ac:dyDescent="0.35">
      <c r="B9" s="37"/>
      <c r="C9" s="37"/>
      <c r="D9" s="10" t="s">
        <v>9</v>
      </c>
      <c r="E9" s="12" t="s">
        <v>174</v>
      </c>
      <c r="F9" s="158" t="s">
        <v>171</v>
      </c>
      <c r="G9" s="145"/>
      <c r="H9" s="145"/>
      <c r="I9" s="145"/>
      <c r="J9" s="145"/>
      <c r="K9" s="145"/>
      <c r="L9" s="145"/>
      <c r="M9" s="145"/>
      <c r="N9" s="145"/>
      <c r="O9" s="145"/>
      <c r="P9" s="145"/>
      <c r="Q9" s="145"/>
      <c r="R9" s="145"/>
      <c r="S9" s="145"/>
      <c r="T9" s="145"/>
      <c r="U9" s="145"/>
      <c r="V9" s="145"/>
      <c r="W9" s="145"/>
      <c r="X9" s="145"/>
      <c r="Y9" s="145"/>
      <c r="Z9" s="145"/>
      <c r="AA9" s="146"/>
      <c r="AB9" s="146"/>
      <c r="AC9" s="146"/>
      <c r="AD9" s="146"/>
      <c r="AE9" s="146"/>
      <c r="AF9" s="146"/>
      <c r="AG9" s="146"/>
      <c r="AH9" s="146"/>
      <c r="AI9" s="146"/>
      <c r="AJ9" s="146"/>
      <c r="AK9" s="146"/>
      <c r="AL9" s="146"/>
      <c r="AM9" s="38" t="s">
        <v>234</v>
      </c>
      <c r="AN9" s="119"/>
    </row>
    <row r="10" spans="1:40" x14ac:dyDescent="0.35">
      <c r="B10" s="37"/>
      <c r="C10" s="37"/>
      <c r="D10" s="10" t="s">
        <v>84</v>
      </c>
      <c r="E10" s="12" t="s">
        <v>175</v>
      </c>
      <c r="F10" s="158" t="s">
        <v>171</v>
      </c>
      <c r="G10" s="145"/>
      <c r="H10" s="145"/>
      <c r="I10" s="145"/>
      <c r="J10" s="145"/>
      <c r="K10" s="145"/>
      <c r="L10" s="145"/>
      <c r="M10" s="145"/>
      <c r="N10" s="145"/>
      <c r="O10" s="145"/>
      <c r="P10" s="145"/>
      <c r="Q10" s="145"/>
      <c r="R10" s="145"/>
      <c r="S10" s="145"/>
      <c r="T10" s="145"/>
      <c r="U10" s="145"/>
      <c r="V10" s="145"/>
      <c r="W10" s="145"/>
      <c r="X10" s="145"/>
      <c r="Y10" s="145"/>
      <c r="Z10" s="145"/>
      <c r="AA10" s="146"/>
      <c r="AB10" s="146"/>
      <c r="AC10" s="146"/>
      <c r="AD10" s="146"/>
      <c r="AE10" s="146"/>
      <c r="AF10" s="146"/>
      <c r="AG10" s="146"/>
      <c r="AH10" s="146"/>
      <c r="AI10" s="146"/>
      <c r="AJ10" s="146"/>
      <c r="AK10" s="146"/>
      <c r="AL10" s="146"/>
      <c r="AM10" s="38" t="s">
        <v>234</v>
      </c>
      <c r="AN10" s="119"/>
    </row>
    <row r="11" spans="1:40" x14ac:dyDescent="0.35">
      <c r="B11" s="37"/>
      <c r="C11" s="37"/>
      <c r="D11" s="10" t="s">
        <v>85</v>
      </c>
      <c r="E11" s="12" t="s">
        <v>177</v>
      </c>
      <c r="F11" s="158" t="s">
        <v>171</v>
      </c>
      <c r="G11" s="145"/>
      <c r="H11" s="145"/>
      <c r="I11" s="145"/>
      <c r="J11" s="145"/>
      <c r="K11" s="145"/>
      <c r="L11" s="145"/>
      <c r="M11" s="145"/>
      <c r="N11" s="145"/>
      <c r="O11" s="145"/>
      <c r="P11" s="145"/>
      <c r="Q11" s="145"/>
      <c r="R11" s="145"/>
      <c r="S11" s="145"/>
      <c r="T11" s="145"/>
      <c r="U11" s="145"/>
      <c r="V11" s="145"/>
      <c r="W11" s="145"/>
      <c r="X11" s="145"/>
      <c r="Y11" s="145"/>
      <c r="Z11" s="145"/>
      <c r="AA11" s="146"/>
      <c r="AB11" s="146"/>
      <c r="AC11" s="146"/>
      <c r="AD11" s="146"/>
      <c r="AE11" s="146"/>
      <c r="AF11" s="146"/>
      <c r="AG11" s="146"/>
      <c r="AH11" s="146"/>
      <c r="AI11" s="146"/>
      <c r="AJ11" s="146"/>
      <c r="AK11" s="146"/>
      <c r="AL11" s="146"/>
      <c r="AM11" s="38" t="s">
        <v>234</v>
      </c>
      <c r="AN11" s="119"/>
    </row>
    <row r="12" spans="1:40" x14ac:dyDescent="0.35">
      <c r="B12" s="37"/>
      <c r="C12" s="37"/>
      <c r="D12" s="10" t="s">
        <v>86</v>
      </c>
      <c r="E12" s="39" t="s">
        <v>178</v>
      </c>
      <c r="F12" s="158" t="s">
        <v>171</v>
      </c>
      <c r="G12" s="145"/>
      <c r="H12" s="145"/>
      <c r="I12" s="145"/>
      <c r="J12" s="145"/>
      <c r="K12" s="145"/>
      <c r="L12" s="145"/>
      <c r="M12" s="145"/>
      <c r="N12" s="145"/>
      <c r="O12" s="145"/>
      <c r="P12" s="145"/>
      <c r="Q12" s="145"/>
      <c r="R12" s="145"/>
      <c r="S12" s="145"/>
      <c r="T12" s="145"/>
      <c r="U12" s="145"/>
      <c r="V12" s="145"/>
      <c r="W12" s="145"/>
      <c r="X12" s="145"/>
      <c r="Y12" s="145"/>
      <c r="Z12" s="145"/>
      <c r="AA12" s="146"/>
      <c r="AB12" s="146"/>
      <c r="AC12" s="146"/>
      <c r="AD12" s="146"/>
      <c r="AE12" s="146"/>
      <c r="AF12" s="146"/>
      <c r="AG12" s="146"/>
      <c r="AH12" s="146"/>
      <c r="AI12" s="146"/>
      <c r="AJ12" s="146"/>
      <c r="AK12" s="146"/>
      <c r="AL12" s="146"/>
      <c r="AM12" s="38" t="s">
        <v>234</v>
      </c>
      <c r="AN12" s="119"/>
    </row>
    <row r="13" spans="1:40" x14ac:dyDescent="0.35">
      <c r="B13" s="37"/>
      <c r="C13" s="37" t="s">
        <v>179</v>
      </c>
      <c r="D13" s="10" t="s">
        <v>12</v>
      </c>
      <c r="E13" s="39" t="s">
        <v>509</v>
      </c>
      <c r="F13" s="158" t="s">
        <v>171</v>
      </c>
      <c r="G13" s="145"/>
      <c r="H13" s="145"/>
      <c r="I13" s="145"/>
      <c r="J13" s="145"/>
      <c r="K13" s="145"/>
      <c r="L13" s="145"/>
      <c r="M13" s="145"/>
      <c r="N13" s="145"/>
      <c r="O13" s="145"/>
      <c r="P13" s="145"/>
      <c r="Q13" s="145"/>
      <c r="R13" s="145"/>
      <c r="S13" s="145"/>
      <c r="T13" s="145"/>
      <c r="U13" s="145"/>
      <c r="V13" s="145"/>
      <c r="W13" s="145"/>
      <c r="X13" s="145"/>
      <c r="Y13" s="145"/>
      <c r="Z13" s="145"/>
      <c r="AA13" s="146"/>
      <c r="AB13" s="146"/>
      <c r="AC13" s="146"/>
      <c r="AD13" s="146"/>
      <c r="AE13" s="146"/>
      <c r="AF13" s="146"/>
      <c r="AG13" s="146"/>
      <c r="AH13" s="146"/>
      <c r="AI13" s="146"/>
      <c r="AJ13" s="146"/>
      <c r="AK13" s="146"/>
      <c r="AL13" s="146"/>
      <c r="AM13" s="38" t="s">
        <v>234</v>
      </c>
      <c r="AN13" s="119"/>
    </row>
    <row r="14" spans="1:40" x14ac:dyDescent="0.35">
      <c r="B14" s="37"/>
      <c r="C14" s="37"/>
      <c r="D14" s="10" t="s">
        <v>15</v>
      </c>
      <c r="E14" s="39" t="s">
        <v>510</v>
      </c>
      <c r="F14" s="158" t="s">
        <v>171</v>
      </c>
      <c r="G14" s="145"/>
      <c r="H14" s="145"/>
      <c r="I14" s="145"/>
      <c r="J14" s="145"/>
      <c r="K14" s="145"/>
      <c r="L14" s="145"/>
      <c r="M14" s="145"/>
      <c r="N14" s="145"/>
      <c r="O14" s="145"/>
      <c r="P14" s="145"/>
      <c r="Q14" s="145"/>
      <c r="R14" s="145"/>
      <c r="S14" s="145"/>
      <c r="T14" s="145"/>
      <c r="U14" s="145"/>
      <c r="V14" s="145"/>
      <c r="W14" s="145"/>
      <c r="X14" s="145"/>
      <c r="Y14" s="145"/>
      <c r="Z14" s="145"/>
      <c r="AA14" s="146"/>
      <c r="AB14" s="146"/>
      <c r="AC14" s="146">
        <v>1</v>
      </c>
      <c r="AD14" s="146"/>
      <c r="AE14" s="146"/>
      <c r="AF14" s="146"/>
      <c r="AG14" s="146"/>
      <c r="AH14" s="146"/>
      <c r="AI14" s="146"/>
      <c r="AJ14" s="146"/>
      <c r="AK14" s="146"/>
      <c r="AL14" s="146"/>
      <c r="AM14" s="38" t="s">
        <v>234</v>
      </c>
      <c r="AN14" s="119"/>
    </row>
    <row r="15" spans="1:40" x14ac:dyDescent="0.35">
      <c r="B15" s="37"/>
      <c r="C15" s="37"/>
      <c r="D15" s="10" t="s">
        <v>16</v>
      </c>
      <c r="E15" s="12" t="s">
        <v>511</v>
      </c>
      <c r="F15" s="158" t="s">
        <v>171</v>
      </c>
      <c r="G15" s="145"/>
      <c r="H15" s="145"/>
      <c r="I15" s="145"/>
      <c r="J15" s="145"/>
      <c r="K15" s="145"/>
      <c r="L15" s="145"/>
      <c r="M15" s="145"/>
      <c r="N15" s="145"/>
      <c r="O15" s="145"/>
      <c r="P15" s="145"/>
      <c r="Q15" s="145"/>
      <c r="R15" s="145"/>
      <c r="S15" s="145"/>
      <c r="T15" s="145"/>
      <c r="U15" s="145">
        <v>1</v>
      </c>
      <c r="V15" s="145"/>
      <c r="W15" s="145"/>
      <c r="X15" s="145"/>
      <c r="Y15" s="145">
        <v>2</v>
      </c>
      <c r="Z15" s="145"/>
      <c r="AA15" s="146"/>
      <c r="AB15" s="146"/>
      <c r="AC15" s="146">
        <v>2</v>
      </c>
      <c r="AD15" s="146"/>
      <c r="AE15" s="146"/>
      <c r="AF15" s="146"/>
      <c r="AG15" s="146"/>
      <c r="AH15" s="146"/>
      <c r="AI15" s="146"/>
      <c r="AJ15" s="146"/>
      <c r="AK15" s="146">
        <v>1</v>
      </c>
      <c r="AL15" s="146"/>
      <c r="AM15" s="38" t="s">
        <v>234</v>
      </c>
      <c r="AN15" s="119"/>
    </row>
    <row r="16" spans="1:40" x14ac:dyDescent="0.35">
      <c r="B16" s="37"/>
      <c r="C16" s="37"/>
      <c r="D16" s="10" t="s">
        <v>17</v>
      </c>
      <c r="E16" s="12" t="s">
        <v>465</v>
      </c>
      <c r="F16" s="158" t="s">
        <v>171</v>
      </c>
      <c r="G16" s="145"/>
      <c r="H16" s="145"/>
      <c r="I16" s="145"/>
      <c r="J16" s="145"/>
      <c r="K16" s="145"/>
      <c r="L16" s="145"/>
      <c r="M16" s="145"/>
      <c r="N16" s="145"/>
      <c r="O16" s="145"/>
      <c r="P16" s="145"/>
      <c r="Q16" s="145"/>
      <c r="R16" s="145"/>
      <c r="S16" s="145"/>
      <c r="T16" s="145"/>
      <c r="U16" s="145"/>
      <c r="V16" s="145"/>
      <c r="W16" s="145"/>
      <c r="X16" s="145"/>
      <c r="Y16" s="145"/>
      <c r="Z16" s="145"/>
      <c r="AA16" s="146"/>
      <c r="AB16" s="146"/>
      <c r="AC16" s="146"/>
      <c r="AD16" s="146"/>
      <c r="AE16" s="146"/>
      <c r="AF16" s="146"/>
      <c r="AG16" s="146"/>
      <c r="AH16" s="146"/>
      <c r="AI16" s="146"/>
      <c r="AJ16" s="146"/>
      <c r="AK16" s="146"/>
      <c r="AL16" s="146"/>
      <c r="AM16" s="38" t="s">
        <v>234</v>
      </c>
      <c r="AN16" s="119"/>
    </row>
    <row r="17" spans="2:40" x14ac:dyDescent="0.35">
      <c r="B17" s="37"/>
      <c r="C17" s="37"/>
      <c r="D17" s="10" t="s">
        <v>142</v>
      </c>
      <c r="E17" s="12" t="s">
        <v>512</v>
      </c>
      <c r="F17" s="158" t="s">
        <v>171</v>
      </c>
      <c r="G17" s="145"/>
      <c r="H17" s="145"/>
      <c r="I17" s="145"/>
      <c r="J17" s="145"/>
      <c r="K17" s="145"/>
      <c r="L17" s="145"/>
      <c r="M17" s="145"/>
      <c r="N17" s="145"/>
      <c r="O17" s="145"/>
      <c r="P17" s="145"/>
      <c r="Q17" s="145"/>
      <c r="R17" s="145"/>
      <c r="S17" s="145"/>
      <c r="T17" s="145"/>
      <c r="U17" s="145"/>
      <c r="V17" s="145"/>
      <c r="W17" s="145"/>
      <c r="X17" s="145"/>
      <c r="Y17" s="145"/>
      <c r="Z17" s="145"/>
      <c r="AA17" s="146"/>
      <c r="AB17" s="146"/>
      <c r="AC17" s="146"/>
      <c r="AD17" s="146"/>
      <c r="AE17" s="146"/>
      <c r="AF17" s="146"/>
      <c r="AG17" s="146"/>
      <c r="AH17" s="146"/>
      <c r="AI17" s="146"/>
      <c r="AJ17" s="146"/>
      <c r="AK17" s="146"/>
      <c r="AL17" s="146"/>
      <c r="AM17" s="38" t="s">
        <v>234</v>
      </c>
      <c r="AN17" s="119"/>
    </row>
    <row r="18" spans="2:40" x14ac:dyDescent="0.35">
      <c r="B18" s="37"/>
      <c r="C18" s="37"/>
      <c r="D18" s="10" t="s">
        <v>180</v>
      </c>
      <c r="E18" s="12" t="s">
        <v>513</v>
      </c>
      <c r="F18" s="158" t="s">
        <v>171</v>
      </c>
      <c r="G18" s="145"/>
      <c r="H18" s="145"/>
      <c r="I18" s="145"/>
      <c r="J18" s="145"/>
      <c r="K18" s="145"/>
      <c r="L18" s="145"/>
      <c r="M18" s="145"/>
      <c r="N18" s="145"/>
      <c r="O18" s="145"/>
      <c r="P18" s="145"/>
      <c r="Q18" s="145"/>
      <c r="R18" s="145"/>
      <c r="S18" s="145"/>
      <c r="T18" s="145"/>
      <c r="U18" s="145"/>
      <c r="V18" s="145"/>
      <c r="W18" s="145"/>
      <c r="X18" s="145"/>
      <c r="Y18" s="145"/>
      <c r="Z18" s="145"/>
      <c r="AA18" s="146"/>
      <c r="AB18" s="146"/>
      <c r="AC18" s="146"/>
      <c r="AD18" s="146"/>
      <c r="AE18" s="146"/>
      <c r="AF18" s="146"/>
      <c r="AG18" s="146"/>
      <c r="AH18" s="146"/>
      <c r="AI18" s="146"/>
      <c r="AJ18" s="146"/>
      <c r="AK18" s="146"/>
      <c r="AL18" s="146"/>
      <c r="AM18" s="38" t="s">
        <v>234</v>
      </c>
      <c r="AN18" s="119"/>
    </row>
    <row r="19" spans="2:40" x14ac:dyDescent="0.35">
      <c r="B19" s="37"/>
      <c r="C19" s="37"/>
      <c r="D19" s="10" t="s">
        <v>181</v>
      </c>
      <c r="E19" s="12" t="s">
        <v>514</v>
      </c>
      <c r="F19" s="158" t="s">
        <v>171</v>
      </c>
      <c r="G19" s="145"/>
      <c r="H19" s="145"/>
      <c r="I19" s="145"/>
      <c r="J19" s="145"/>
      <c r="K19" s="145"/>
      <c r="L19" s="145"/>
      <c r="M19" s="145"/>
      <c r="N19" s="145"/>
      <c r="O19" s="145"/>
      <c r="P19" s="145"/>
      <c r="Q19" s="145"/>
      <c r="R19" s="145"/>
      <c r="S19" s="145"/>
      <c r="T19" s="145"/>
      <c r="U19" s="145"/>
      <c r="V19" s="145"/>
      <c r="W19" s="145"/>
      <c r="X19" s="145"/>
      <c r="Y19" s="145"/>
      <c r="Z19" s="145"/>
      <c r="AA19" s="146"/>
      <c r="AB19" s="146"/>
      <c r="AC19" s="146"/>
      <c r="AD19" s="146"/>
      <c r="AE19" s="146"/>
      <c r="AF19" s="146"/>
      <c r="AG19" s="146"/>
      <c r="AH19" s="146"/>
      <c r="AI19" s="146"/>
      <c r="AJ19" s="146"/>
      <c r="AK19" s="146"/>
      <c r="AL19" s="146"/>
      <c r="AM19" s="38" t="s">
        <v>234</v>
      </c>
      <c r="AN19" s="119"/>
    </row>
    <row r="20" spans="2:40" x14ac:dyDescent="0.35">
      <c r="B20" s="37"/>
      <c r="C20" s="37"/>
      <c r="D20" s="10" t="s">
        <v>182</v>
      </c>
      <c r="E20" s="12" t="s">
        <v>464</v>
      </c>
      <c r="F20" s="158" t="s">
        <v>171</v>
      </c>
      <c r="G20" s="145"/>
      <c r="H20" s="145"/>
      <c r="I20" s="145"/>
      <c r="J20" s="145"/>
      <c r="K20" s="145"/>
      <c r="L20" s="145"/>
      <c r="M20" s="145"/>
      <c r="N20" s="145"/>
      <c r="O20" s="145"/>
      <c r="P20" s="145"/>
      <c r="Q20" s="145"/>
      <c r="R20" s="145"/>
      <c r="S20" s="145"/>
      <c r="T20" s="145"/>
      <c r="U20" s="145"/>
      <c r="V20" s="145"/>
      <c r="W20" s="145"/>
      <c r="X20" s="145"/>
      <c r="Y20" s="145"/>
      <c r="Z20" s="145"/>
      <c r="AA20" s="146"/>
      <c r="AB20" s="146"/>
      <c r="AC20" s="146"/>
      <c r="AD20" s="146"/>
      <c r="AE20" s="146"/>
      <c r="AF20" s="146"/>
      <c r="AG20" s="146"/>
      <c r="AH20" s="146"/>
      <c r="AI20" s="146"/>
      <c r="AJ20" s="146"/>
      <c r="AK20" s="146"/>
      <c r="AL20" s="146"/>
      <c r="AM20" s="38" t="s">
        <v>234</v>
      </c>
      <c r="AN20" s="119"/>
    </row>
    <row r="21" spans="2:40" x14ac:dyDescent="0.35">
      <c r="B21" s="37"/>
      <c r="C21" s="37"/>
      <c r="D21" s="35" t="s">
        <v>183</v>
      </c>
      <c r="E21" s="12" t="s">
        <v>521</v>
      </c>
      <c r="F21" s="158" t="s">
        <v>171</v>
      </c>
      <c r="G21" s="145"/>
      <c r="H21" s="145"/>
      <c r="I21" s="145"/>
      <c r="J21" s="145"/>
      <c r="K21" s="145"/>
      <c r="L21" s="145"/>
      <c r="M21" s="145"/>
      <c r="N21" s="145"/>
      <c r="O21" s="145"/>
      <c r="P21" s="145"/>
      <c r="Q21" s="145"/>
      <c r="R21" s="145"/>
      <c r="S21" s="145"/>
      <c r="T21" s="145"/>
      <c r="U21" s="145"/>
      <c r="V21" s="145"/>
      <c r="W21" s="145"/>
      <c r="X21" s="145"/>
      <c r="Y21" s="145"/>
      <c r="Z21" s="145"/>
      <c r="AA21" s="146"/>
      <c r="AB21" s="146"/>
      <c r="AC21" s="146"/>
      <c r="AD21" s="146"/>
      <c r="AE21" s="146"/>
      <c r="AF21" s="146"/>
      <c r="AG21" s="146"/>
      <c r="AH21" s="146"/>
      <c r="AI21" s="146"/>
      <c r="AJ21" s="146"/>
      <c r="AK21" s="146"/>
      <c r="AL21" s="146"/>
      <c r="AM21" s="38" t="s">
        <v>234</v>
      </c>
      <c r="AN21" s="119"/>
    </row>
    <row r="22" spans="2:40" x14ac:dyDescent="0.35">
      <c r="B22" s="37"/>
      <c r="C22" s="37"/>
      <c r="D22" s="10" t="s">
        <v>184</v>
      </c>
      <c r="E22" s="12" t="s">
        <v>522</v>
      </c>
      <c r="F22" s="158" t="s">
        <v>171</v>
      </c>
      <c r="G22" s="145"/>
      <c r="H22" s="145"/>
      <c r="I22" s="145"/>
      <c r="J22" s="145"/>
      <c r="K22" s="145"/>
      <c r="L22" s="145"/>
      <c r="M22" s="145"/>
      <c r="N22" s="145"/>
      <c r="O22" s="145"/>
      <c r="P22" s="145"/>
      <c r="Q22" s="145"/>
      <c r="R22" s="145"/>
      <c r="S22" s="145"/>
      <c r="T22" s="145"/>
      <c r="U22" s="145"/>
      <c r="V22" s="145"/>
      <c r="W22" s="145"/>
      <c r="X22" s="145"/>
      <c r="Y22" s="145"/>
      <c r="Z22" s="145"/>
      <c r="AA22" s="146"/>
      <c r="AB22" s="146"/>
      <c r="AC22" s="146"/>
      <c r="AD22" s="146"/>
      <c r="AE22" s="146"/>
      <c r="AF22" s="146"/>
      <c r="AG22" s="146"/>
      <c r="AH22" s="146"/>
      <c r="AI22" s="146"/>
      <c r="AJ22" s="146"/>
      <c r="AK22" s="146"/>
      <c r="AL22" s="146"/>
      <c r="AM22" s="38" t="s">
        <v>234</v>
      </c>
      <c r="AN22" s="119"/>
    </row>
    <row r="23" spans="2:40" x14ac:dyDescent="0.35">
      <c r="B23" s="37"/>
      <c r="C23" s="37"/>
      <c r="D23" s="10" t="s">
        <v>185</v>
      </c>
      <c r="E23" s="12" t="s">
        <v>523</v>
      </c>
      <c r="F23" s="158" t="s">
        <v>171</v>
      </c>
      <c r="G23" s="145"/>
      <c r="H23" s="145"/>
      <c r="I23" s="145"/>
      <c r="J23" s="145"/>
      <c r="K23" s="145"/>
      <c r="L23" s="145"/>
      <c r="M23" s="145"/>
      <c r="N23" s="145"/>
      <c r="O23" s="145"/>
      <c r="P23" s="145"/>
      <c r="Q23" s="145"/>
      <c r="R23" s="145"/>
      <c r="S23" s="145"/>
      <c r="T23" s="145"/>
      <c r="U23" s="145"/>
      <c r="V23" s="145"/>
      <c r="W23" s="145"/>
      <c r="X23" s="145"/>
      <c r="Y23" s="145"/>
      <c r="Z23" s="145"/>
      <c r="AA23" s="146"/>
      <c r="AB23" s="146"/>
      <c r="AC23" s="146"/>
      <c r="AD23" s="146"/>
      <c r="AE23" s="146"/>
      <c r="AF23" s="146"/>
      <c r="AG23" s="146"/>
      <c r="AH23" s="146"/>
      <c r="AI23" s="146"/>
      <c r="AJ23" s="146"/>
      <c r="AK23" s="146"/>
      <c r="AL23" s="146"/>
      <c r="AM23" s="38" t="s">
        <v>234</v>
      </c>
      <c r="AN23" s="119"/>
    </row>
    <row r="24" spans="2:40" x14ac:dyDescent="0.35">
      <c r="B24" s="37"/>
      <c r="C24" s="37"/>
      <c r="D24" s="10" t="s">
        <v>186</v>
      </c>
      <c r="E24" s="12" t="s">
        <v>524</v>
      </c>
      <c r="F24" s="158" t="s">
        <v>171</v>
      </c>
      <c r="G24" s="145"/>
      <c r="H24" s="145"/>
      <c r="I24" s="145"/>
      <c r="J24" s="145"/>
      <c r="K24" s="145"/>
      <c r="L24" s="145"/>
      <c r="M24" s="145"/>
      <c r="N24" s="145"/>
      <c r="O24" s="145"/>
      <c r="P24" s="145"/>
      <c r="Q24" s="145"/>
      <c r="R24" s="145"/>
      <c r="S24" s="145"/>
      <c r="T24" s="145"/>
      <c r="U24" s="145"/>
      <c r="V24" s="145"/>
      <c r="W24" s="145"/>
      <c r="X24" s="145"/>
      <c r="Y24" s="145"/>
      <c r="Z24" s="145"/>
      <c r="AA24" s="146"/>
      <c r="AB24" s="146"/>
      <c r="AC24" s="146"/>
      <c r="AD24" s="146"/>
      <c r="AE24" s="146"/>
      <c r="AF24" s="146"/>
      <c r="AG24" s="146"/>
      <c r="AH24" s="146"/>
      <c r="AI24" s="146"/>
      <c r="AJ24" s="146"/>
      <c r="AK24" s="146"/>
      <c r="AL24" s="146"/>
      <c r="AM24" s="38" t="s">
        <v>234</v>
      </c>
      <c r="AN24" s="119"/>
    </row>
    <row r="25" spans="2:40" x14ac:dyDescent="0.35">
      <c r="B25" s="37"/>
      <c r="C25" s="37"/>
      <c r="D25" s="10" t="s">
        <v>187</v>
      </c>
      <c r="E25" s="12" t="s">
        <v>525</v>
      </c>
      <c r="F25" s="158" t="s">
        <v>171</v>
      </c>
      <c r="G25" s="145"/>
      <c r="H25" s="145"/>
      <c r="I25" s="145"/>
      <c r="J25" s="145"/>
      <c r="K25" s="145"/>
      <c r="L25" s="145"/>
      <c r="M25" s="145"/>
      <c r="N25" s="145"/>
      <c r="O25" s="145"/>
      <c r="P25" s="145"/>
      <c r="Q25" s="145"/>
      <c r="R25" s="145"/>
      <c r="S25" s="145"/>
      <c r="T25" s="145"/>
      <c r="U25" s="145"/>
      <c r="V25" s="145"/>
      <c r="W25" s="145"/>
      <c r="X25" s="145"/>
      <c r="Y25" s="145"/>
      <c r="Z25" s="145"/>
      <c r="AA25" s="146"/>
      <c r="AB25" s="146"/>
      <c r="AC25" s="146"/>
      <c r="AD25" s="146"/>
      <c r="AE25" s="146"/>
      <c r="AF25" s="146"/>
      <c r="AG25" s="146"/>
      <c r="AH25" s="146"/>
      <c r="AI25" s="146"/>
      <c r="AJ25" s="146"/>
      <c r="AK25" s="146"/>
      <c r="AL25" s="146"/>
      <c r="AM25" s="38" t="s">
        <v>234</v>
      </c>
      <c r="AN25" s="119"/>
    </row>
    <row r="26" spans="2:40" x14ac:dyDescent="0.35">
      <c r="B26" s="37"/>
      <c r="C26" s="37"/>
      <c r="D26" s="10" t="s">
        <v>188</v>
      </c>
      <c r="E26" s="12" t="s">
        <v>526</v>
      </c>
      <c r="F26" s="158" t="s">
        <v>171</v>
      </c>
      <c r="G26" s="145"/>
      <c r="H26" s="145"/>
      <c r="I26" s="145"/>
      <c r="J26" s="145"/>
      <c r="K26" s="145"/>
      <c r="L26" s="145"/>
      <c r="M26" s="145"/>
      <c r="N26" s="145"/>
      <c r="O26" s="145"/>
      <c r="P26" s="145"/>
      <c r="Q26" s="145"/>
      <c r="R26" s="145"/>
      <c r="S26" s="145"/>
      <c r="T26" s="145"/>
      <c r="U26" s="145">
        <v>2</v>
      </c>
      <c r="V26" s="145"/>
      <c r="W26" s="145"/>
      <c r="X26" s="145"/>
      <c r="Y26" s="145"/>
      <c r="Z26" s="145"/>
      <c r="AA26" s="146"/>
      <c r="AB26" s="146"/>
      <c r="AC26" s="146">
        <v>2</v>
      </c>
      <c r="AD26" s="146"/>
      <c r="AE26" s="146"/>
      <c r="AF26" s="146"/>
      <c r="AG26" s="146"/>
      <c r="AH26" s="146"/>
      <c r="AI26" s="146"/>
      <c r="AJ26" s="146"/>
      <c r="AK26" s="146"/>
      <c r="AL26" s="146"/>
      <c r="AM26" s="38" t="s">
        <v>234</v>
      </c>
      <c r="AN26" s="119"/>
    </row>
    <row r="27" spans="2:40" x14ac:dyDescent="0.35">
      <c r="B27" s="37"/>
      <c r="C27" s="37"/>
      <c r="D27" s="10" t="s">
        <v>189</v>
      </c>
      <c r="E27" s="12" t="s">
        <v>468</v>
      </c>
      <c r="F27" s="158" t="s">
        <v>171</v>
      </c>
      <c r="G27" s="145"/>
      <c r="H27" s="145"/>
      <c r="I27" s="145"/>
      <c r="J27" s="145"/>
      <c r="K27" s="145"/>
      <c r="L27" s="145"/>
      <c r="M27" s="145"/>
      <c r="N27" s="145"/>
      <c r="O27" s="145"/>
      <c r="P27" s="145"/>
      <c r="Q27" s="145"/>
      <c r="R27" s="145"/>
      <c r="S27" s="145"/>
      <c r="T27" s="145"/>
      <c r="U27" s="145">
        <v>2</v>
      </c>
      <c r="V27" s="145"/>
      <c r="W27" s="145"/>
      <c r="X27" s="145"/>
      <c r="Y27" s="145">
        <v>6</v>
      </c>
      <c r="Z27" s="145"/>
      <c r="AA27" s="146"/>
      <c r="AB27" s="146"/>
      <c r="AC27" s="146">
        <v>5</v>
      </c>
      <c r="AD27" s="146"/>
      <c r="AE27" s="146"/>
      <c r="AF27" s="146"/>
      <c r="AG27" s="146"/>
      <c r="AH27" s="146"/>
      <c r="AI27" s="146"/>
      <c r="AJ27" s="146"/>
      <c r="AK27" s="146">
        <v>3</v>
      </c>
      <c r="AL27" s="146"/>
      <c r="AM27" s="38" t="s">
        <v>234</v>
      </c>
      <c r="AN27" s="119"/>
    </row>
    <row r="28" spans="2:40" x14ac:dyDescent="0.35">
      <c r="B28" s="37"/>
      <c r="C28" s="37" t="s">
        <v>469</v>
      </c>
      <c r="D28" s="10" t="s">
        <v>24</v>
      </c>
      <c r="E28" s="10" t="s">
        <v>191</v>
      </c>
      <c r="F28" s="158" t="s">
        <v>171</v>
      </c>
      <c r="G28" s="145"/>
      <c r="H28" s="145"/>
      <c r="I28" s="145"/>
      <c r="J28" s="145"/>
      <c r="K28" s="145"/>
      <c r="L28" s="145"/>
      <c r="M28" s="145"/>
      <c r="N28" s="145"/>
      <c r="O28" s="145"/>
      <c r="P28" s="145"/>
      <c r="Q28" s="145"/>
      <c r="R28" s="145"/>
      <c r="S28" s="145"/>
      <c r="T28" s="145"/>
      <c r="U28" s="145"/>
      <c r="V28" s="145"/>
      <c r="W28" s="145"/>
      <c r="X28" s="145"/>
      <c r="Y28" s="145"/>
      <c r="Z28" s="145"/>
      <c r="AA28" s="146"/>
      <c r="AB28" s="146"/>
      <c r="AC28" s="146"/>
      <c r="AD28" s="146"/>
      <c r="AE28" s="146"/>
      <c r="AF28" s="146"/>
      <c r="AG28" s="146"/>
      <c r="AH28" s="146"/>
      <c r="AI28" s="146"/>
      <c r="AJ28" s="146"/>
      <c r="AK28" s="146"/>
      <c r="AL28" s="146"/>
      <c r="AM28" s="38" t="s">
        <v>234</v>
      </c>
      <c r="AN28" s="119"/>
    </row>
    <row r="29" spans="2:40" x14ac:dyDescent="0.35">
      <c r="B29" s="37"/>
      <c r="C29" s="37" t="s">
        <v>470</v>
      </c>
      <c r="D29" s="10" t="s">
        <v>30</v>
      </c>
      <c r="E29" s="37" t="s">
        <v>471</v>
      </c>
      <c r="F29" s="158" t="s">
        <v>171</v>
      </c>
      <c r="G29" s="145"/>
      <c r="H29" s="145"/>
      <c r="I29" s="145"/>
      <c r="J29" s="145"/>
      <c r="K29" s="145"/>
      <c r="L29" s="145"/>
      <c r="M29" s="145"/>
      <c r="N29" s="145"/>
      <c r="O29" s="145"/>
      <c r="P29" s="145"/>
      <c r="Q29" s="145"/>
      <c r="R29" s="145"/>
      <c r="S29" s="145"/>
      <c r="T29" s="145"/>
      <c r="U29" s="145"/>
      <c r="V29" s="145"/>
      <c r="W29" s="145"/>
      <c r="X29" s="145"/>
      <c r="Y29" s="145"/>
      <c r="Z29" s="145"/>
      <c r="AA29" s="146"/>
      <c r="AB29" s="146"/>
      <c r="AC29" s="146"/>
      <c r="AD29" s="146"/>
      <c r="AE29" s="146"/>
      <c r="AF29" s="146"/>
      <c r="AG29" s="146"/>
      <c r="AH29" s="146"/>
      <c r="AI29" s="146"/>
      <c r="AJ29" s="146"/>
      <c r="AK29" s="146"/>
      <c r="AL29" s="146"/>
      <c r="AM29" s="38" t="s">
        <v>234</v>
      </c>
      <c r="AN29" s="119"/>
    </row>
    <row r="30" spans="2:40" x14ac:dyDescent="0.35">
      <c r="B30" s="37"/>
      <c r="C30" s="37" t="s">
        <v>472</v>
      </c>
      <c r="D30" s="10" t="s">
        <v>31</v>
      </c>
      <c r="E30" s="10" t="s">
        <v>474</v>
      </c>
      <c r="F30" s="158" t="s">
        <v>171</v>
      </c>
      <c r="G30" s="145"/>
      <c r="H30" s="145"/>
      <c r="I30" s="145"/>
      <c r="J30" s="145"/>
      <c r="K30" s="145"/>
      <c r="L30" s="145"/>
      <c r="M30" s="145"/>
      <c r="N30" s="145"/>
      <c r="O30" s="145"/>
      <c r="P30" s="145"/>
      <c r="Q30" s="145"/>
      <c r="R30" s="145"/>
      <c r="S30" s="145"/>
      <c r="T30" s="145"/>
      <c r="U30" s="145"/>
      <c r="V30" s="145"/>
      <c r="W30" s="145"/>
      <c r="X30" s="145"/>
      <c r="Y30" s="145"/>
      <c r="Z30" s="145"/>
      <c r="AA30" s="146"/>
      <c r="AB30" s="146"/>
      <c r="AC30" s="146"/>
      <c r="AD30" s="146"/>
      <c r="AE30" s="146"/>
      <c r="AF30" s="146"/>
      <c r="AG30" s="146"/>
      <c r="AH30" s="146"/>
      <c r="AI30" s="146"/>
      <c r="AJ30" s="146"/>
      <c r="AK30" s="146"/>
      <c r="AL30" s="146"/>
      <c r="AM30" s="38" t="s">
        <v>234</v>
      </c>
      <c r="AN30" s="119"/>
    </row>
    <row r="31" spans="2:40" x14ac:dyDescent="0.35">
      <c r="B31" s="37"/>
      <c r="C31" s="37" t="s">
        <v>475</v>
      </c>
      <c r="D31" s="10" t="s">
        <v>33</v>
      </c>
      <c r="E31" s="10" t="s">
        <v>476</v>
      </c>
      <c r="F31" s="158" t="s">
        <v>171</v>
      </c>
      <c r="G31" s="145"/>
      <c r="H31" s="145"/>
      <c r="I31" s="145"/>
      <c r="J31" s="145"/>
      <c r="K31" s="145"/>
      <c r="L31" s="145"/>
      <c r="M31" s="145"/>
      <c r="N31" s="145"/>
      <c r="O31" s="145"/>
      <c r="P31" s="145"/>
      <c r="Q31" s="145"/>
      <c r="R31" s="145"/>
      <c r="S31" s="145"/>
      <c r="T31" s="145"/>
      <c r="U31" s="145"/>
      <c r="V31" s="145"/>
      <c r="W31" s="145"/>
      <c r="X31" s="145"/>
      <c r="Y31" s="145"/>
      <c r="Z31" s="145"/>
      <c r="AA31" s="146"/>
      <c r="AB31" s="146"/>
      <c r="AC31" s="146"/>
      <c r="AD31" s="146"/>
      <c r="AE31" s="146"/>
      <c r="AF31" s="146"/>
      <c r="AG31" s="146"/>
      <c r="AH31" s="146"/>
      <c r="AI31" s="146"/>
      <c r="AJ31" s="146"/>
      <c r="AK31" s="146"/>
      <c r="AL31" s="146"/>
      <c r="AM31" s="38" t="s">
        <v>234</v>
      </c>
      <c r="AN31" s="119"/>
    </row>
    <row r="32" spans="2:40" x14ac:dyDescent="0.35">
      <c r="B32" s="37"/>
      <c r="C32" s="37" t="s">
        <v>198</v>
      </c>
      <c r="D32" s="10" t="s">
        <v>36</v>
      </c>
      <c r="E32" s="10" t="s">
        <v>192</v>
      </c>
      <c r="F32" s="158" t="s">
        <v>171</v>
      </c>
      <c r="G32" s="145"/>
      <c r="H32" s="145"/>
      <c r="I32" s="145"/>
      <c r="J32" s="145"/>
      <c r="K32" s="145"/>
      <c r="L32" s="145"/>
      <c r="M32" s="145"/>
      <c r="N32" s="145"/>
      <c r="O32" s="145"/>
      <c r="P32" s="145"/>
      <c r="Q32" s="145"/>
      <c r="R32" s="145"/>
      <c r="S32" s="145"/>
      <c r="T32" s="145"/>
      <c r="U32" s="145"/>
      <c r="V32" s="145"/>
      <c r="W32" s="145"/>
      <c r="X32" s="145"/>
      <c r="Y32" s="145"/>
      <c r="Z32" s="145"/>
      <c r="AA32" s="146"/>
      <c r="AB32" s="146"/>
      <c r="AC32" s="146"/>
      <c r="AD32" s="146"/>
      <c r="AE32" s="146"/>
      <c r="AF32" s="146"/>
      <c r="AG32" s="146"/>
      <c r="AH32" s="146"/>
      <c r="AI32" s="146"/>
      <c r="AJ32" s="146"/>
      <c r="AK32" s="146"/>
      <c r="AL32" s="146"/>
      <c r="AM32" s="38" t="s">
        <v>234</v>
      </c>
      <c r="AN32" s="119"/>
    </row>
    <row r="33" spans="1:40" x14ac:dyDescent="0.35">
      <c r="B33" s="37"/>
      <c r="C33" s="37" t="s">
        <v>199</v>
      </c>
      <c r="D33" s="10" t="s">
        <v>42</v>
      </c>
      <c r="E33" s="10" t="s">
        <v>460</v>
      </c>
      <c r="F33" s="158" t="s">
        <v>171</v>
      </c>
      <c r="G33" s="145"/>
      <c r="H33" s="145"/>
      <c r="I33" s="145"/>
      <c r="J33" s="145"/>
      <c r="K33" s="145"/>
      <c r="L33" s="145"/>
      <c r="M33" s="145"/>
      <c r="N33" s="145"/>
      <c r="O33" s="145"/>
      <c r="P33" s="145"/>
      <c r="Q33" s="145"/>
      <c r="R33" s="145"/>
      <c r="S33" s="145"/>
      <c r="T33" s="145"/>
      <c r="U33" s="145"/>
      <c r="V33" s="145"/>
      <c r="W33" s="145"/>
      <c r="X33" s="145"/>
      <c r="Y33" s="145"/>
      <c r="Z33" s="145"/>
      <c r="AA33" s="146"/>
      <c r="AB33" s="146"/>
      <c r="AC33" s="146"/>
      <c r="AD33" s="146"/>
      <c r="AE33" s="146"/>
      <c r="AF33" s="146"/>
      <c r="AG33" s="146"/>
      <c r="AH33" s="146"/>
      <c r="AI33" s="146"/>
      <c r="AJ33" s="146"/>
      <c r="AK33" s="146"/>
      <c r="AL33" s="146"/>
      <c r="AM33" s="38" t="s">
        <v>234</v>
      </c>
      <c r="AN33" s="119"/>
    </row>
    <row r="34" spans="1:40" x14ac:dyDescent="0.35">
      <c r="A34" s="8" t="s">
        <v>197</v>
      </c>
      <c r="B34" s="37" t="s">
        <v>584</v>
      </c>
      <c r="C34" s="37" t="s">
        <v>585</v>
      </c>
      <c r="D34" s="37" t="s">
        <v>45</v>
      </c>
      <c r="E34" s="12" t="s">
        <v>224</v>
      </c>
      <c r="F34" s="158"/>
      <c r="G34" s="145"/>
      <c r="H34" s="145"/>
      <c r="I34" s="145"/>
      <c r="J34" s="145"/>
      <c r="K34" s="145"/>
      <c r="L34" s="145"/>
      <c r="M34" s="145"/>
      <c r="N34" s="145"/>
      <c r="O34" s="145"/>
      <c r="P34" s="145"/>
      <c r="Q34" s="145"/>
      <c r="R34" s="145"/>
      <c r="S34" s="145"/>
      <c r="T34" s="145"/>
      <c r="U34" s="145"/>
      <c r="V34" s="145"/>
      <c r="W34" s="145"/>
      <c r="X34" s="145"/>
      <c r="Y34" s="145"/>
      <c r="Z34" s="145"/>
      <c r="AA34" s="146"/>
      <c r="AB34" s="146"/>
      <c r="AC34" s="146"/>
      <c r="AD34" s="146"/>
      <c r="AE34" s="146"/>
      <c r="AF34" s="146"/>
      <c r="AG34" s="146"/>
      <c r="AH34" s="146"/>
      <c r="AI34" s="146"/>
      <c r="AJ34" s="146"/>
      <c r="AK34" s="146"/>
      <c r="AL34" s="146"/>
      <c r="AM34" s="38" t="s">
        <v>234</v>
      </c>
      <c r="AN34" s="119"/>
    </row>
    <row r="35" spans="1:40" x14ac:dyDescent="0.35">
      <c r="B35" s="37"/>
      <c r="C35" s="37"/>
      <c r="D35" s="10" t="s">
        <v>47</v>
      </c>
      <c r="E35" s="12" t="s">
        <v>222</v>
      </c>
      <c r="F35" s="158"/>
      <c r="G35" s="145"/>
      <c r="H35" s="145"/>
      <c r="I35" s="145"/>
      <c r="J35" s="145"/>
      <c r="K35" s="145"/>
      <c r="L35" s="145"/>
      <c r="M35" s="145"/>
      <c r="N35" s="145"/>
      <c r="O35" s="145"/>
      <c r="P35" s="145"/>
      <c r="Q35" s="145"/>
      <c r="R35" s="145"/>
      <c r="S35" s="145"/>
      <c r="T35" s="145"/>
      <c r="U35" s="145"/>
      <c r="V35" s="145"/>
      <c r="W35" s="145"/>
      <c r="X35" s="145"/>
      <c r="Y35" s="145"/>
      <c r="Z35" s="145"/>
      <c r="AA35" s="146"/>
      <c r="AB35" s="146"/>
      <c r="AC35" s="146"/>
      <c r="AD35" s="146"/>
      <c r="AE35" s="146"/>
      <c r="AF35" s="146"/>
      <c r="AG35" s="146"/>
      <c r="AH35" s="146"/>
      <c r="AI35" s="146"/>
      <c r="AJ35" s="146"/>
      <c r="AK35" s="146"/>
      <c r="AL35" s="146"/>
      <c r="AM35" s="38" t="s">
        <v>234</v>
      </c>
      <c r="AN35" s="119"/>
    </row>
    <row r="36" spans="1:40" x14ac:dyDescent="0.35">
      <c r="B36" s="37"/>
      <c r="C36" s="37"/>
      <c r="D36" s="10" t="s">
        <v>50</v>
      </c>
      <c r="E36" s="12" t="s">
        <v>223</v>
      </c>
      <c r="F36" s="158"/>
      <c r="G36" s="145"/>
      <c r="H36" s="145"/>
      <c r="I36" s="145"/>
      <c r="J36" s="145"/>
      <c r="K36" s="145"/>
      <c r="L36" s="145"/>
      <c r="M36" s="145"/>
      <c r="N36" s="145"/>
      <c r="O36" s="145"/>
      <c r="P36" s="145"/>
      <c r="Q36" s="145"/>
      <c r="R36" s="145"/>
      <c r="S36" s="145"/>
      <c r="T36" s="145"/>
      <c r="U36" s="145"/>
      <c r="V36" s="145"/>
      <c r="W36" s="145"/>
      <c r="X36" s="145"/>
      <c r="Y36" s="145"/>
      <c r="Z36" s="145"/>
      <c r="AA36" s="146"/>
      <c r="AB36" s="146"/>
      <c r="AC36" s="146"/>
      <c r="AD36" s="146"/>
      <c r="AE36" s="146"/>
      <c r="AF36" s="146"/>
      <c r="AG36" s="146"/>
      <c r="AH36" s="146"/>
      <c r="AI36" s="146"/>
      <c r="AJ36" s="146"/>
      <c r="AK36" s="146"/>
      <c r="AL36" s="146"/>
      <c r="AM36" s="38" t="s">
        <v>234</v>
      </c>
      <c r="AN36" s="119"/>
    </row>
    <row r="37" spans="1:40" x14ac:dyDescent="0.35">
      <c r="B37" s="37"/>
      <c r="C37" s="37"/>
      <c r="D37" s="10" t="s">
        <v>57</v>
      </c>
      <c r="E37" s="12" t="s">
        <v>225</v>
      </c>
      <c r="F37" s="158"/>
      <c r="G37" s="145"/>
      <c r="H37" s="145"/>
      <c r="I37" s="145"/>
      <c r="J37" s="145"/>
      <c r="K37" s="145"/>
      <c r="L37" s="145"/>
      <c r="M37" s="145"/>
      <c r="N37" s="145"/>
      <c r="O37" s="145"/>
      <c r="P37" s="145"/>
      <c r="Q37" s="145"/>
      <c r="R37" s="145"/>
      <c r="S37" s="145"/>
      <c r="T37" s="145"/>
      <c r="U37" s="145"/>
      <c r="V37" s="145"/>
      <c r="W37" s="145"/>
      <c r="X37" s="145"/>
      <c r="Y37" s="145"/>
      <c r="Z37" s="145"/>
      <c r="AA37" s="146"/>
      <c r="AB37" s="146"/>
      <c r="AC37" s="146"/>
      <c r="AD37" s="146"/>
      <c r="AE37" s="146"/>
      <c r="AF37" s="146"/>
      <c r="AG37" s="146"/>
      <c r="AH37" s="146"/>
      <c r="AI37" s="146"/>
      <c r="AJ37" s="146"/>
      <c r="AK37" s="146"/>
      <c r="AL37" s="146"/>
      <c r="AM37" s="38" t="s">
        <v>234</v>
      </c>
      <c r="AN37" s="119"/>
    </row>
    <row r="38" spans="1:40" x14ac:dyDescent="0.35">
      <c r="B38" s="37"/>
      <c r="C38" s="37"/>
      <c r="D38" s="10" t="s">
        <v>200</v>
      </c>
      <c r="E38" s="39" t="s">
        <v>226</v>
      </c>
      <c r="F38" s="158"/>
      <c r="G38" s="145"/>
      <c r="H38" s="145"/>
      <c r="I38" s="145"/>
      <c r="J38" s="145"/>
      <c r="K38" s="145"/>
      <c r="L38" s="145"/>
      <c r="M38" s="145"/>
      <c r="N38" s="145"/>
      <c r="O38" s="145"/>
      <c r="P38" s="145"/>
      <c r="Q38" s="145"/>
      <c r="R38" s="145"/>
      <c r="S38" s="145"/>
      <c r="T38" s="145"/>
      <c r="U38" s="145"/>
      <c r="V38" s="145"/>
      <c r="W38" s="145"/>
      <c r="X38" s="145"/>
      <c r="Y38" s="145"/>
      <c r="Z38" s="145"/>
      <c r="AA38" s="146"/>
      <c r="AB38" s="146"/>
      <c r="AC38" s="146"/>
      <c r="AD38" s="146"/>
      <c r="AE38" s="146"/>
      <c r="AF38" s="146"/>
      <c r="AG38" s="146"/>
      <c r="AH38" s="146"/>
      <c r="AI38" s="146"/>
      <c r="AJ38" s="146"/>
      <c r="AK38" s="146"/>
      <c r="AL38" s="146"/>
      <c r="AM38" s="38" t="s">
        <v>234</v>
      </c>
      <c r="AN38" s="119"/>
    </row>
    <row r="39" spans="1:40" ht="29" x14ac:dyDescent="0.35">
      <c r="B39" s="37"/>
      <c r="C39" s="37" t="s">
        <v>227</v>
      </c>
      <c r="D39" s="10" t="s">
        <v>201</v>
      </c>
      <c r="E39" s="39" t="s">
        <v>568</v>
      </c>
      <c r="F39" s="158"/>
      <c r="G39" s="145"/>
      <c r="H39" s="145"/>
      <c r="I39" s="145"/>
      <c r="J39" s="145"/>
      <c r="K39" s="145"/>
      <c r="L39" s="145"/>
      <c r="M39" s="145"/>
      <c r="N39" s="145"/>
      <c r="O39" s="145"/>
      <c r="P39" s="145"/>
      <c r="Q39" s="145"/>
      <c r="R39" s="145"/>
      <c r="S39" s="145"/>
      <c r="T39" s="145"/>
      <c r="U39" s="145"/>
      <c r="V39" s="145"/>
      <c r="W39" s="145"/>
      <c r="X39" s="145"/>
      <c r="Y39" s="145"/>
      <c r="Z39" s="145"/>
      <c r="AA39" s="146"/>
      <c r="AB39" s="146"/>
      <c r="AC39" s="146"/>
      <c r="AD39" s="146"/>
      <c r="AE39" s="146"/>
      <c r="AF39" s="146"/>
      <c r="AG39" s="146"/>
      <c r="AH39" s="146"/>
      <c r="AI39" s="146"/>
      <c r="AJ39" s="146"/>
      <c r="AK39" s="146"/>
      <c r="AL39" s="146"/>
      <c r="AM39" s="38" t="s">
        <v>234</v>
      </c>
      <c r="AN39" s="119"/>
    </row>
    <row r="40" spans="1:40" x14ac:dyDescent="0.35">
      <c r="B40" s="37"/>
      <c r="C40" s="37"/>
      <c r="D40" s="10" t="s">
        <v>202</v>
      </c>
      <c r="E40" s="39" t="s">
        <v>569</v>
      </c>
      <c r="F40" s="158"/>
      <c r="G40" s="145"/>
      <c r="H40" s="145"/>
      <c r="I40" s="145"/>
      <c r="J40" s="145"/>
      <c r="K40" s="145"/>
      <c r="L40" s="145"/>
      <c r="M40" s="145"/>
      <c r="N40" s="145"/>
      <c r="O40" s="145"/>
      <c r="P40" s="145"/>
      <c r="Q40" s="145"/>
      <c r="R40" s="145"/>
      <c r="S40" s="145"/>
      <c r="T40" s="145"/>
      <c r="U40" s="145"/>
      <c r="V40" s="145"/>
      <c r="W40" s="145"/>
      <c r="X40" s="145"/>
      <c r="Y40" s="145"/>
      <c r="Z40" s="145"/>
      <c r="AA40" s="146"/>
      <c r="AB40" s="146"/>
      <c r="AC40" s="146"/>
      <c r="AD40" s="146"/>
      <c r="AE40" s="146"/>
      <c r="AF40" s="146"/>
      <c r="AG40" s="146"/>
      <c r="AH40" s="146"/>
      <c r="AI40" s="146"/>
      <c r="AJ40" s="146"/>
      <c r="AK40" s="146"/>
      <c r="AL40" s="146"/>
      <c r="AM40" s="38" t="s">
        <v>234</v>
      </c>
      <c r="AN40" s="119"/>
    </row>
    <row r="41" spans="1:40" x14ac:dyDescent="0.35">
      <c r="B41" s="37"/>
      <c r="C41" s="37"/>
      <c r="D41" s="10" t="s">
        <v>203</v>
      </c>
      <c r="E41" s="12" t="s">
        <v>570</v>
      </c>
      <c r="F41" s="158"/>
      <c r="G41" s="145"/>
      <c r="H41" s="145"/>
      <c r="I41" s="145"/>
      <c r="J41" s="145"/>
      <c r="K41" s="145"/>
      <c r="L41" s="145"/>
      <c r="M41" s="145"/>
      <c r="N41" s="145"/>
      <c r="O41" s="145"/>
      <c r="P41" s="145"/>
      <c r="Q41" s="145"/>
      <c r="R41" s="145"/>
      <c r="S41" s="145"/>
      <c r="T41" s="145"/>
      <c r="U41" s="145"/>
      <c r="V41" s="145"/>
      <c r="W41" s="145"/>
      <c r="X41" s="145"/>
      <c r="Y41" s="145"/>
      <c r="Z41" s="145"/>
      <c r="AA41" s="146"/>
      <c r="AB41" s="146"/>
      <c r="AC41" s="146"/>
      <c r="AD41" s="146"/>
      <c r="AE41" s="146"/>
      <c r="AF41" s="146"/>
      <c r="AG41" s="146"/>
      <c r="AH41" s="146"/>
      <c r="AI41" s="146"/>
      <c r="AJ41" s="146"/>
      <c r="AK41" s="146"/>
      <c r="AL41" s="146"/>
      <c r="AM41" s="38" t="s">
        <v>234</v>
      </c>
      <c r="AN41" s="119"/>
    </row>
    <row r="42" spans="1:40" x14ac:dyDescent="0.35">
      <c r="B42" s="37"/>
      <c r="C42" s="37"/>
      <c r="D42" s="10" t="s">
        <v>204</v>
      </c>
      <c r="E42" s="12" t="s">
        <v>484</v>
      </c>
      <c r="F42" s="158"/>
      <c r="G42" s="145"/>
      <c r="H42" s="145"/>
      <c r="I42" s="145"/>
      <c r="J42" s="145"/>
      <c r="K42" s="145"/>
      <c r="L42" s="145"/>
      <c r="M42" s="145"/>
      <c r="N42" s="145"/>
      <c r="O42" s="145"/>
      <c r="P42" s="145"/>
      <c r="Q42" s="145"/>
      <c r="R42" s="145"/>
      <c r="S42" s="145"/>
      <c r="T42" s="145"/>
      <c r="U42" s="145"/>
      <c r="V42" s="145"/>
      <c r="W42" s="145"/>
      <c r="X42" s="145"/>
      <c r="Y42" s="145"/>
      <c r="Z42" s="145"/>
      <c r="AA42" s="146"/>
      <c r="AB42" s="146"/>
      <c r="AC42" s="146"/>
      <c r="AD42" s="146"/>
      <c r="AE42" s="146"/>
      <c r="AF42" s="146"/>
      <c r="AG42" s="146"/>
      <c r="AH42" s="146"/>
      <c r="AI42" s="146"/>
      <c r="AJ42" s="146"/>
      <c r="AK42" s="146"/>
      <c r="AL42" s="146"/>
      <c r="AM42" s="38" t="s">
        <v>234</v>
      </c>
      <c r="AN42" s="119"/>
    </row>
    <row r="43" spans="1:40" x14ac:dyDescent="0.35">
      <c r="B43" s="37"/>
      <c r="C43" s="37"/>
      <c r="D43" s="10" t="s">
        <v>205</v>
      </c>
      <c r="E43" s="12" t="s">
        <v>571</v>
      </c>
      <c r="F43" s="158"/>
      <c r="G43" s="145"/>
      <c r="H43" s="145"/>
      <c r="I43" s="145"/>
      <c r="J43" s="145"/>
      <c r="K43" s="145"/>
      <c r="L43" s="145"/>
      <c r="M43" s="145"/>
      <c r="N43" s="145"/>
      <c r="O43" s="145"/>
      <c r="P43" s="145"/>
      <c r="Q43" s="145"/>
      <c r="R43" s="145"/>
      <c r="S43" s="145"/>
      <c r="T43" s="145"/>
      <c r="U43" s="145"/>
      <c r="V43" s="145"/>
      <c r="W43" s="145"/>
      <c r="X43" s="145"/>
      <c r="Y43" s="145"/>
      <c r="Z43" s="145"/>
      <c r="AA43" s="146"/>
      <c r="AB43" s="146"/>
      <c r="AC43" s="146"/>
      <c r="AD43" s="146"/>
      <c r="AE43" s="146"/>
      <c r="AF43" s="146"/>
      <c r="AG43" s="146"/>
      <c r="AH43" s="146"/>
      <c r="AI43" s="146"/>
      <c r="AJ43" s="146"/>
      <c r="AK43" s="146"/>
      <c r="AL43" s="146"/>
      <c r="AM43" s="38" t="s">
        <v>234</v>
      </c>
      <c r="AN43" s="119"/>
    </row>
    <row r="44" spans="1:40" x14ac:dyDescent="0.35">
      <c r="B44" s="37"/>
      <c r="C44" s="37"/>
      <c r="D44" s="10" t="s">
        <v>206</v>
      </c>
      <c r="E44" s="12" t="s">
        <v>572</v>
      </c>
      <c r="F44" s="158"/>
      <c r="G44" s="145"/>
      <c r="H44" s="145"/>
      <c r="I44" s="145"/>
      <c r="J44" s="145"/>
      <c r="K44" s="145"/>
      <c r="L44" s="145"/>
      <c r="M44" s="145"/>
      <c r="N44" s="145"/>
      <c r="O44" s="145"/>
      <c r="P44" s="145"/>
      <c r="Q44" s="145"/>
      <c r="R44" s="145"/>
      <c r="S44" s="145"/>
      <c r="T44" s="145"/>
      <c r="U44" s="145"/>
      <c r="V44" s="145"/>
      <c r="W44" s="145"/>
      <c r="X44" s="145"/>
      <c r="Y44" s="145"/>
      <c r="Z44" s="145"/>
      <c r="AA44" s="146"/>
      <c r="AB44" s="146"/>
      <c r="AC44" s="146"/>
      <c r="AD44" s="146"/>
      <c r="AE44" s="146"/>
      <c r="AF44" s="146"/>
      <c r="AG44" s="146"/>
      <c r="AH44" s="146"/>
      <c r="AI44" s="146"/>
      <c r="AJ44" s="146"/>
      <c r="AK44" s="146"/>
      <c r="AL44" s="146"/>
      <c r="AM44" s="38" t="s">
        <v>234</v>
      </c>
      <c r="AN44" s="119"/>
    </row>
    <row r="45" spans="1:40" x14ac:dyDescent="0.35">
      <c r="B45" s="37"/>
      <c r="C45" s="37"/>
      <c r="D45" s="10" t="s">
        <v>207</v>
      </c>
      <c r="E45" s="12" t="s">
        <v>573</v>
      </c>
      <c r="F45" s="158"/>
      <c r="G45" s="145"/>
      <c r="H45" s="145"/>
      <c r="I45" s="145"/>
      <c r="J45" s="145"/>
      <c r="K45" s="145"/>
      <c r="L45" s="145"/>
      <c r="M45" s="145"/>
      <c r="N45" s="145"/>
      <c r="O45" s="145"/>
      <c r="P45" s="145"/>
      <c r="Q45" s="145"/>
      <c r="R45" s="145"/>
      <c r="S45" s="145"/>
      <c r="T45" s="145"/>
      <c r="U45" s="145"/>
      <c r="V45" s="145"/>
      <c r="W45" s="145"/>
      <c r="X45" s="145"/>
      <c r="Y45" s="145"/>
      <c r="Z45" s="145"/>
      <c r="AA45" s="146"/>
      <c r="AB45" s="146"/>
      <c r="AC45" s="146"/>
      <c r="AD45" s="146"/>
      <c r="AE45" s="146"/>
      <c r="AF45" s="146"/>
      <c r="AG45" s="146"/>
      <c r="AH45" s="146"/>
      <c r="AI45" s="146"/>
      <c r="AJ45" s="146"/>
      <c r="AK45" s="146"/>
      <c r="AL45" s="146"/>
      <c r="AM45" s="38" t="s">
        <v>234</v>
      </c>
      <c r="AN45" s="119"/>
    </row>
    <row r="46" spans="1:40" x14ac:dyDescent="0.35">
      <c r="B46" s="37"/>
      <c r="C46" s="37"/>
      <c r="D46" s="10" t="s">
        <v>208</v>
      </c>
      <c r="E46" s="12" t="s">
        <v>482</v>
      </c>
      <c r="F46" s="158"/>
      <c r="G46" s="145"/>
      <c r="H46" s="145"/>
      <c r="I46" s="145"/>
      <c r="J46" s="145"/>
      <c r="K46" s="145"/>
      <c r="L46" s="145"/>
      <c r="M46" s="145"/>
      <c r="N46" s="145"/>
      <c r="O46" s="145"/>
      <c r="P46" s="145"/>
      <c r="Q46" s="145"/>
      <c r="R46" s="145"/>
      <c r="S46" s="145"/>
      <c r="T46" s="145"/>
      <c r="U46" s="145"/>
      <c r="V46" s="145"/>
      <c r="W46" s="145"/>
      <c r="X46" s="145"/>
      <c r="Y46" s="145"/>
      <c r="Z46" s="145"/>
      <c r="AA46" s="146"/>
      <c r="AB46" s="146"/>
      <c r="AC46" s="146"/>
      <c r="AD46" s="146"/>
      <c r="AE46" s="146"/>
      <c r="AF46" s="146"/>
      <c r="AG46" s="146"/>
      <c r="AH46" s="146"/>
      <c r="AI46" s="146"/>
      <c r="AJ46" s="146"/>
      <c r="AK46" s="146"/>
      <c r="AL46" s="146"/>
      <c r="AM46" s="38" t="s">
        <v>234</v>
      </c>
      <c r="AN46" s="119"/>
    </row>
    <row r="47" spans="1:40" x14ac:dyDescent="0.35">
      <c r="B47" s="37"/>
      <c r="C47" s="37"/>
      <c r="D47" s="35" t="s">
        <v>209</v>
      </c>
      <c r="E47" s="12" t="s">
        <v>574</v>
      </c>
      <c r="F47" s="158"/>
      <c r="G47" s="145"/>
      <c r="H47" s="145"/>
      <c r="I47" s="145"/>
      <c r="J47" s="145"/>
      <c r="K47" s="145"/>
      <c r="L47" s="145"/>
      <c r="M47" s="145"/>
      <c r="N47" s="145"/>
      <c r="O47" s="145"/>
      <c r="P47" s="145"/>
      <c r="Q47" s="145"/>
      <c r="R47" s="145"/>
      <c r="S47" s="145"/>
      <c r="T47" s="145"/>
      <c r="U47" s="145"/>
      <c r="V47" s="145"/>
      <c r="W47" s="145"/>
      <c r="X47" s="145"/>
      <c r="Y47" s="145"/>
      <c r="Z47" s="145"/>
      <c r="AA47" s="146"/>
      <c r="AB47" s="146"/>
      <c r="AC47" s="146"/>
      <c r="AD47" s="146"/>
      <c r="AE47" s="146"/>
      <c r="AF47" s="146"/>
      <c r="AG47" s="146"/>
      <c r="AH47" s="146"/>
      <c r="AI47" s="146"/>
      <c r="AJ47" s="146"/>
      <c r="AK47" s="146"/>
      <c r="AL47" s="146"/>
      <c r="AM47" s="38" t="s">
        <v>234</v>
      </c>
      <c r="AN47" s="119"/>
    </row>
    <row r="48" spans="1:40" x14ac:dyDescent="0.35">
      <c r="B48" s="37"/>
      <c r="C48" s="37"/>
      <c r="D48" s="10" t="s">
        <v>210</v>
      </c>
      <c r="E48" s="12" t="s">
        <v>575</v>
      </c>
      <c r="F48" s="158"/>
      <c r="G48" s="145"/>
      <c r="H48" s="145"/>
      <c r="I48" s="145"/>
      <c r="J48" s="145"/>
      <c r="K48" s="145"/>
      <c r="L48" s="145"/>
      <c r="M48" s="145"/>
      <c r="N48" s="145"/>
      <c r="O48" s="145"/>
      <c r="P48" s="145"/>
      <c r="Q48" s="145"/>
      <c r="R48" s="145"/>
      <c r="S48" s="145"/>
      <c r="T48" s="145"/>
      <c r="U48" s="145"/>
      <c r="V48" s="145"/>
      <c r="W48" s="145"/>
      <c r="X48" s="145"/>
      <c r="Y48" s="145"/>
      <c r="Z48" s="145"/>
      <c r="AA48" s="146"/>
      <c r="AB48" s="146"/>
      <c r="AC48" s="146"/>
      <c r="AD48" s="146"/>
      <c r="AE48" s="146"/>
      <c r="AF48" s="146"/>
      <c r="AG48" s="146"/>
      <c r="AH48" s="146"/>
      <c r="AI48" s="146"/>
      <c r="AJ48" s="146"/>
      <c r="AK48" s="146"/>
      <c r="AL48" s="146"/>
      <c r="AM48" s="38" t="s">
        <v>234</v>
      </c>
      <c r="AN48" s="119"/>
    </row>
    <row r="49" spans="2:40" x14ac:dyDescent="0.35">
      <c r="B49" s="37"/>
      <c r="C49" s="37"/>
      <c r="D49" s="10" t="s">
        <v>211</v>
      </c>
      <c r="E49" s="12" t="s">
        <v>576</v>
      </c>
      <c r="F49" s="158"/>
      <c r="G49" s="145"/>
      <c r="H49" s="145"/>
      <c r="I49" s="145"/>
      <c r="J49" s="145"/>
      <c r="K49" s="145"/>
      <c r="L49" s="145"/>
      <c r="M49" s="145"/>
      <c r="N49" s="145"/>
      <c r="O49" s="145"/>
      <c r="P49" s="145"/>
      <c r="Q49" s="145"/>
      <c r="R49" s="145"/>
      <c r="S49" s="145"/>
      <c r="T49" s="145"/>
      <c r="U49" s="145"/>
      <c r="V49" s="145"/>
      <c r="W49" s="145"/>
      <c r="X49" s="145"/>
      <c r="Y49" s="145"/>
      <c r="Z49" s="145"/>
      <c r="AA49" s="146"/>
      <c r="AB49" s="146"/>
      <c r="AC49" s="146"/>
      <c r="AD49" s="146"/>
      <c r="AE49" s="146"/>
      <c r="AF49" s="146"/>
      <c r="AG49" s="146"/>
      <c r="AH49" s="146"/>
      <c r="AI49" s="146"/>
      <c r="AJ49" s="146"/>
      <c r="AK49" s="146"/>
      <c r="AL49" s="146"/>
      <c r="AM49" s="38" t="s">
        <v>234</v>
      </c>
      <c r="AN49" s="119"/>
    </row>
    <row r="50" spans="2:40" x14ac:dyDescent="0.35">
      <c r="B50" s="37"/>
      <c r="C50" s="37"/>
      <c r="D50" s="10" t="s">
        <v>212</v>
      </c>
      <c r="E50" s="12" t="s">
        <v>577</v>
      </c>
      <c r="F50" s="158"/>
      <c r="G50" s="145"/>
      <c r="H50" s="145"/>
      <c r="I50" s="145"/>
      <c r="J50" s="145"/>
      <c r="K50" s="145"/>
      <c r="L50" s="145"/>
      <c r="M50" s="145"/>
      <c r="N50" s="145"/>
      <c r="O50" s="145"/>
      <c r="P50" s="145"/>
      <c r="Q50" s="145"/>
      <c r="R50" s="145"/>
      <c r="S50" s="145"/>
      <c r="T50" s="145"/>
      <c r="U50" s="145"/>
      <c r="V50" s="145"/>
      <c r="W50" s="145"/>
      <c r="X50" s="145"/>
      <c r="Y50" s="145"/>
      <c r="Z50" s="145"/>
      <c r="AA50" s="146"/>
      <c r="AB50" s="146"/>
      <c r="AC50" s="146"/>
      <c r="AD50" s="146"/>
      <c r="AE50" s="146"/>
      <c r="AF50" s="146"/>
      <c r="AG50" s="146"/>
      <c r="AH50" s="146"/>
      <c r="AI50" s="146"/>
      <c r="AJ50" s="146"/>
      <c r="AK50" s="146"/>
      <c r="AL50" s="146"/>
      <c r="AM50" s="38" t="s">
        <v>234</v>
      </c>
      <c r="AN50" s="119"/>
    </row>
    <row r="51" spans="2:40" x14ac:dyDescent="0.35">
      <c r="B51" s="37"/>
      <c r="C51" s="37"/>
      <c r="D51" s="10" t="s">
        <v>213</v>
      </c>
      <c r="E51" s="12" t="s">
        <v>578</v>
      </c>
      <c r="F51" s="158"/>
      <c r="G51" s="145"/>
      <c r="H51" s="145"/>
      <c r="I51" s="145"/>
      <c r="J51" s="145"/>
      <c r="K51" s="145"/>
      <c r="L51" s="145"/>
      <c r="M51" s="145"/>
      <c r="N51" s="145"/>
      <c r="O51" s="145"/>
      <c r="P51" s="145"/>
      <c r="Q51" s="145"/>
      <c r="R51" s="145"/>
      <c r="S51" s="145"/>
      <c r="T51" s="145"/>
      <c r="U51" s="145"/>
      <c r="V51" s="145"/>
      <c r="W51" s="145"/>
      <c r="X51" s="145"/>
      <c r="Y51" s="145"/>
      <c r="Z51" s="145"/>
      <c r="AA51" s="146"/>
      <c r="AB51" s="146"/>
      <c r="AC51" s="146"/>
      <c r="AD51" s="146"/>
      <c r="AE51" s="146"/>
      <c r="AF51" s="146"/>
      <c r="AG51" s="146"/>
      <c r="AH51" s="146"/>
      <c r="AI51" s="146"/>
      <c r="AJ51" s="146"/>
      <c r="AK51" s="146"/>
      <c r="AL51" s="146"/>
      <c r="AM51" s="38" t="s">
        <v>234</v>
      </c>
      <c r="AN51" s="119"/>
    </row>
    <row r="52" spans="2:40" x14ac:dyDescent="0.35">
      <c r="B52" s="37"/>
      <c r="C52" s="37"/>
      <c r="D52" s="10" t="s">
        <v>214</v>
      </c>
      <c r="E52" s="12" t="s">
        <v>579</v>
      </c>
      <c r="F52" s="158"/>
      <c r="G52" s="145"/>
      <c r="H52" s="145"/>
      <c r="I52" s="145"/>
      <c r="J52" s="145"/>
      <c r="K52" s="145"/>
      <c r="L52" s="145"/>
      <c r="M52" s="145"/>
      <c r="N52" s="145"/>
      <c r="O52" s="145"/>
      <c r="P52" s="145"/>
      <c r="Q52" s="145"/>
      <c r="R52" s="145"/>
      <c r="S52" s="145"/>
      <c r="T52" s="145"/>
      <c r="U52" s="145"/>
      <c r="V52" s="145"/>
      <c r="W52" s="145"/>
      <c r="X52" s="145"/>
      <c r="Y52" s="145"/>
      <c r="Z52" s="145"/>
      <c r="AA52" s="146"/>
      <c r="AB52" s="146"/>
      <c r="AC52" s="146"/>
      <c r="AD52" s="146"/>
      <c r="AE52" s="146"/>
      <c r="AF52" s="146"/>
      <c r="AG52" s="146"/>
      <c r="AH52" s="146"/>
      <c r="AI52" s="146"/>
      <c r="AJ52" s="146"/>
      <c r="AK52" s="146"/>
      <c r="AL52" s="146"/>
      <c r="AM52" s="38" t="s">
        <v>234</v>
      </c>
      <c r="AN52" s="119"/>
    </row>
    <row r="53" spans="2:40" x14ac:dyDescent="0.35">
      <c r="B53" s="37"/>
      <c r="C53" s="37"/>
      <c r="D53" s="10" t="s">
        <v>215</v>
      </c>
      <c r="E53" s="12" t="s">
        <v>487</v>
      </c>
      <c r="F53" s="158"/>
      <c r="G53" s="145"/>
      <c r="H53" s="145"/>
      <c r="I53" s="145"/>
      <c r="J53" s="145"/>
      <c r="K53" s="145"/>
      <c r="L53" s="145"/>
      <c r="M53" s="145"/>
      <c r="N53" s="145"/>
      <c r="O53" s="145"/>
      <c r="P53" s="145"/>
      <c r="Q53" s="145"/>
      <c r="R53" s="145"/>
      <c r="S53" s="145"/>
      <c r="T53" s="145"/>
      <c r="U53" s="145"/>
      <c r="V53" s="145"/>
      <c r="W53" s="145"/>
      <c r="X53" s="145"/>
      <c r="Y53" s="145"/>
      <c r="Z53" s="145"/>
      <c r="AA53" s="146"/>
      <c r="AB53" s="146"/>
      <c r="AC53" s="146"/>
      <c r="AD53" s="146"/>
      <c r="AE53" s="146"/>
      <c r="AF53" s="146"/>
      <c r="AG53" s="146"/>
      <c r="AH53" s="146"/>
      <c r="AI53" s="146"/>
      <c r="AJ53" s="146"/>
      <c r="AK53" s="146"/>
      <c r="AL53" s="146"/>
      <c r="AM53" s="38" t="s">
        <v>234</v>
      </c>
      <c r="AN53" s="119"/>
    </row>
    <row r="54" spans="2:40" x14ac:dyDescent="0.35">
      <c r="B54" s="37"/>
      <c r="C54" s="37" t="s">
        <v>488</v>
      </c>
      <c r="D54" s="10" t="s">
        <v>216</v>
      </c>
      <c r="E54" s="10" t="s">
        <v>228</v>
      </c>
      <c r="F54" s="158"/>
      <c r="G54" s="145"/>
      <c r="H54" s="145"/>
      <c r="I54" s="145"/>
      <c r="J54" s="145"/>
      <c r="K54" s="145"/>
      <c r="L54" s="145"/>
      <c r="M54" s="145"/>
      <c r="N54" s="145"/>
      <c r="O54" s="145"/>
      <c r="P54" s="145"/>
      <c r="Q54" s="145"/>
      <c r="R54" s="145"/>
      <c r="S54" s="145"/>
      <c r="T54" s="145"/>
      <c r="U54" s="145"/>
      <c r="V54" s="145"/>
      <c r="W54" s="145"/>
      <c r="X54" s="145"/>
      <c r="Y54" s="145"/>
      <c r="Z54" s="145"/>
      <c r="AA54" s="146"/>
      <c r="AB54" s="146"/>
      <c r="AC54" s="146"/>
      <c r="AD54" s="146"/>
      <c r="AE54" s="146"/>
      <c r="AF54" s="146"/>
      <c r="AG54" s="146"/>
      <c r="AH54" s="146"/>
      <c r="AI54" s="146"/>
      <c r="AJ54" s="146"/>
      <c r="AK54" s="146"/>
      <c r="AL54" s="146"/>
      <c r="AM54" s="38" t="s">
        <v>234</v>
      </c>
      <c r="AN54" s="119"/>
    </row>
    <row r="55" spans="2:40" x14ac:dyDescent="0.35">
      <c r="B55" s="37"/>
      <c r="C55" s="37" t="s">
        <v>489</v>
      </c>
      <c r="D55" s="10" t="s">
        <v>217</v>
      </c>
      <c r="E55" s="37" t="s">
        <v>490</v>
      </c>
      <c r="F55" s="158"/>
      <c r="G55" s="145"/>
      <c r="H55" s="145"/>
      <c r="I55" s="145"/>
      <c r="J55" s="145"/>
      <c r="K55" s="145"/>
      <c r="L55" s="145"/>
      <c r="M55" s="145"/>
      <c r="N55" s="145"/>
      <c r="O55" s="145"/>
      <c r="P55" s="145"/>
      <c r="Q55" s="145"/>
      <c r="R55" s="145"/>
      <c r="S55" s="145"/>
      <c r="T55" s="145"/>
      <c r="U55" s="145"/>
      <c r="V55" s="145"/>
      <c r="W55" s="145"/>
      <c r="X55" s="145"/>
      <c r="Y55" s="145"/>
      <c r="Z55" s="145"/>
      <c r="AA55" s="146"/>
      <c r="AB55" s="146"/>
      <c r="AC55" s="146"/>
      <c r="AD55" s="146"/>
      <c r="AE55" s="146"/>
      <c r="AF55" s="146"/>
      <c r="AG55" s="146"/>
      <c r="AH55" s="146"/>
      <c r="AI55" s="146"/>
      <c r="AJ55" s="146"/>
      <c r="AK55" s="146"/>
      <c r="AL55" s="146"/>
      <c r="AM55" s="38" t="s">
        <v>234</v>
      </c>
      <c r="AN55" s="119"/>
    </row>
    <row r="56" spans="2:40" x14ac:dyDescent="0.35">
      <c r="B56" s="37"/>
      <c r="C56" s="37" t="s">
        <v>473</v>
      </c>
      <c r="D56" s="10" t="s">
        <v>218</v>
      </c>
      <c r="E56" s="10" t="s">
        <v>474</v>
      </c>
      <c r="F56" s="158"/>
      <c r="G56" s="145"/>
      <c r="H56" s="145"/>
      <c r="I56" s="145"/>
      <c r="J56" s="145"/>
      <c r="K56" s="145"/>
      <c r="L56" s="145"/>
      <c r="M56" s="145"/>
      <c r="N56" s="145"/>
      <c r="O56" s="145"/>
      <c r="P56" s="145"/>
      <c r="Q56" s="145"/>
      <c r="R56" s="145"/>
      <c r="S56" s="145"/>
      <c r="T56" s="145"/>
      <c r="U56" s="145"/>
      <c r="V56" s="145"/>
      <c r="W56" s="145"/>
      <c r="X56" s="145"/>
      <c r="Y56" s="145"/>
      <c r="Z56" s="145"/>
      <c r="AA56" s="146"/>
      <c r="AB56" s="146"/>
      <c r="AC56" s="146"/>
      <c r="AD56" s="146"/>
      <c r="AE56" s="146"/>
      <c r="AF56" s="146"/>
      <c r="AG56" s="146"/>
      <c r="AH56" s="146"/>
      <c r="AI56" s="146"/>
      <c r="AJ56" s="146"/>
      <c r="AK56" s="146"/>
      <c r="AL56" s="146"/>
      <c r="AM56" s="38" t="s">
        <v>234</v>
      </c>
      <c r="AN56" s="119"/>
    </row>
    <row r="57" spans="2:40" x14ac:dyDescent="0.35">
      <c r="B57" s="37"/>
      <c r="C57" s="37" t="s">
        <v>491</v>
      </c>
      <c r="D57" s="10" t="s">
        <v>219</v>
      </c>
      <c r="E57" s="10" t="s">
        <v>492</v>
      </c>
      <c r="F57" s="158"/>
      <c r="G57" s="145"/>
      <c r="H57" s="145"/>
      <c r="I57" s="145"/>
      <c r="J57" s="145"/>
      <c r="K57" s="145"/>
      <c r="L57" s="145"/>
      <c r="M57" s="145"/>
      <c r="N57" s="145"/>
      <c r="O57" s="145"/>
      <c r="P57" s="145"/>
      <c r="Q57" s="145"/>
      <c r="R57" s="145"/>
      <c r="S57" s="145"/>
      <c r="T57" s="145"/>
      <c r="U57" s="145"/>
      <c r="V57" s="145"/>
      <c r="W57" s="145"/>
      <c r="X57" s="145"/>
      <c r="Y57" s="145"/>
      <c r="Z57" s="145"/>
      <c r="AA57" s="146"/>
      <c r="AB57" s="146"/>
      <c r="AC57" s="146"/>
      <c r="AD57" s="146"/>
      <c r="AE57" s="146"/>
      <c r="AF57" s="146"/>
      <c r="AG57" s="146"/>
      <c r="AH57" s="146"/>
      <c r="AI57" s="146"/>
      <c r="AJ57" s="146"/>
      <c r="AK57" s="146"/>
      <c r="AL57" s="146"/>
      <c r="AM57" s="38" t="s">
        <v>234</v>
      </c>
      <c r="AN57" s="119"/>
    </row>
    <row r="58" spans="2:40" x14ac:dyDescent="0.35">
      <c r="B58" s="37"/>
      <c r="C58" s="37" t="s">
        <v>229</v>
      </c>
      <c r="D58" s="10" t="s">
        <v>220</v>
      </c>
      <c r="E58" s="10" t="s">
        <v>230</v>
      </c>
      <c r="F58" s="158"/>
      <c r="G58" s="145"/>
      <c r="H58" s="145"/>
      <c r="I58" s="145"/>
      <c r="J58" s="145"/>
      <c r="K58" s="145"/>
      <c r="L58" s="145"/>
      <c r="M58" s="145"/>
      <c r="N58" s="145"/>
      <c r="O58" s="145"/>
      <c r="P58" s="145"/>
      <c r="Q58" s="145"/>
      <c r="R58" s="145"/>
      <c r="S58" s="145"/>
      <c r="T58" s="145"/>
      <c r="U58" s="145"/>
      <c r="V58" s="145"/>
      <c r="W58" s="145"/>
      <c r="X58" s="145"/>
      <c r="Y58" s="145"/>
      <c r="Z58" s="145"/>
      <c r="AA58" s="146"/>
      <c r="AB58" s="146"/>
      <c r="AC58" s="146"/>
      <c r="AD58" s="146"/>
      <c r="AE58" s="146"/>
      <c r="AF58" s="146"/>
      <c r="AG58" s="146"/>
      <c r="AH58" s="146"/>
      <c r="AI58" s="146"/>
      <c r="AJ58" s="146"/>
      <c r="AK58" s="146"/>
      <c r="AL58" s="146"/>
      <c r="AM58" s="38" t="s">
        <v>234</v>
      </c>
      <c r="AN58" s="119"/>
    </row>
    <row r="59" spans="2:40" x14ac:dyDescent="0.35">
      <c r="B59" s="37"/>
      <c r="C59" s="37" t="s">
        <v>231</v>
      </c>
      <c r="D59" s="10" t="s">
        <v>221</v>
      </c>
      <c r="E59" s="10" t="s">
        <v>479</v>
      </c>
      <c r="F59" s="158"/>
      <c r="G59" s="145"/>
      <c r="H59" s="145"/>
      <c r="I59" s="145"/>
      <c r="J59" s="145"/>
      <c r="K59" s="145"/>
      <c r="L59" s="145"/>
      <c r="M59" s="145"/>
      <c r="N59" s="145"/>
      <c r="O59" s="145"/>
      <c r="P59" s="145"/>
      <c r="Q59" s="145"/>
      <c r="R59" s="145"/>
      <c r="S59" s="145"/>
      <c r="T59" s="145"/>
      <c r="U59" s="145"/>
      <c r="V59" s="145"/>
      <c r="W59" s="145"/>
      <c r="X59" s="145"/>
      <c r="Y59" s="145"/>
      <c r="Z59" s="145"/>
      <c r="AA59" s="146"/>
      <c r="AB59" s="146"/>
      <c r="AC59" s="146"/>
      <c r="AD59" s="146"/>
      <c r="AE59" s="146"/>
      <c r="AF59" s="146"/>
      <c r="AG59" s="146"/>
      <c r="AH59" s="146"/>
      <c r="AI59" s="146"/>
      <c r="AJ59" s="146"/>
      <c r="AK59" s="146"/>
      <c r="AL59" s="146"/>
      <c r="AM59" s="38" t="s">
        <v>234</v>
      </c>
      <c r="AN59" s="119"/>
    </row>
    <row r="61" spans="2:40" x14ac:dyDescent="0.35">
      <c r="C61" s="1" t="s">
        <v>430</v>
      </c>
    </row>
  </sheetData>
  <dataValidations count="1">
    <dataValidation type="custom" operator="greaterThanOrEqual" allowBlank="1" showInputMessage="1" showErrorMessage="1" error="This cell only accepts a number of &quot;NA&quot;_x000a_" sqref="G8:AL59" xr:uid="{00000000-0002-0000-0800-000000000000}">
      <formula1>OR(AND(ISNUMBER(G8), G8&gt;=0), G8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'C:\Users\jparrillo\AppData\Local\Microsoft\Windows\INetCache\Content.Outlook\C6HAEW7Q\Data submission drafts\[Copy of WMP Performance Metrics Data_20210503_Draft_GC.xlsx]Quarterly Submission Guide'!#REF!</xm:f>
          </x14:formula1>
          <xm:sqref>F8:F59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L61"/>
  <sheetViews>
    <sheetView view="pageBreakPreview" zoomScale="80" zoomScaleNormal="100" zoomScaleSheetLayoutView="80" zoomScalePageLayoutView="70" workbookViewId="0">
      <pane xSplit="4" ySplit="7" topLeftCell="Z8" activePane="bottomRight" state="frozen"/>
      <selection activeCell="P35" sqref="P35"/>
      <selection pane="topRight" activeCell="P35" sqref="P35"/>
      <selection pane="bottomLeft" activeCell="P35" sqref="P35"/>
      <selection pane="bottomRight" activeCell="AC8" sqref="AC8"/>
    </sheetView>
  </sheetViews>
  <sheetFormatPr defaultColWidth="9.1796875" defaultRowHeight="14.5" outlineLevelCol="1" x14ac:dyDescent="0.35"/>
  <cols>
    <col min="1" max="1" width="5.54296875" style="8" customWidth="1"/>
    <col min="2" max="2" width="37.1796875" style="1" customWidth="1"/>
    <col min="3" max="3" width="10.7265625" style="8" bestFit="1" customWidth="1"/>
    <col min="4" max="4" width="65.7265625" style="8" customWidth="1"/>
    <col min="5" max="5" width="11.54296875" style="8" bestFit="1" customWidth="1"/>
    <col min="6" max="6" width="13.1796875" style="8" bestFit="1" customWidth="1"/>
    <col min="7" max="8" width="12.1796875" style="8" bestFit="1" customWidth="1"/>
    <col min="9" max="9" width="11.54296875" style="8" bestFit="1" customWidth="1"/>
    <col min="10" max="10" width="13.1796875" style="8" bestFit="1" customWidth="1"/>
    <col min="11" max="12" width="12.1796875" style="8" bestFit="1" customWidth="1"/>
    <col min="13" max="13" width="11.54296875" style="8" bestFit="1" customWidth="1"/>
    <col min="14" max="14" width="13.1796875" style="8" bestFit="1" customWidth="1"/>
    <col min="15" max="16" width="12.1796875" style="8" bestFit="1" customWidth="1"/>
    <col min="17" max="17" width="11.54296875" style="8" bestFit="1" customWidth="1"/>
    <col min="18" max="18" width="13.1796875" style="8" bestFit="1" customWidth="1"/>
    <col min="19" max="20" width="12.1796875" style="8" bestFit="1" customWidth="1"/>
    <col min="21" max="21" width="11.54296875" style="8" bestFit="1" customWidth="1"/>
    <col min="22" max="22" width="13.1796875" style="8" bestFit="1" customWidth="1"/>
    <col min="23" max="24" width="12.1796875" style="8" bestFit="1" customWidth="1"/>
    <col min="25" max="25" width="11.54296875" style="8" bestFit="1" customWidth="1"/>
    <col min="26" max="26" width="13.1796875" style="8" bestFit="1" customWidth="1"/>
    <col min="27" max="28" width="12.1796875" style="8" bestFit="1" customWidth="1"/>
    <col min="29" max="29" width="9.453125" style="8" customWidth="1" outlineLevel="1"/>
    <col min="30" max="30" width="12.54296875" style="8" bestFit="1" customWidth="1" outlineLevel="1"/>
    <col min="31" max="32" width="11.54296875" style="8" bestFit="1" customWidth="1" outlineLevel="1"/>
    <col min="33" max="33" width="9.453125" style="8" customWidth="1" outlineLevel="1"/>
    <col min="34" max="34" width="11.26953125" style="8" customWidth="1" outlineLevel="1"/>
    <col min="35" max="36" width="10.453125" style="8" customWidth="1" outlineLevel="1"/>
    <col min="37" max="37" width="66.1796875" style="1" customWidth="1"/>
    <col min="38" max="38" width="52.26953125" style="8" customWidth="1"/>
    <col min="39" max="16384" width="9.1796875" style="8"/>
  </cols>
  <sheetData>
    <row r="1" spans="1:38" ht="15" thickBot="1" x14ac:dyDescent="0.4"/>
    <row r="2" spans="1:38" x14ac:dyDescent="0.35">
      <c r="B2" s="14" t="s">
        <v>0</v>
      </c>
      <c r="C2" s="18" t="str">
        <f>IF('Quarterly Submission Guide'!$D$20 = "", "",'Quarterly Submission Guide'!$D$20)</f>
        <v>Liberty</v>
      </c>
    </row>
    <row r="3" spans="1:38" x14ac:dyDescent="0.35">
      <c r="B3" s="15" t="s">
        <v>61</v>
      </c>
      <c r="C3" s="13">
        <v>8</v>
      </c>
    </row>
    <row r="4" spans="1:38" ht="15" thickBot="1" x14ac:dyDescent="0.4">
      <c r="B4" s="16" t="s">
        <v>60</v>
      </c>
      <c r="C4" s="29">
        <f>'Quarterly Submission Guide'!D24</f>
        <v>44501</v>
      </c>
    </row>
    <row r="5" spans="1:38" x14ac:dyDescent="0.35">
      <c r="AC5" s="63" t="s">
        <v>456</v>
      </c>
    </row>
    <row r="6" spans="1:38" ht="18" customHeight="1" x14ac:dyDescent="0.35">
      <c r="B6" s="3" t="s">
        <v>240</v>
      </c>
      <c r="C6" s="2"/>
      <c r="D6" s="2"/>
      <c r="E6" s="2" t="s">
        <v>235</v>
      </c>
      <c r="F6" s="2" t="s">
        <v>237</v>
      </c>
      <c r="G6" s="2" t="s">
        <v>238</v>
      </c>
      <c r="H6" s="2" t="s">
        <v>239</v>
      </c>
      <c r="I6" s="2" t="s">
        <v>235</v>
      </c>
      <c r="J6" s="2" t="s">
        <v>237</v>
      </c>
      <c r="K6" s="2" t="s">
        <v>238</v>
      </c>
      <c r="L6" s="2" t="s">
        <v>239</v>
      </c>
      <c r="M6" s="2" t="s">
        <v>235</v>
      </c>
      <c r="N6" s="2" t="s">
        <v>237</v>
      </c>
      <c r="O6" s="2" t="s">
        <v>238</v>
      </c>
      <c r="P6" s="2" t="s">
        <v>239</v>
      </c>
      <c r="Q6" s="2" t="s">
        <v>235</v>
      </c>
      <c r="R6" s="2" t="s">
        <v>237</v>
      </c>
      <c r="S6" s="2" t="s">
        <v>238</v>
      </c>
      <c r="T6" s="2" t="s">
        <v>239</v>
      </c>
      <c r="U6" s="2" t="s">
        <v>235</v>
      </c>
      <c r="V6" s="2" t="s">
        <v>237</v>
      </c>
      <c r="W6" s="2" t="s">
        <v>238</v>
      </c>
      <c r="X6" s="2" t="s">
        <v>239</v>
      </c>
      <c r="Y6" s="2" t="s">
        <v>235</v>
      </c>
      <c r="Z6" s="2" t="s">
        <v>237</v>
      </c>
      <c r="AA6" s="2" t="s">
        <v>238</v>
      </c>
      <c r="AB6" s="2" t="s">
        <v>239</v>
      </c>
      <c r="AC6" s="2" t="s">
        <v>235</v>
      </c>
      <c r="AD6" s="2" t="s">
        <v>237</v>
      </c>
      <c r="AE6" s="2" t="s">
        <v>238</v>
      </c>
      <c r="AF6" s="2" t="s">
        <v>239</v>
      </c>
      <c r="AG6" s="2" t="s">
        <v>235</v>
      </c>
      <c r="AH6" s="2" t="s">
        <v>237</v>
      </c>
      <c r="AI6" s="2" t="s">
        <v>238</v>
      </c>
      <c r="AJ6" s="2" t="s">
        <v>239</v>
      </c>
      <c r="AK6" s="7"/>
      <c r="AL6" s="2"/>
    </row>
    <row r="7" spans="1:38" x14ac:dyDescent="0.35">
      <c r="B7" s="5" t="s">
        <v>2</v>
      </c>
      <c r="C7" s="6" t="s">
        <v>3</v>
      </c>
      <c r="D7" s="6" t="s">
        <v>4</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5</v>
      </c>
      <c r="AL7" s="6" t="s">
        <v>6</v>
      </c>
    </row>
    <row r="8" spans="1:38" ht="29" x14ac:dyDescent="0.35">
      <c r="A8" s="8" t="s">
        <v>197</v>
      </c>
      <c r="B8" s="36" t="s">
        <v>254</v>
      </c>
      <c r="C8" s="9" t="s">
        <v>7</v>
      </c>
      <c r="D8" s="12" t="s">
        <v>765</v>
      </c>
      <c r="E8" s="113"/>
      <c r="F8" s="113"/>
      <c r="G8" s="113"/>
      <c r="H8" s="113"/>
      <c r="I8" s="113"/>
      <c r="J8" s="113"/>
      <c r="K8" s="113"/>
      <c r="L8" s="113"/>
      <c r="M8" s="113"/>
      <c r="N8" s="113"/>
      <c r="O8" s="113"/>
      <c r="P8" s="113"/>
      <c r="Q8" s="113"/>
      <c r="R8" s="113"/>
      <c r="S8" s="113"/>
      <c r="T8" s="113"/>
      <c r="U8" s="113"/>
      <c r="V8" s="113"/>
      <c r="W8" s="113"/>
      <c r="X8" s="113"/>
      <c r="Y8" s="154">
        <v>29.559608999999998</v>
      </c>
      <c r="Z8" s="154"/>
      <c r="AA8" s="154">
        <v>429.10246799999999</v>
      </c>
      <c r="AB8" s="154">
        <v>2.5762E-2</v>
      </c>
      <c r="AC8" s="154">
        <v>29.272421000000001</v>
      </c>
      <c r="AD8" s="154"/>
      <c r="AE8" s="154">
        <v>428.318063</v>
      </c>
      <c r="AF8" s="154">
        <v>2.5756999999999999E-2</v>
      </c>
      <c r="AG8" s="118"/>
      <c r="AH8" s="118"/>
      <c r="AI8" s="118"/>
      <c r="AJ8" s="118"/>
      <c r="AK8" s="38" t="s">
        <v>169</v>
      </c>
      <c r="AL8" s="118"/>
    </row>
    <row r="9" spans="1:38" x14ac:dyDescent="0.35">
      <c r="B9" s="40"/>
      <c r="C9" s="10" t="s">
        <v>9</v>
      </c>
      <c r="D9" s="12" t="s">
        <v>241</v>
      </c>
      <c r="E9" s="114"/>
      <c r="F9" s="114"/>
      <c r="G9" s="114"/>
      <c r="H9" s="114"/>
      <c r="I9" s="114"/>
      <c r="J9" s="114"/>
      <c r="K9" s="114"/>
      <c r="L9" s="114"/>
      <c r="M9" s="114"/>
      <c r="N9" s="114"/>
      <c r="O9" s="114"/>
      <c r="P9" s="114"/>
      <c r="Q9" s="114"/>
      <c r="R9" s="114"/>
      <c r="S9" s="114"/>
      <c r="T9" s="114"/>
      <c r="U9" s="114"/>
      <c r="V9" s="114"/>
      <c r="W9" s="114"/>
      <c r="X9" s="114"/>
      <c r="Y9" s="143">
        <v>27.134978</v>
      </c>
      <c r="Z9" s="143"/>
      <c r="AA9" s="143">
        <v>400.50219399999997</v>
      </c>
      <c r="AB9" s="143">
        <v>2.5762E-2</v>
      </c>
      <c r="AC9" s="143">
        <v>26.875999</v>
      </c>
      <c r="AD9" s="143"/>
      <c r="AE9" s="143">
        <v>399.71343400000001</v>
      </c>
      <c r="AF9" s="143">
        <v>2.5762E-2</v>
      </c>
      <c r="AG9" s="120"/>
      <c r="AH9" s="120"/>
      <c r="AI9" s="120"/>
      <c r="AJ9" s="120"/>
      <c r="AK9" s="12" t="s">
        <v>241</v>
      </c>
      <c r="AL9" s="120"/>
    </row>
    <row r="10" spans="1:38" x14ac:dyDescent="0.35">
      <c r="B10" s="37"/>
      <c r="C10" s="10" t="s">
        <v>84</v>
      </c>
      <c r="D10" s="12" t="s">
        <v>766</v>
      </c>
      <c r="E10" s="115"/>
      <c r="F10" s="115"/>
      <c r="G10" s="115"/>
      <c r="H10" s="115"/>
      <c r="I10" s="115"/>
      <c r="J10" s="115"/>
      <c r="K10" s="115"/>
      <c r="L10" s="115"/>
      <c r="M10" s="115"/>
      <c r="N10" s="115"/>
      <c r="O10" s="115"/>
      <c r="P10" s="115"/>
      <c r="Q10" s="115"/>
      <c r="R10" s="115"/>
      <c r="S10" s="115"/>
      <c r="T10" s="115"/>
      <c r="U10" s="115"/>
      <c r="V10" s="115"/>
      <c r="W10" s="115"/>
      <c r="X10" s="115"/>
      <c r="Y10" s="155"/>
      <c r="Z10" s="155"/>
      <c r="AA10" s="155">
        <v>138</v>
      </c>
      <c r="AB10" s="155">
        <v>3</v>
      </c>
      <c r="AC10" s="155"/>
      <c r="AD10" s="155"/>
      <c r="AE10" s="155">
        <v>21</v>
      </c>
      <c r="AF10" s="155"/>
      <c r="AG10" s="119"/>
      <c r="AH10" s="119"/>
      <c r="AI10" s="119"/>
      <c r="AJ10" s="119"/>
      <c r="AK10" s="12" t="s">
        <v>242</v>
      </c>
      <c r="AL10" s="119" t="s">
        <v>920</v>
      </c>
    </row>
    <row r="11" spans="1:38" x14ac:dyDescent="0.35">
      <c r="B11" s="37"/>
      <c r="C11" s="10" t="s">
        <v>85</v>
      </c>
      <c r="D11" s="12" t="s">
        <v>243</v>
      </c>
      <c r="E11" s="115"/>
      <c r="F11" s="115"/>
      <c r="G11" s="115"/>
      <c r="H11" s="115"/>
      <c r="I11" s="115"/>
      <c r="J11" s="115"/>
      <c r="K11" s="115"/>
      <c r="L11" s="115"/>
      <c r="M11" s="115"/>
      <c r="N11" s="115"/>
      <c r="O11" s="115"/>
      <c r="P11" s="115"/>
      <c r="Q11" s="115"/>
      <c r="R11" s="115"/>
      <c r="S11" s="115"/>
      <c r="T11" s="115"/>
      <c r="U11" s="115"/>
      <c r="V11" s="115"/>
      <c r="W11" s="115"/>
      <c r="X11" s="115"/>
      <c r="Y11" s="155"/>
      <c r="Z11" s="155"/>
      <c r="AA11" s="155">
        <v>79</v>
      </c>
      <c r="AB11" s="155">
        <v>3</v>
      </c>
      <c r="AC11" s="155"/>
      <c r="AD11" s="155"/>
      <c r="AE11" s="155">
        <v>17</v>
      </c>
      <c r="AF11" s="155"/>
      <c r="AG11" s="119"/>
      <c r="AH11" s="119"/>
      <c r="AI11" s="119"/>
      <c r="AJ11" s="119"/>
      <c r="AK11" s="12" t="s">
        <v>243</v>
      </c>
      <c r="AL11" s="119" t="s">
        <v>920</v>
      </c>
    </row>
    <row r="12" spans="1:38" x14ac:dyDescent="0.35">
      <c r="B12" s="37"/>
      <c r="C12" s="10" t="s">
        <v>86</v>
      </c>
      <c r="D12" s="12" t="s">
        <v>767</v>
      </c>
      <c r="E12" s="115"/>
      <c r="F12" s="115"/>
      <c r="G12" s="115"/>
      <c r="H12" s="115"/>
      <c r="I12" s="115"/>
      <c r="J12" s="115"/>
      <c r="K12" s="115"/>
      <c r="L12" s="115"/>
      <c r="M12" s="115"/>
      <c r="N12" s="115"/>
      <c r="O12" s="115"/>
      <c r="P12" s="115"/>
      <c r="Q12" s="115"/>
      <c r="R12" s="115"/>
      <c r="S12" s="115"/>
      <c r="T12" s="115"/>
      <c r="U12" s="115"/>
      <c r="V12" s="115"/>
      <c r="W12" s="115"/>
      <c r="X12" s="115"/>
      <c r="Y12" s="155">
        <v>1214</v>
      </c>
      <c r="Z12" s="155"/>
      <c r="AA12" s="155">
        <v>16521</v>
      </c>
      <c r="AB12" s="155">
        <v>1</v>
      </c>
      <c r="AC12" s="155">
        <v>1214</v>
      </c>
      <c r="AD12" s="155"/>
      <c r="AE12" s="155">
        <v>16521</v>
      </c>
      <c r="AF12" s="155">
        <v>1</v>
      </c>
      <c r="AG12" s="119"/>
      <c r="AH12" s="119"/>
      <c r="AI12" s="119"/>
      <c r="AJ12" s="119"/>
      <c r="AK12" s="12" t="s">
        <v>244</v>
      </c>
      <c r="AL12" s="119"/>
    </row>
    <row r="13" spans="1:38" x14ac:dyDescent="0.35">
      <c r="B13" s="37"/>
      <c r="C13" s="10" t="s">
        <v>87</v>
      </c>
      <c r="D13" s="82" t="s">
        <v>245</v>
      </c>
      <c r="E13" s="115"/>
      <c r="F13" s="115"/>
      <c r="G13" s="115"/>
      <c r="H13" s="115"/>
      <c r="I13" s="115"/>
      <c r="J13" s="115"/>
      <c r="K13" s="115"/>
      <c r="L13" s="115"/>
      <c r="M13" s="115"/>
      <c r="N13" s="115"/>
      <c r="O13" s="115"/>
      <c r="P13" s="115"/>
      <c r="Q13" s="115"/>
      <c r="R13" s="115"/>
      <c r="S13" s="115"/>
      <c r="T13" s="115"/>
      <c r="U13" s="115"/>
      <c r="V13" s="115"/>
      <c r="W13" s="115"/>
      <c r="X13" s="115"/>
      <c r="Y13" s="155">
        <v>1191</v>
      </c>
      <c r="Z13" s="155"/>
      <c r="AA13" s="155">
        <v>16194</v>
      </c>
      <c r="AB13" s="155">
        <v>1</v>
      </c>
      <c r="AC13" s="155">
        <v>1191</v>
      </c>
      <c r="AD13" s="155"/>
      <c r="AE13" s="155">
        <v>16194</v>
      </c>
      <c r="AF13" s="155">
        <v>1</v>
      </c>
      <c r="AG13" s="119"/>
      <c r="AH13" s="119"/>
      <c r="AI13" s="119"/>
      <c r="AJ13" s="119"/>
      <c r="AK13" s="39" t="s">
        <v>245</v>
      </c>
      <c r="AL13" s="119"/>
    </row>
    <row r="14" spans="1:38" ht="29" x14ac:dyDescent="0.35">
      <c r="B14" s="37"/>
      <c r="C14" s="10" t="s">
        <v>88</v>
      </c>
      <c r="D14" s="82" t="s">
        <v>768</v>
      </c>
      <c r="E14" s="115"/>
      <c r="F14" s="115"/>
      <c r="G14" s="115"/>
      <c r="H14" s="115"/>
      <c r="I14" s="115"/>
      <c r="J14" s="115"/>
      <c r="K14" s="115"/>
      <c r="L14" s="115"/>
      <c r="M14" s="115"/>
      <c r="N14" s="115"/>
      <c r="O14" s="115"/>
      <c r="P14" s="115"/>
      <c r="Q14" s="115"/>
      <c r="R14" s="115"/>
      <c r="S14" s="115"/>
      <c r="T14" s="115"/>
      <c r="U14" s="115"/>
      <c r="V14" s="115"/>
      <c r="W14" s="115"/>
      <c r="X14" s="115"/>
      <c r="Y14" s="155">
        <v>5</v>
      </c>
      <c r="Z14" s="155"/>
      <c r="AA14" s="155">
        <v>124</v>
      </c>
      <c r="AB14" s="155"/>
      <c r="AC14" s="155">
        <v>5</v>
      </c>
      <c r="AD14" s="155"/>
      <c r="AE14" s="155">
        <v>125</v>
      </c>
      <c r="AF14" s="155"/>
      <c r="AG14" s="119"/>
      <c r="AH14" s="119"/>
      <c r="AI14" s="119"/>
      <c r="AJ14" s="119"/>
      <c r="AK14" s="12" t="s">
        <v>246</v>
      </c>
      <c r="AL14" s="119"/>
    </row>
    <row r="15" spans="1:38" ht="29" x14ac:dyDescent="0.35">
      <c r="B15" s="37"/>
      <c r="C15" s="10" t="s">
        <v>89</v>
      </c>
      <c r="D15" s="82" t="s">
        <v>247</v>
      </c>
      <c r="E15" s="115"/>
      <c r="F15" s="115"/>
      <c r="G15" s="115"/>
      <c r="H15" s="115"/>
      <c r="I15" s="115"/>
      <c r="J15" s="115"/>
      <c r="K15" s="115"/>
      <c r="L15" s="115"/>
      <c r="M15" s="115"/>
      <c r="N15" s="115"/>
      <c r="O15" s="115"/>
      <c r="P15" s="115"/>
      <c r="Q15" s="115"/>
      <c r="R15" s="115"/>
      <c r="S15" s="115"/>
      <c r="T15" s="115"/>
      <c r="U15" s="115"/>
      <c r="V15" s="115"/>
      <c r="W15" s="115"/>
      <c r="X15" s="115"/>
      <c r="Y15" s="155">
        <v>4</v>
      </c>
      <c r="Z15" s="155"/>
      <c r="AA15" s="155">
        <v>123</v>
      </c>
      <c r="AB15" s="155"/>
      <c r="AC15" s="155">
        <v>5</v>
      </c>
      <c r="AD15" s="155"/>
      <c r="AE15" s="155">
        <v>124</v>
      </c>
      <c r="AF15" s="155"/>
      <c r="AG15" s="119"/>
      <c r="AH15" s="119"/>
      <c r="AI15" s="119"/>
      <c r="AJ15" s="119"/>
      <c r="AK15" s="12" t="s">
        <v>247</v>
      </c>
      <c r="AL15" s="119"/>
    </row>
    <row r="16" spans="1:38" x14ac:dyDescent="0.35">
      <c r="B16" s="37"/>
      <c r="C16" s="10" t="s">
        <v>90</v>
      </c>
      <c r="D16" s="12" t="s">
        <v>769</v>
      </c>
      <c r="E16" s="115"/>
      <c r="F16" s="115"/>
      <c r="G16" s="115"/>
      <c r="H16" s="115"/>
      <c r="I16" s="115"/>
      <c r="J16" s="115"/>
      <c r="K16" s="115"/>
      <c r="L16" s="115"/>
      <c r="M16" s="115"/>
      <c r="N16" s="115"/>
      <c r="O16" s="115"/>
      <c r="P16" s="115"/>
      <c r="Q16" s="115"/>
      <c r="R16" s="115"/>
      <c r="S16" s="115"/>
      <c r="T16" s="115"/>
      <c r="U16" s="115"/>
      <c r="V16" s="115"/>
      <c r="W16" s="115"/>
      <c r="X16" s="115"/>
      <c r="Y16" s="155">
        <v>0.61565400000000003</v>
      </c>
      <c r="Z16" s="155"/>
      <c r="AA16" s="155">
        <v>0.92511100000000002</v>
      </c>
      <c r="AB16" s="155"/>
      <c r="AC16" s="155">
        <v>0.61565400000000003</v>
      </c>
      <c r="AD16" s="155"/>
      <c r="AE16" s="155">
        <v>0.92511100000000002</v>
      </c>
      <c r="AF16" s="155"/>
      <c r="AG16" s="119"/>
      <c r="AH16" s="119"/>
      <c r="AI16" s="119"/>
      <c r="AJ16" s="119"/>
      <c r="AK16" s="12" t="s">
        <v>248</v>
      </c>
      <c r="AL16" s="119"/>
    </row>
    <row r="17" spans="1:38" x14ac:dyDescent="0.35">
      <c r="B17" s="37"/>
      <c r="C17" s="10" t="s">
        <v>91</v>
      </c>
      <c r="D17" s="12" t="s">
        <v>249</v>
      </c>
      <c r="E17" s="115"/>
      <c r="F17" s="115"/>
      <c r="G17" s="115"/>
      <c r="H17" s="115"/>
      <c r="I17" s="115"/>
      <c r="J17" s="115"/>
      <c r="K17" s="115"/>
      <c r="L17" s="115"/>
      <c r="M17" s="115"/>
      <c r="N17" s="115"/>
      <c r="O17" s="115"/>
      <c r="P17" s="115"/>
      <c r="Q17" s="115"/>
      <c r="R17" s="115"/>
      <c r="S17" s="115"/>
      <c r="T17" s="115"/>
      <c r="U17" s="115"/>
      <c r="V17" s="115"/>
      <c r="W17" s="115"/>
      <c r="X17" s="115"/>
      <c r="Y17" s="155">
        <v>0.49473699999999998</v>
      </c>
      <c r="Z17" s="155"/>
      <c r="AA17" s="155">
        <v>0.84177599999999997</v>
      </c>
      <c r="AB17" s="155"/>
      <c r="AC17" s="155">
        <v>0.49473699999999998</v>
      </c>
      <c r="AD17" s="155"/>
      <c r="AE17" s="155">
        <v>0.84177599999999997</v>
      </c>
      <c r="AF17" s="155"/>
      <c r="AG17" s="119"/>
      <c r="AH17" s="119"/>
      <c r="AI17" s="119"/>
      <c r="AJ17" s="119"/>
      <c r="AK17" s="12" t="s">
        <v>249</v>
      </c>
      <c r="AL17" s="119"/>
    </row>
    <row r="18" spans="1:38" x14ac:dyDescent="0.35">
      <c r="B18" s="37"/>
      <c r="C18" s="10" t="s">
        <v>92</v>
      </c>
      <c r="D18" s="12" t="s">
        <v>770</v>
      </c>
      <c r="E18" s="115"/>
      <c r="F18" s="115"/>
      <c r="G18" s="115"/>
      <c r="H18" s="115"/>
      <c r="I18" s="115"/>
      <c r="J18" s="115"/>
      <c r="K18" s="115"/>
      <c r="L18" s="115"/>
      <c r="M18" s="115"/>
      <c r="N18" s="115"/>
      <c r="O18" s="115"/>
      <c r="P18" s="115"/>
      <c r="Q18" s="115"/>
      <c r="R18" s="115"/>
      <c r="S18" s="115"/>
      <c r="T18" s="115"/>
      <c r="U18" s="115"/>
      <c r="V18" s="115"/>
      <c r="W18" s="115"/>
      <c r="X18" s="115"/>
      <c r="Y18" s="155">
        <v>6.473681</v>
      </c>
      <c r="Z18" s="155"/>
      <c r="AA18" s="155">
        <v>323.628152</v>
      </c>
      <c r="AB18" s="155">
        <v>2.5762E-2</v>
      </c>
      <c r="AC18" s="155">
        <v>6.473681</v>
      </c>
      <c r="AD18" s="155"/>
      <c r="AE18" s="155">
        <v>323.22207500000002</v>
      </c>
      <c r="AF18" s="155">
        <v>2.5756999999999999E-2</v>
      </c>
      <c r="AG18" s="119"/>
      <c r="AH18" s="119"/>
      <c r="AI18" s="119"/>
      <c r="AJ18" s="119"/>
      <c r="AK18" s="12" t="s">
        <v>250</v>
      </c>
      <c r="AL18" s="119"/>
    </row>
    <row r="19" spans="1:38" x14ac:dyDescent="0.35">
      <c r="B19" s="37"/>
      <c r="C19" s="10" t="s">
        <v>93</v>
      </c>
      <c r="D19" s="12" t="s">
        <v>251</v>
      </c>
      <c r="E19" s="115"/>
      <c r="F19" s="115"/>
      <c r="G19" s="115"/>
      <c r="H19" s="115"/>
      <c r="I19" s="115"/>
      <c r="J19" s="115"/>
      <c r="K19" s="115"/>
      <c r="L19" s="115"/>
      <c r="M19" s="115"/>
      <c r="N19" s="115"/>
      <c r="O19" s="115"/>
      <c r="P19" s="115"/>
      <c r="Q19" s="115"/>
      <c r="R19" s="115"/>
      <c r="S19" s="115"/>
      <c r="T19" s="115"/>
      <c r="U19" s="115"/>
      <c r="V19" s="115"/>
      <c r="W19" s="115"/>
      <c r="X19" s="115"/>
      <c r="Y19" s="155">
        <v>5.3223739999999999</v>
      </c>
      <c r="Z19" s="155"/>
      <c r="AA19" s="155">
        <v>305.932053</v>
      </c>
      <c r="AB19" s="155">
        <v>2.5762E-2</v>
      </c>
      <c r="AC19" s="155">
        <v>5.3223739999999999</v>
      </c>
      <c r="AD19" s="155"/>
      <c r="AE19" s="155">
        <v>305.52597600000001</v>
      </c>
      <c r="AF19" s="155">
        <v>2.5762E-2</v>
      </c>
      <c r="AG19" s="119"/>
      <c r="AH19" s="119"/>
      <c r="AI19" s="119"/>
      <c r="AJ19" s="119"/>
      <c r="AK19" s="12" t="s">
        <v>251</v>
      </c>
      <c r="AL19" s="119"/>
    </row>
    <row r="20" spans="1:38" x14ac:dyDescent="0.35">
      <c r="B20" s="37"/>
      <c r="C20" s="10" t="s">
        <v>94</v>
      </c>
      <c r="D20" s="12" t="s">
        <v>771</v>
      </c>
      <c r="E20" s="115"/>
      <c r="F20" s="115"/>
      <c r="G20" s="115"/>
      <c r="H20" s="115"/>
      <c r="I20" s="115"/>
      <c r="J20" s="115"/>
      <c r="K20" s="115"/>
      <c r="L20" s="115"/>
      <c r="M20" s="115"/>
      <c r="N20" s="115"/>
      <c r="O20" s="115"/>
      <c r="P20" s="115"/>
      <c r="Q20" s="115"/>
      <c r="R20" s="115"/>
      <c r="S20" s="115"/>
      <c r="T20" s="115"/>
      <c r="U20" s="115"/>
      <c r="V20" s="115"/>
      <c r="W20" s="115"/>
      <c r="X20" s="115"/>
      <c r="Y20" s="155"/>
      <c r="Z20" s="155"/>
      <c r="AA20" s="155">
        <v>3</v>
      </c>
      <c r="AB20" s="155"/>
      <c r="AC20" s="155"/>
      <c r="AD20" s="155"/>
      <c r="AE20" s="155">
        <v>3</v>
      </c>
      <c r="AF20" s="155"/>
      <c r="AG20" s="119"/>
      <c r="AH20" s="119"/>
      <c r="AI20" s="119"/>
      <c r="AJ20" s="119"/>
      <c r="AK20" s="12" t="s">
        <v>252</v>
      </c>
      <c r="AL20" s="119"/>
    </row>
    <row r="21" spans="1:38" x14ac:dyDescent="0.35">
      <c r="B21" s="37"/>
      <c r="C21" s="10" t="s">
        <v>255</v>
      </c>
      <c r="D21" s="12" t="s">
        <v>253</v>
      </c>
      <c r="E21" s="115"/>
      <c r="F21" s="115"/>
      <c r="G21" s="115"/>
      <c r="H21" s="115"/>
      <c r="I21" s="115"/>
      <c r="J21" s="115"/>
      <c r="K21" s="115"/>
      <c r="L21" s="115"/>
      <c r="M21" s="115"/>
      <c r="N21" s="115"/>
      <c r="O21" s="115"/>
      <c r="P21" s="115"/>
      <c r="Q21" s="115"/>
      <c r="R21" s="115"/>
      <c r="S21" s="115"/>
      <c r="T21" s="115"/>
      <c r="U21" s="115"/>
      <c r="V21" s="115"/>
      <c r="W21" s="115"/>
      <c r="X21" s="115"/>
      <c r="Y21" s="155"/>
      <c r="Z21" s="155"/>
      <c r="AA21" s="155">
        <v>2</v>
      </c>
      <c r="AB21" s="155"/>
      <c r="AC21" s="155"/>
      <c r="AD21" s="155"/>
      <c r="AE21" s="155">
        <v>2</v>
      </c>
      <c r="AF21" s="155"/>
      <c r="AG21" s="119"/>
      <c r="AH21" s="119"/>
      <c r="AI21" s="119"/>
      <c r="AJ21" s="119"/>
      <c r="AK21" s="12" t="s">
        <v>253</v>
      </c>
      <c r="AL21" s="119"/>
    </row>
    <row r="22" spans="1:38" x14ac:dyDescent="0.35">
      <c r="B22" s="37"/>
      <c r="C22" s="10" t="s">
        <v>95</v>
      </c>
      <c r="D22" s="12" t="s">
        <v>772</v>
      </c>
      <c r="E22" s="115"/>
      <c r="F22" s="115"/>
      <c r="G22" s="115"/>
      <c r="H22" s="115"/>
      <c r="I22" s="115"/>
      <c r="J22" s="115"/>
      <c r="K22" s="115"/>
      <c r="L22" s="115"/>
      <c r="M22" s="115"/>
      <c r="N22" s="115"/>
      <c r="O22" s="115"/>
      <c r="P22" s="115"/>
      <c r="Q22" s="115"/>
      <c r="R22" s="115"/>
      <c r="S22" s="115"/>
      <c r="T22" s="115"/>
      <c r="U22" s="115"/>
      <c r="V22" s="115"/>
      <c r="W22" s="115"/>
      <c r="X22" s="115"/>
      <c r="Y22" s="155"/>
      <c r="Z22" s="155"/>
      <c r="AA22" s="155">
        <v>1</v>
      </c>
      <c r="AB22" s="155"/>
      <c r="AC22" s="155"/>
      <c r="AD22" s="155"/>
      <c r="AE22" s="155">
        <v>1</v>
      </c>
      <c r="AF22" s="155"/>
      <c r="AG22" s="119"/>
      <c r="AH22" s="119"/>
      <c r="AI22" s="119"/>
      <c r="AJ22" s="119"/>
      <c r="AK22" s="12" t="s">
        <v>256</v>
      </c>
      <c r="AL22" s="119"/>
    </row>
    <row r="23" spans="1:38" x14ac:dyDescent="0.35">
      <c r="B23" s="37"/>
      <c r="C23" s="10" t="s">
        <v>96</v>
      </c>
      <c r="D23" s="12" t="s">
        <v>257</v>
      </c>
      <c r="E23" s="115"/>
      <c r="F23" s="115"/>
      <c r="G23" s="115"/>
      <c r="H23" s="115"/>
      <c r="I23" s="115"/>
      <c r="J23" s="115"/>
      <c r="K23" s="115"/>
      <c r="L23" s="115"/>
      <c r="M23" s="115"/>
      <c r="N23" s="115"/>
      <c r="O23" s="115"/>
      <c r="P23" s="115"/>
      <c r="Q23" s="115"/>
      <c r="R23" s="115"/>
      <c r="S23" s="115"/>
      <c r="T23" s="115"/>
      <c r="U23" s="115"/>
      <c r="V23" s="115"/>
      <c r="W23" s="115"/>
      <c r="X23" s="115"/>
      <c r="Y23" s="155"/>
      <c r="Z23" s="155"/>
      <c r="AA23" s="155"/>
      <c r="AB23" s="155"/>
      <c r="AC23" s="155"/>
      <c r="AD23" s="155"/>
      <c r="AE23" s="155"/>
      <c r="AF23" s="155"/>
      <c r="AG23" s="119"/>
      <c r="AH23" s="119"/>
      <c r="AI23" s="119"/>
      <c r="AJ23" s="119"/>
      <c r="AK23" s="12" t="s">
        <v>257</v>
      </c>
      <c r="AL23" s="119"/>
    </row>
    <row r="24" spans="1:38" ht="29" x14ac:dyDescent="0.35">
      <c r="A24" s="8" t="s">
        <v>197</v>
      </c>
      <c r="B24" s="37" t="s">
        <v>258</v>
      </c>
      <c r="C24" s="10" t="s">
        <v>12</v>
      </c>
      <c r="D24" s="12" t="s">
        <v>765</v>
      </c>
      <c r="E24" s="115"/>
      <c r="F24" s="115"/>
      <c r="G24" s="115"/>
      <c r="H24" s="115"/>
      <c r="I24" s="115"/>
      <c r="J24" s="115"/>
      <c r="K24" s="115"/>
      <c r="L24" s="115"/>
      <c r="M24" s="115"/>
      <c r="N24" s="115"/>
      <c r="O24" s="115"/>
      <c r="P24" s="115"/>
      <c r="Q24" s="115"/>
      <c r="R24" s="115"/>
      <c r="S24" s="115"/>
      <c r="T24" s="115"/>
      <c r="U24" s="115"/>
      <c r="V24" s="115"/>
      <c r="W24" s="115"/>
      <c r="X24" s="115"/>
      <c r="Y24" s="155">
        <v>23.606829999999999</v>
      </c>
      <c r="Z24" s="155"/>
      <c r="AA24" s="155">
        <v>1134.853429</v>
      </c>
      <c r="AB24" s="155">
        <v>135.67385100000001</v>
      </c>
      <c r="AC24" s="155">
        <v>23.559601000000001</v>
      </c>
      <c r="AD24" s="155"/>
      <c r="AE24" s="155">
        <v>1126.9433309999999</v>
      </c>
      <c r="AF24" s="155">
        <v>135.51628199999999</v>
      </c>
      <c r="AG24" s="119"/>
      <c r="AH24" s="119"/>
      <c r="AI24" s="119"/>
      <c r="AJ24" s="119"/>
      <c r="AK24" s="12" t="s">
        <v>169</v>
      </c>
      <c r="AL24" s="119"/>
    </row>
    <row r="25" spans="1:38" x14ac:dyDescent="0.35">
      <c r="B25" s="37"/>
      <c r="C25" s="10" t="s">
        <v>15</v>
      </c>
      <c r="D25" s="12" t="s">
        <v>241</v>
      </c>
      <c r="E25" s="115"/>
      <c r="F25" s="115"/>
      <c r="G25" s="115"/>
      <c r="H25" s="115"/>
      <c r="I25" s="115"/>
      <c r="J25" s="115"/>
      <c r="K25" s="115"/>
      <c r="L25" s="115"/>
      <c r="M25" s="115"/>
      <c r="N25" s="115"/>
      <c r="O25" s="115"/>
      <c r="P25" s="115"/>
      <c r="Q25" s="115"/>
      <c r="R25" s="115"/>
      <c r="S25" s="115"/>
      <c r="T25" s="115"/>
      <c r="U25" s="115"/>
      <c r="V25" s="115"/>
      <c r="W25" s="115"/>
      <c r="X25" s="115"/>
      <c r="Y25" s="155">
        <v>15.750389999999999</v>
      </c>
      <c r="Z25" s="155"/>
      <c r="AA25" s="155">
        <v>873.88099799999998</v>
      </c>
      <c r="AB25" s="155">
        <v>116.27463</v>
      </c>
      <c r="AC25" s="155">
        <v>15.706307000000001</v>
      </c>
      <c r="AD25" s="155"/>
      <c r="AE25" s="155">
        <v>869.60256000000004</v>
      </c>
      <c r="AF25" s="155">
        <v>116.11706100000001</v>
      </c>
      <c r="AG25" s="119"/>
      <c r="AH25" s="119"/>
      <c r="AI25" s="119"/>
      <c r="AJ25" s="119"/>
      <c r="AK25" s="12" t="s">
        <v>241</v>
      </c>
      <c r="AL25" s="119"/>
    </row>
    <row r="26" spans="1:38" x14ac:dyDescent="0.35">
      <c r="B26" s="37"/>
      <c r="C26" s="10" t="s">
        <v>16</v>
      </c>
      <c r="D26" s="12" t="s">
        <v>766</v>
      </c>
      <c r="E26" s="115"/>
      <c r="F26" s="115"/>
      <c r="G26" s="115"/>
      <c r="H26" s="115"/>
      <c r="I26" s="115"/>
      <c r="J26" s="115"/>
      <c r="K26" s="115"/>
      <c r="L26" s="115"/>
      <c r="M26" s="115"/>
      <c r="N26" s="115"/>
      <c r="O26" s="115"/>
      <c r="P26" s="115"/>
      <c r="Q26" s="115"/>
      <c r="R26" s="115"/>
      <c r="S26" s="115"/>
      <c r="T26" s="115"/>
      <c r="U26" s="115"/>
      <c r="V26" s="115"/>
      <c r="W26" s="115"/>
      <c r="X26" s="115"/>
      <c r="Y26" s="155"/>
      <c r="Z26" s="155"/>
      <c r="AA26" s="155">
        <v>138</v>
      </c>
      <c r="AB26" s="155">
        <v>1</v>
      </c>
      <c r="AC26" s="155">
        <v>3</v>
      </c>
      <c r="AD26" s="155"/>
      <c r="AE26" s="155">
        <v>38</v>
      </c>
      <c r="AF26" s="155">
        <v>3</v>
      </c>
      <c r="AG26" s="119"/>
      <c r="AH26" s="119"/>
      <c r="AI26" s="119"/>
      <c r="AJ26" s="119"/>
      <c r="AK26" s="12" t="s">
        <v>242</v>
      </c>
      <c r="AL26" s="119" t="s">
        <v>920</v>
      </c>
    </row>
    <row r="27" spans="1:38" x14ac:dyDescent="0.35">
      <c r="B27" s="37"/>
      <c r="C27" s="10" t="s">
        <v>17</v>
      </c>
      <c r="D27" s="12" t="s">
        <v>243</v>
      </c>
      <c r="E27" s="115"/>
      <c r="F27" s="115"/>
      <c r="G27" s="115"/>
      <c r="H27" s="115"/>
      <c r="I27" s="115"/>
      <c r="J27" s="115"/>
      <c r="K27" s="115"/>
      <c r="L27" s="115"/>
      <c r="M27" s="115"/>
      <c r="N27" s="115"/>
      <c r="O27" s="115"/>
      <c r="P27" s="115"/>
      <c r="Q27" s="115"/>
      <c r="R27" s="115"/>
      <c r="S27" s="115"/>
      <c r="T27" s="115"/>
      <c r="U27" s="115"/>
      <c r="V27" s="115"/>
      <c r="W27" s="115"/>
      <c r="X27" s="115"/>
      <c r="Y27" s="155"/>
      <c r="Z27" s="155"/>
      <c r="AA27" s="155">
        <v>49</v>
      </c>
      <c r="AB27" s="155">
        <v>1</v>
      </c>
      <c r="AC27" s="155">
        <v>1</v>
      </c>
      <c r="AD27" s="155"/>
      <c r="AE27" s="155">
        <v>29</v>
      </c>
      <c r="AF27" s="155">
        <v>3</v>
      </c>
      <c r="AG27" s="119"/>
      <c r="AH27" s="119"/>
      <c r="AI27" s="119"/>
      <c r="AJ27" s="119"/>
      <c r="AK27" s="12" t="s">
        <v>243</v>
      </c>
      <c r="AL27" s="119" t="s">
        <v>920</v>
      </c>
    </row>
    <row r="28" spans="1:38" x14ac:dyDescent="0.35">
      <c r="B28" s="37"/>
      <c r="C28" s="10" t="s">
        <v>142</v>
      </c>
      <c r="D28" s="12" t="s">
        <v>767</v>
      </c>
      <c r="E28" s="115"/>
      <c r="F28" s="115"/>
      <c r="G28" s="115"/>
      <c r="H28" s="115"/>
      <c r="I28" s="115"/>
      <c r="J28" s="115"/>
      <c r="K28" s="115"/>
      <c r="L28" s="115"/>
      <c r="M28" s="115"/>
      <c r="N28" s="115"/>
      <c r="O28" s="115"/>
      <c r="P28" s="115"/>
      <c r="Q28" s="115"/>
      <c r="R28" s="115"/>
      <c r="S28" s="115"/>
      <c r="T28" s="115"/>
      <c r="U28" s="115"/>
      <c r="V28" s="115"/>
      <c r="W28" s="115"/>
      <c r="X28" s="115"/>
      <c r="Y28" s="155">
        <v>574</v>
      </c>
      <c r="Z28" s="155"/>
      <c r="AA28" s="155">
        <v>23260</v>
      </c>
      <c r="AB28" s="155">
        <v>2961</v>
      </c>
      <c r="AC28" s="155">
        <v>574</v>
      </c>
      <c r="AD28" s="155"/>
      <c r="AE28" s="155">
        <v>23260</v>
      </c>
      <c r="AF28" s="155">
        <v>2961</v>
      </c>
      <c r="AG28" s="119"/>
      <c r="AH28" s="119"/>
      <c r="AI28" s="119"/>
      <c r="AJ28" s="119"/>
      <c r="AK28" s="12" t="s">
        <v>244</v>
      </c>
      <c r="AL28" s="119"/>
    </row>
    <row r="29" spans="1:38" x14ac:dyDescent="0.35">
      <c r="B29" s="37"/>
      <c r="C29" s="10" t="s">
        <v>180</v>
      </c>
      <c r="D29" s="82" t="s">
        <v>245</v>
      </c>
      <c r="E29" s="115"/>
      <c r="F29" s="115"/>
      <c r="G29" s="115"/>
      <c r="H29" s="115"/>
      <c r="I29" s="115"/>
      <c r="J29" s="115"/>
      <c r="K29" s="115"/>
      <c r="L29" s="115"/>
      <c r="M29" s="115"/>
      <c r="N29" s="115"/>
      <c r="O29" s="115"/>
      <c r="P29" s="115"/>
      <c r="Q29" s="115"/>
      <c r="R29" s="115"/>
      <c r="S29" s="115"/>
      <c r="T29" s="115"/>
      <c r="U29" s="115"/>
      <c r="V29" s="115"/>
      <c r="W29" s="115"/>
      <c r="X29" s="115"/>
      <c r="Y29" s="155">
        <v>447</v>
      </c>
      <c r="Z29" s="155"/>
      <c r="AA29" s="155">
        <v>21705</v>
      </c>
      <c r="AB29" s="155">
        <v>2816</v>
      </c>
      <c r="AC29" s="155">
        <v>447</v>
      </c>
      <c r="AD29" s="155"/>
      <c r="AE29" s="155">
        <v>21705</v>
      </c>
      <c r="AF29" s="155">
        <v>2816</v>
      </c>
      <c r="AG29" s="119"/>
      <c r="AH29" s="119"/>
      <c r="AI29" s="119"/>
      <c r="AJ29" s="119"/>
      <c r="AK29" s="12" t="s">
        <v>245</v>
      </c>
      <c r="AL29" s="119"/>
    </row>
    <row r="30" spans="1:38" ht="29" x14ac:dyDescent="0.35">
      <c r="B30" s="37"/>
      <c r="C30" s="10" t="s">
        <v>181</v>
      </c>
      <c r="D30" s="82" t="s">
        <v>768</v>
      </c>
      <c r="E30" s="115"/>
      <c r="F30" s="115"/>
      <c r="G30" s="115"/>
      <c r="H30" s="115"/>
      <c r="I30" s="115"/>
      <c r="J30" s="115"/>
      <c r="K30" s="115"/>
      <c r="L30" s="115"/>
      <c r="M30" s="115"/>
      <c r="N30" s="115"/>
      <c r="O30" s="115"/>
      <c r="P30" s="115"/>
      <c r="Q30" s="115"/>
      <c r="R30" s="115"/>
      <c r="S30" s="115"/>
      <c r="T30" s="115"/>
      <c r="U30" s="115"/>
      <c r="V30" s="115"/>
      <c r="W30" s="115"/>
      <c r="X30" s="115"/>
      <c r="Y30" s="155">
        <v>3</v>
      </c>
      <c r="Z30" s="155"/>
      <c r="AA30" s="155">
        <v>34</v>
      </c>
      <c r="AB30" s="155">
        <v>24</v>
      </c>
      <c r="AC30" s="155">
        <v>4</v>
      </c>
      <c r="AD30" s="155"/>
      <c r="AE30" s="155">
        <v>38</v>
      </c>
      <c r="AF30" s="155">
        <v>23</v>
      </c>
      <c r="AG30" s="119"/>
      <c r="AH30" s="119"/>
      <c r="AI30" s="119"/>
      <c r="AJ30" s="119"/>
      <c r="AK30" s="12" t="s">
        <v>246</v>
      </c>
      <c r="AL30" s="119"/>
    </row>
    <row r="31" spans="1:38" ht="29" x14ac:dyDescent="0.35">
      <c r="B31" s="37"/>
      <c r="C31" s="10" t="s">
        <v>182</v>
      </c>
      <c r="D31" s="82" t="s">
        <v>247</v>
      </c>
      <c r="E31" s="115"/>
      <c r="F31" s="115"/>
      <c r="G31" s="115"/>
      <c r="H31" s="115"/>
      <c r="I31" s="115"/>
      <c r="J31" s="115"/>
      <c r="K31" s="115"/>
      <c r="L31" s="115"/>
      <c r="M31" s="115"/>
      <c r="N31" s="115"/>
      <c r="O31" s="115"/>
      <c r="P31" s="115"/>
      <c r="Q31" s="115"/>
      <c r="R31" s="115"/>
      <c r="S31" s="115"/>
      <c r="T31" s="115"/>
      <c r="U31" s="115"/>
      <c r="V31" s="115"/>
      <c r="W31" s="115"/>
      <c r="X31" s="115"/>
      <c r="Y31" s="155">
        <v>3</v>
      </c>
      <c r="Z31" s="155"/>
      <c r="AA31" s="155">
        <v>32</v>
      </c>
      <c r="AB31" s="155">
        <v>20</v>
      </c>
      <c r="AC31" s="155">
        <v>4</v>
      </c>
      <c r="AD31" s="155"/>
      <c r="AE31" s="155">
        <v>35</v>
      </c>
      <c r="AF31" s="155">
        <v>21</v>
      </c>
      <c r="AG31" s="119"/>
      <c r="AH31" s="119"/>
      <c r="AI31" s="119"/>
      <c r="AJ31" s="119"/>
      <c r="AK31" s="12" t="s">
        <v>247</v>
      </c>
      <c r="AL31" s="119"/>
    </row>
    <row r="32" spans="1:38" x14ac:dyDescent="0.35">
      <c r="B32" s="37"/>
      <c r="C32" s="10" t="s">
        <v>183</v>
      </c>
      <c r="D32" s="12" t="s">
        <v>769</v>
      </c>
      <c r="E32" s="115"/>
      <c r="F32" s="115"/>
      <c r="G32" s="115"/>
      <c r="H32" s="115"/>
      <c r="I32" s="115"/>
      <c r="J32" s="115"/>
      <c r="K32" s="115"/>
      <c r="L32" s="115"/>
      <c r="M32" s="115"/>
      <c r="N32" s="115"/>
      <c r="O32" s="115"/>
      <c r="P32" s="115"/>
      <c r="Q32" s="115"/>
      <c r="R32" s="115"/>
      <c r="S32" s="115"/>
      <c r="T32" s="115"/>
      <c r="U32" s="115"/>
      <c r="V32" s="115"/>
      <c r="W32" s="115"/>
      <c r="X32" s="115"/>
      <c r="Y32" s="155">
        <v>0.29233799999999999</v>
      </c>
      <c r="Z32" s="155"/>
      <c r="AA32" s="155">
        <v>14.947906</v>
      </c>
      <c r="AB32" s="155">
        <v>2.3547660000000001</v>
      </c>
      <c r="AC32" s="155">
        <v>0.29233799999999999</v>
      </c>
      <c r="AD32" s="155"/>
      <c r="AE32" s="155">
        <v>14.947906</v>
      </c>
      <c r="AF32" s="155">
        <v>2.3547660000000001</v>
      </c>
      <c r="AG32" s="119"/>
      <c r="AH32" s="119"/>
      <c r="AI32" s="119"/>
      <c r="AJ32" s="119"/>
      <c r="AK32" s="12" t="s">
        <v>248</v>
      </c>
      <c r="AL32" s="119"/>
    </row>
    <row r="33" spans="1:38" x14ac:dyDescent="0.35">
      <c r="B33" s="37"/>
      <c r="C33" s="10" t="s">
        <v>184</v>
      </c>
      <c r="D33" s="12" t="s">
        <v>249</v>
      </c>
      <c r="E33" s="115"/>
      <c r="F33" s="115"/>
      <c r="G33" s="115"/>
      <c r="H33" s="115"/>
      <c r="I33" s="115"/>
      <c r="J33" s="115"/>
      <c r="K33" s="115"/>
      <c r="L33" s="115"/>
      <c r="M33" s="115"/>
      <c r="N33" s="115"/>
      <c r="O33" s="115"/>
      <c r="P33" s="115"/>
      <c r="Q33" s="115"/>
      <c r="R33" s="115"/>
      <c r="S33" s="115"/>
      <c r="T33" s="115"/>
      <c r="U33" s="115"/>
      <c r="V33" s="115"/>
      <c r="W33" s="115"/>
      <c r="X33" s="115"/>
      <c r="Y33" s="155">
        <v>0.186249</v>
      </c>
      <c r="Z33" s="155"/>
      <c r="AA33" s="155">
        <v>2.9823140000000001</v>
      </c>
      <c r="AB33" s="155">
        <v>3.3126000000000003E-2</v>
      </c>
      <c r="AC33" s="155">
        <v>0.186249</v>
      </c>
      <c r="AD33" s="155"/>
      <c r="AE33" s="155">
        <v>2.9823140000000001</v>
      </c>
      <c r="AF33" s="155">
        <v>3.3126000000000003E-2</v>
      </c>
      <c r="AG33" s="119"/>
      <c r="AH33" s="119"/>
      <c r="AI33" s="119"/>
      <c r="AJ33" s="119"/>
      <c r="AK33" s="12" t="s">
        <v>249</v>
      </c>
      <c r="AL33" s="119"/>
    </row>
    <row r="34" spans="1:38" x14ac:dyDescent="0.35">
      <c r="B34" s="37"/>
      <c r="C34" s="10" t="s">
        <v>185</v>
      </c>
      <c r="D34" s="12" t="s">
        <v>770</v>
      </c>
      <c r="E34" s="115"/>
      <c r="F34" s="115"/>
      <c r="G34" s="115"/>
      <c r="H34" s="115"/>
      <c r="I34" s="115"/>
      <c r="J34" s="115"/>
      <c r="K34" s="115"/>
      <c r="L34" s="115"/>
      <c r="M34" s="115"/>
      <c r="N34" s="115"/>
      <c r="O34" s="115"/>
      <c r="P34" s="115"/>
      <c r="Q34" s="115"/>
      <c r="R34" s="115"/>
      <c r="S34" s="115"/>
      <c r="T34" s="115"/>
      <c r="U34" s="115"/>
      <c r="V34" s="115"/>
      <c r="W34" s="115"/>
      <c r="X34" s="115"/>
      <c r="Y34" s="155">
        <v>18.809435000000001</v>
      </c>
      <c r="Z34" s="155"/>
      <c r="AA34" s="155">
        <v>756.52634999999998</v>
      </c>
      <c r="AB34" s="155">
        <v>123.221615</v>
      </c>
      <c r="AC34" s="155">
        <v>18.78575</v>
      </c>
      <c r="AD34" s="155"/>
      <c r="AE34" s="155">
        <v>750.64757699999996</v>
      </c>
      <c r="AF34" s="155">
        <v>123.064046</v>
      </c>
      <c r="AG34" s="119"/>
      <c r="AH34" s="119"/>
      <c r="AI34" s="119"/>
      <c r="AJ34" s="119"/>
      <c r="AK34" s="12" t="s">
        <v>250</v>
      </c>
      <c r="AL34" s="119"/>
    </row>
    <row r="35" spans="1:38" x14ac:dyDescent="0.35">
      <c r="B35" s="37"/>
      <c r="C35" s="10" t="s">
        <v>186</v>
      </c>
      <c r="D35" s="12" t="s">
        <v>251</v>
      </c>
      <c r="E35" s="115"/>
      <c r="F35" s="115"/>
      <c r="G35" s="115"/>
      <c r="H35" s="115"/>
      <c r="I35" s="115"/>
      <c r="J35" s="115"/>
      <c r="K35" s="115"/>
      <c r="L35" s="115"/>
      <c r="M35" s="115"/>
      <c r="N35" s="115"/>
      <c r="O35" s="115"/>
      <c r="P35" s="115"/>
      <c r="Q35" s="115"/>
      <c r="R35" s="115"/>
      <c r="S35" s="115"/>
      <c r="T35" s="115"/>
      <c r="U35" s="115"/>
      <c r="V35" s="115"/>
      <c r="W35" s="115"/>
      <c r="X35" s="115"/>
      <c r="Y35" s="155">
        <v>13.008702</v>
      </c>
      <c r="Z35" s="155"/>
      <c r="AA35" s="155">
        <v>582.89851099999998</v>
      </c>
      <c r="AB35" s="155">
        <v>107.60706</v>
      </c>
      <c r="AC35" s="155">
        <v>12.988163</v>
      </c>
      <c r="AD35" s="155"/>
      <c r="AE35" s="155">
        <v>580.59587699999997</v>
      </c>
      <c r="AF35" s="155">
        <v>107.44949099999999</v>
      </c>
      <c r="AG35" s="119"/>
      <c r="AH35" s="119"/>
      <c r="AI35" s="119"/>
      <c r="AJ35" s="119"/>
      <c r="AK35" s="12" t="s">
        <v>251</v>
      </c>
      <c r="AL35" s="119"/>
    </row>
    <row r="36" spans="1:38" x14ac:dyDescent="0.35">
      <c r="B36" s="37"/>
      <c r="C36" s="10" t="s">
        <v>187</v>
      </c>
      <c r="D36" s="12" t="s">
        <v>771</v>
      </c>
      <c r="E36" s="115"/>
      <c r="F36" s="115"/>
      <c r="G36" s="115"/>
      <c r="H36" s="115"/>
      <c r="I36" s="115"/>
      <c r="J36" s="115"/>
      <c r="K36" s="115"/>
      <c r="L36" s="115"/>
      <c r="M36" s="115"/>
      <c r="N36" s="115"/>
      <c r="O36" s="115"/>
      <c r="P36" s="115"/>
      <c r="Q36" s="115"/>
      <c r="R36" s="115"/>
      <c r="S36" s="115"/>
      <c r="T36" s="115"/>
      <c r="U36" s="115"/>
      <c r="V36" s="115"/>
      <c r="W36" s="115"/>
      <c r="X36" s="115"/>
      <c r="Y36" s="155"/>
      <c r="Z36" s="155"/>
      <c r="AA36" s="155">
        <v>7</v>
      </c>
      <c r="AB36" s="155">
        <v>1</v>
      </c>
      <c r="AC36" s="155"/>
      <c r="AD36" s="155"/>
      <c r="AE36" s="155">
        <v>7</v>
      </c>
      <c r="AF36" s="155">
        <v>1</v>
      </c>
      <c r="AG36" s="119"/>
      <c r="AH36" s="119"/>
      <c r="AI36" s="119"/>
      <c r="AJ36" s="119"/>
      <c r="AK36" s="12" t="s">
        <v>252</v>
      </c>
      <c r="AL36" s="119"/>
    </row>
    <row r="37" spans="1:38" x14ac:dyDescent="0.35">
      <c r="B37" s="37"/>
      <c r="C37" s="10" t="s">
        <v>271</v>
      </c>
      <c r="D37" s="12" t="s">
        <v>253</v>
      </c>
      <c r="E37" s="115"/>
      <c r="F37" s="115"/>
      <c r="G37" s="115"/>
      <c r="H37" s="115"/>
      <c r="I37" s="115"/>
      <c r="J37" s="115"/>
      <c r="K37" s="115"/>
      <c r="L37" s="115"/>
      <c r="M37" s="115"/>
      <c r="N37" s="115"/>
      <c r="O37" s="115"/>
      <c r="P37" s="115"/>
      <c r="Q37" s="115"/>
      <c r="R37" s="115"/>
      <c r="S37" s="115"/>
      <c r="T37" s="115"/>
      <c r="U37" s="115"/>
      <c r="V37" s="115"/>
      <c r="W37" s="115"/>
      <c r="X37" s="115"/>
      <c r="Y37" s="155"/>
      <c r="Z37" s="155"/>
      <c r="AA37" s="155">
        <v>3</v>
      </c>
      <c r="AB37" s="155"/>
      <c r="AC37" s="155"/>
      <c r="AD37" s="155"/>
      <c r="AE37" s="155">
        <v>3</v>
      </c>
      <c r="AF37" s="155"/>
      <c r="AG37" s="119"/>
      <c r="AH37" s="119"/>
      <c r="AI37" s="119"/>
      <c r="AJ37" s="119"/>
      <c r="AK37" s="12" t="s">
        <v>253</v>
      </c>
      <c r="AL37" s="119"/>
    </row>
    <row r="38" spans="1:38" x14ac:dyDescent="0.35">
      <c r="B38" s="37"/>
      <c r="C38" s="10" t="s">
        <v>189</v>
      </c>
      <c r="D38" s="12" t="s">
        <v>772</v>
      </c>
      <c r="E38" s="115"/>
      <c r="F38" s="115"/>
      <c r="G38" s="115"/>
      <c r="H38" s="115"/>
      <c r="I38" s="115"/>
      <c r="J38" s="115"/>
      <c r="K38" s="115"/>
      <c r="L38" s="115"/>
      <c r="M38" s="115"/>
      <c r="N38" s="115"/>
      <c r="O38" s="115"/>
      <c r="P38" s="115"/>
      <c r="Q38" s="115"/>
      <c r="R38" s="115"/>
      <c r="S38" s="115"/>
      <c r="T38" s="115"/>
      <c r="U38" s="115"/>
      <c r="V38" s="115"/>
      <c r="W38" s="115"/>
      <c r="X38" s="115"/>
      <c r="Y38" s="155"/>
      <c r="Z38" s="155"/>
      <c r="AA38" s="155">
        <v>15</v>
      </c>
      <c r="AB38" s="155">
        <v>1</v>
      </c>
      <c r="AC38" s="155"/>
      <c r="AD38" s="155"/>
      <c r="AE38" s="155">
        <v>15</v>
      </c>
      <c r="AF38" s="155">
        <v>1</v>
      </c>
      <c r="AG38" s="119"/>
      <c r="AH38" s="119"/>
      <c r="AI38" s="119"/>
      <c r="AJ38" s="119"/>
      <c r="AK38" s="12" t="s">
        <v>256</v>
      </c>
      <c r="AL38" s="119"/>
    </row>
    <row r="39" spans="1:38" x14ac:dyDescent="0.35">
      <c r="B39" s="37"/>
      <c r="C39" s="10" t="s">
        <v>190</v>
      </c>
      <c r="D39" s="12" t="s">
        <v>257</v>
      </c>
      <c r="E39" s="115"/>
      <c r="F39" s="115"/>
      <c r="G39" s="115"/>
      <c r="H39" s="115"/>
      <c r="I39" s="115"/>
      <c r="J39" s="115"/>
      <c r="K39" s="115"/>
      <c r="L39" s="115"/>
      <c r="M39" s="115"/>
      <c r="N39" s="115"/>
      <c r="O39" s="115"/>
      <c r="P39" s="115"/>
      <c r="Q39" s="115"/>
      <c r="R39" s="115"/>
      <c r="S39" s="115"/>
      <c r="T39" s="115"/>
      <c r="U39" s="115"/>
      <c r="V39" s="115"/>
      <c r="W39" s="115"/>
      <c r="X39" s="115"/>
      <c r="Y39" s="155"/>
      <c r="Z39" s="155"/>
      <c r="AA39" s="155"/>
      <c r="AB39" s="155"/>
      <c r="AC39" s="155"/>
      <c r="AD39" s="155"/>
      <c r="AE39" s="155"/>
      <c r="AF39" s="155"/>
      <c r="AG39" s="119"/>
      <c r="AH39" s="119"/>
      <c r="AI39" s="119"/>
      <c r="AJ39" s="119"/>
      <c r="AK39" s="12" t="s">
        <v>257</v>
      </c>
      <c r="AL39" s="119"/>
    </row>
    <row r="40" spans="1:38" ht="29" x14ac:dyDescent="0.35">
      <c r="A40" s="8" t="s">
        <v>197</v>
      </c>
      <c r="B40" s="37" t="s">
        <v>270</v>
      </c>
      <c r="C40" s="10" t="s">
        <v>24</v>
      </c>
      <c r="D40" s="12" t="s">
        <v>765</v>
      </c>
      <c r="E40" s="115"/>
      <c r="F40" s="115"/>
      <c r="G40" s="115"/>
      <c r="H40" s="115"/>
      <c r="I40" s="115"/>
      <c r="J40" s="115"/>
      <c r="K40" s="115"/>
      <c r="L40" s="115"/>
      <c r="M40" s="115"/>
      <c r="N40" s="115"/>
      <c r="O40" s="115"/>
      <c r="P40" s="115"/>
      <c r="Q40" s="115"/>
      <c r="R40" s="115"/>
      <c r="S40" s="115"/>
      <c r="T40" s="115"/>
      <c r="U40" s="115"/>
      <c r="V40" s="115"/>
      <c r="W40" s="115"/>
      <c r="X40" s="115"/>
      <c r="Y40" s="155">
        <v>79.448879000000005</v>
      </c>
      <c r="Z40" s="155"/>
      <c r="AA40" s="155">
        <v>227.75786400000001</v>
      </c>
      <c r="AB40" s="155"/>
      <c r="AC40" s="155">
        <v>78.351050000000001</v>
      </c>
      <c r="AD40" s="155"/>
      <c r="AE40" s="155">
        <v>226.52270899999999</v>
      </c>
      <c r="AF40" s="155"/>
      <c r="AG40" s="119"/>
      <c r="AH40" s="119"/>
      <c r="AI40" s="119"/>
      <c r="AJ40" s="119"/>
      <c r="AK40" s="12" t="s">
        <v>169</v>
      </c>
      <c r="AL40" s="119"/>
    </row>
    <row r="41" spans="1:38" x14ac:dyDescent="0.35">
      <c r="B41" s="37"/>
      <c r="C41" s="10" t="s">
        <v>27</v>
      </c>
      <c r="D41" s="12" t="s">
        <v>241</v>
      </c>
      <c r="E41" s="115"/>
      <c r="F41" s="115"/>
      <c r="G41" s="115"/>
      <c r="H41" s="115"/>
      <c r="I41" s="115"/>
      <c r="J41" s="115"/>
      <c r="K41" s="115"/>
      <c r="L41" s="115"/>
      <c r="M41" s="115"/>
      <c r="N41" s="115"/>
      <c r="O41" s="115"/>
      <c r="P41" s="115"/>
      <c r="Q41" s="115"/>
      <c r="R41" s="115"/>
      <c r="S41" s="115"/>
      <c r="T41" s="115"/>
      <c r="U41" s="115"/>
      <c r="V41" s="115"/>
      <c r="W41" s="115"/>
      <c r="X41" s="115"/>
      <c r="Y41" s="155">
        <v>61.498244999999997</v>
      </c>
      <c r="Z41" s="155"/>
      <c r="AA41" s="155">
        <v>145.98253399999999</v>
      </c>
      <c r="AB41" s="155"/>
      <c r="AC41" s="155">
        <v>60.998904000000003</v>
      </c>
      <c r="AD41" s="155"/>
      <c r="AE41" s="155">
        <v>145.66751400000001</v>
      </c>
      <c r="AF41" s="155"/>
      <c r="AG41" s="119"/>
      <c r="AH41" s="119"/>
      <c r="AI41" s="119"/>
      <c r="AJ41" s="119"/>
      <c r="AK41" s="12" t="s">
        <v>241</v>
      </c>
      <c r="AL41" s="119"/>
    </row>
    <row r="42" spans="1:38" x14ac:dyDescent="0.35">
      <c r="B42" s="37"/>
      <c r="C42" s="10" t="s">
        <v>118</v>
      </c>
      <c r="D42" s="12" t="s">
        <v>766</v>
      </c>
      <c r="E42" s="115"/>
      <c r="F42" s="115"/>
      <c r="G42" s="115"/>
      <c r="H42" s="115"/>
      <c r="I42" s="115"/>
      <c r="J42" s="115"/>
      <c r="K42" s="115"/>
      <c r="L42" s="115"/>
      <c r="M42" s="115"/>
      <c r="N42" s="115"/>
      <c r="O42" s="115"/>
      <c r="P42" s="115"/>
      <c r="Q42" s="115"/>
      <c r="R42" s="115"/>
      <c r="S42" s="115"/>
      <c r="T42" s="115"/>
      <c r="U42" s="115"/>
      <c r="V42" s="115"/>
      <c r="W42" s="115"/>
      <c r="X42" s="115"/>
      <c r="Y42" s="155"/>
      <c r="Z42" s="155"/>
      <c r="AA42" s="155">
        <v>138</v>
      </c>
      <c r="AB42" s="155"/>
      <c r="AC42" s="155">
        <v>15</v>
      </c>
      <c r="AD42" s="155"/>
      <c r="AE42" s="155">
        <v>21</v>
      </c>
      <c r="AF42" s="155"/>
      <c r="AG42" s="119"/>
      <c r="AH42" s="119"/>
      <c r="AI42" s="119"/>
      <c r="AJ42" s="119"/>
      <c r="AK42" s="12" t="s">
        <v>242</v>
      </c>
      <c r="AL42" s="119" t="s">
        <v>920</v>
      </c>
    </row>
    <row r="43" spans="1:38" x14ac:dyDescent="0.35">
      <c r="B43" s="37"/>
      <c r="C43" s="10" t="s">
        <v>143</v>
      </c>
      <c r="D43" s="12" t="s">
        <v>243</v>
      </c>
      <c r="E43" s="115"/>
      <c r="F43" s="115"/>
      <c r="G43" s="115"/>
      <c r="H43" s="115"/>
      <c r="I43" s="115"/>
      <c r="J43" s="115"/>
      <c r="K43" s="115"/>
      <c r="L43" s="115"/>
      <c r="M43" s="115"/>
      <c r="N43" s="115"/>
      <c r="O43" s="115"/>
      <c r="P43" s="115"/>
      <c r="Q43" s="115"/>
      <c r="R43" s="115"/>
      <c r="S43" s="115"/>
      <c r="T43" s="115"/>
      <c r="U43" s="115"/>
      <c r="V43" s="115"/>
      <c r="W43" s="115"/>
      <c r="X43" s="115"/>
      <c r="Y43" s="155"/>
      <c r="Z43" s="155"/>
      <c r="AA43" s="155">
        <v>6</v>
      </c>
      <c r="AB43" s="155"/>
      <c r="AC43" s="155">
        <v>12</v>
      </c>
      <c r="AD43" s="155"/>
      <c r="AE43" s="155">
        <v>11</v>
      </c>
      <c r="AF43" s="155"/>
      <c r="AG43" s="119"/>
      <c r="AH43" s="119"/>
      <c r="AI43" s="119"/>
      <c r="AJ43" s="119"/>
      <c r="AK43" s="12" t="s">
        <v>243</v>
      </c>
      <c r="AL43" s="119" t="s">
        <v>920</v>
      </c>
    </row>
    <row r="44" spans="1:38" x14ac:dyDescent="0.35">
      <c r="B44" s="37"/>
      <c r="C44" s="10" t="s">
        <v>144</v>
      </c>
      <c r="D44" s="12" t="s">
        <v>767</v>
      </c>
      <c r="E44" s="115"/>
      <c r="F44" s="115"/>
      <c r="G44" s="115"/>
      <c r="H44" s="115"/>
      <c r="I44" s="115"/>
      <c r="J44" s="115"/>
      <c r="K44" s="115"/>
      <c r="L44" s="115"/>
      <c r="M44" s="115"/>
      <c r="N44" s="115"/>
      <c r="O44" s="115"/>
      <c r="P44" s="115"/>
      <c r="Q44" s="115"/>
      <c r="R44" s="115"/>
      <c r="S44" s="115"/>
      <c r="T44" s="115"/>
      <c r="U44" s="115"/>
      <c r="V44" s="115"/>
      <c r="W44" s="115"/>
      <c r="X44" s="115"/>
      <c r="Y44" s="155">
        <v>1921</v>
      </c>
      <c r="Z44" s="155"/>
      <c r="AA44" s="155">
        <v>2468</v>
      </c>
      <c r="AB44" s="155"/>
      <c r="AC44" s="155">
        <v>1921</v>
      </c>
      <c r="AD44" s="155"/>
      <c r="AE44" s="155">
        <v>2468</v>
      </c>
      <c r="AF44" s="155"/>
      <c r="AG44" s="119"/>
      <c r="AH44" s="119"/>
      <c r="AI44" s="119"/>
      <c r="AJ44" s="119"/>
      <c r="AK44" s="12" t="s">
        <v>244</v>
      </c>
      <c r="AL44" s="119"/>
    </row>
    <row r="45" spans="1:38" x14ac:dyDescent="0.35">
      <c r="B45" s="37"/>
      <c r="C45" s="10" t="s">
        <v>259</v>
      </c>
      <c r="D45" s="82" t="s">
        <v>245</v>
      </c>
      <c r="E45" s="115"/>
      <c r="F45" s="115"/>
      <c r="G45" s="115"/>
      <c r="H45" s="115"/>
      <c r="I45" s="115"/>
      <c r="J45" s="115"/>
      <c r="K45" s="115"/>
      <c r="L45" s="115"/>
      <c r="M45" s="115"/>
      <c r="N45" s="115"/>
      <c r="O45" s="115"/>
      <c r="P45" s="115"/>
      <c r="Q45" s="115"/>
      <c r="R45" s="115"/>
      <c r="S45" s="115"/>
      <c r="T45" s="115"/>
      <c r="U45" s="115"/>
      <c r="V45" s="115"/>
      <c r="W45" s="115"/>
      <c r="X45" s="115"/>
      <c r="Y45" s="155">
        <v>1764</v>
      </c>
      <c r="Z45" s="155"/>
      <c r="AA45" s="155">
        <v>2113</v>
      </c>
      <c r="AB45" s="155"/>
      <c r="AC45" s="155">
        <v>1764</v>
      </c>
      <c r="AD45" s="155"/>
      <c r="AE45" s="155">
        <v>2113</v>
      </c>
      <c r="AF45" s="155"/>
      <c r="AG45" s="119"/>
      <c r="AH45" s="119"/>
      <c r="AI45" s="119"/>
      <c r="AJ45" s="119"/>
      <c r="AK45" s="12" t="s">
        <v>245</v>
      </c>
      <c r="AL45" s="119"/>
    </row>
    <row r="46" spans="1:38" ht="29" x14ac:dyDescent="0.35">
      <c r="B46" s="37"/>
      <c r="C46" s="10" t="s">
        <v>260</v>
      </c>
      <c r="D46" s="82" t="s">
        <v>768</v>
      </c>
      <c r="E46" s="115"/>
      <c r="F46" s="115"/>
      <c r="G46" s="115"/>
      <c r="H46" s="115"/>
      <c r="I46" s="115"/>
      <c r="J46" s="115"/>
      <c r="K46" s="115"/>
      <c r="L46" s="115"/>
      <c r="M46" s="115"/>
      <c r="N46" s="115"/>
      <c r="O46" s="115"/>
      <c r="P46" s="115"/>
      <c r="Q46" s="115"/>
      <c r="R46" s="115"/>
      <c r="S46" s="115"/>
      <c r="T46" s="115"/>
      <c r="U46" s="115"/>
      <c r="V46" s="115"/>
      <c r="W46" s="115"/>
      <c r="X46" s="115"/>
      <c r="Y46" s="155">
        <v>38</v>
      </c>
      <c r="Z46" s="155"/>
      <c r="AA46" s="155">
        <v>30</v>
      </c>
      <c r="AB46" s="155"/>
      <c r="AC46" s="155">
        <v>42</v>
      </c>
      <c r="AD46" s="155"/>
      <c r="AE46" s="155">
        <v>23</v>
      </c>
      <c r="AF46" s="155"/>
      <c r="AG46" s="119"/>
      <c r="AH46" s="119"/>
      <c r="AI46" s="119"/>
      <c r="AJ46" s="119"/>
      <c r="AK46" s="12" t="s">
        <v>246</v>
      </c>
      <c r="AL46" s="119"/>
    </row>
    <row r="47" spans="1:38" ht="29" x14ac:dyDescent="0.35">
      <c r="B47" s="37"/>
      <c r="C47" s="10" t="s">
        <v>261</v>
      </c>
      <c r="D47" s="82" t="s">
        <v>247</v>
      </c>
      <c r="E47" s="115"/>
      <c r="F47" s="115"/>
      <c r="G47" s="115"/>
      <c r="H47" s="115"/>
      <c r="I47" s="115"/>
      <c r="J47" s="115"/>
      <c r="K47" s="115"/>
      <c r="L47" s="115"/>
      <c r="M47" s="115"/>
      <c r="N47" s="115"/>
      <c r="O47" s="115"/>
      <c r="P47" s="115"/>
      <c r="Q47" s="115"/>
      <c r="R47" s="115"/>
      <c r="S47" s="115"/>
      <c r="T47" s="115"/>
      <c r="U47" s="115"/>
      <c r="V47" s="115"/>
      <c r="W47" s="115"/>
      <c r="X47" s="115"/>
      <c r="Y47" s="155">
        <v>37</v>
      </c>
      <c r="Z47" s="155"/>
      <c r="AA47" s="155">
        <v>30</v>
      </c>
      <c r="AB47" s="155"/>
      <c r="AC47" s="155">
        <v>40</v>
      </c>
      <c r="AD47" s="155"/>
      <c r="AE47" s="155">
        <v>23</v>
      </c>
      <c r="AF47" s="155"/>
      <c r="AG47" s="119"/>
      <c r="AH47" s="119"/>
      <c r="AI47" s="119"/>
      <c r="AJ47" s="119"/>
      <c r="AK47" s="12" t="s">
        <v>247</v>
      </c>
      <c r="AL47" s="119"/>
    </row>
    <row r="48" spans="1:38" x14ac:dyDescent="0.35">
      <c r="B48" s="37"/>
      <c r="C48" s="10" t="s">
        <v>262</v>
      </c>
      <c r="D48" s="12" t="s">
        <v>769</v>
      </c>
      <c r="E48" s="115"/>
      <c r="F48" s="115"/>
      <c r="G48" s="115"/>
      <c r="H48" s="115"/>
      <c r="I48" s="115"/>
      <c r="J48" s="115"/>
      <c r="K48" s="115"/>
      <c r="L48" s="115"/>
      <c r="M48" s="115"/>
      <c r="N48" s="115"/>
      <c r="O48" s="115"/>
      <c r="P48" s="115"/>
      <c r="Q48" s="115"/>
      <c r="R48" s="115"/>
      <c r="S48" s="115"/>
      <c r="T48" s="115"/>
      <c r="U48" s="115"/>
      <c r="V48" s="115"/>
      <c r="W48" s="115"/>
      <c r="X48" s="115"/>
      <c r="Y48" s="155"/>
      <c r="Z48" s="155"/>
      <c r="AA48" s="155">
        <v>0.23562900000000001</v>
      </c>
      <c r="AB48" s="155"/>
      <c r="AC48" s="155"/>
      <c r="AD48" s="155"/>
      <c r="AE48" s="155">
        <v>0.23562900000000001</v>
      </c>
      <c r="AF48" s="155"/>
      <c r="AG48" s="119"/>
      <c r="AH48" s="119"/>
      <c r="AI48" s="119"/>
      <c r="AJ48" s="119"/>
      <c r="AK48" s="12" t="s">
        <v>248</v>
      </c>
      <c r="AL48" s="119"/>
    </row>
    <row r="49" spans="2:38" x14ac:dyDescent="0.35">
      <c r="B49" s="37"/>
      <c r="C49" s="10" t="s">
        <v>263</v>
      </c>
      <c r="D49" s="12" t="s">
        <v>249</v>
      </c>
      <c r="E49" s="115"/>
      <c r="F49" s="115"/>
      <c r="G49" s="115"/>
      <c r="H49" s="115"/>
      <c r="I49" s="115"/>
      <c r="J49" s="115"/>
      <c r="K49" s="115"/>
      <c r="L49" s="115"/>
      <c r="M49" s="115"/>
      <c r="N49" s="115"/>
      <c r="O49" s="115"/>
      <c r="P49" s="115"/>
      <c r="Q49" s="115"/>
      <c r="R49" s="115"/>
      <c r="S49" s="115"/>
      <c r="T49" s="115"/>
      <c r="U49" s="115"/>
      <c r="V49" s="115"/>
      <c r="W49" s="115"/>
      <c r="X49" s="115"/>
      <c r="Y49" s="155"/>
      <c r="Z49" s="155"/>
      <c r="AA49" s="155"/>
      <c r="AB49" s="155"/>
      <c r="AC49" s="155"/>
      <c r="AD49" s="155"/>
      <c r="AE49" s="155"/>
      <c r="AF49" s="155"/>
      <c r="AG49" s="119"/>
      <c r="AH49" s="119"/>
      <c r="AI49" s="119"/>
      <c r="AJ49" s="119"/>
      <c r="AK49" s="12" t="s">
        <v>249</v>
      </c>
      <c r="AL49" s="119"/>
    </row>
    <row r="50" spans="2:38" x14ac:dyDescent="0.35">
      <c r="B50" s="37"/>
      <c r="C50" s="10" t="s">
        <v>264</v>
      </c>
      <c r="D50" s="12" t="s">
        <v>770</v>
      </c>
      <c r="E50" s="115"/>
      <c r="F50" s="115"/>
      <c r="G50" s="115"/>
      <c r="H50" s="115"/>
      <c r="I50" s="115"/>
      <c r="J50" s="115"/>
      <c r="K50" s="115"/>
      <c r="L50" s="115"/>
      <c r="M50" s="115"/>
      <c r="N50" s="115"/>
      <c r="O50" s="115"/>
      <c r="P50" s="115"/>
      <c r="Q50" s="115"/>
      <c r="R50" s="115"/>
      <c r="S50" s="115"/>
      <c r="T50" s="115"/>
      <c r="U50" s="115"/>
      <c r="V50" s="115"/>
      <c r="W50" s="115"/>
      <c r="X50" s="115"/>
      <c r="Y50" s="155">
        <v>69.703643</v>
      </c>
      <c r="Z50" s="155"/>
      <c r="AA50" s="155">
        <v>184.27542600000001</v>
      </c>
      <c r="AB50" s="155"/>
      <c r="AC50" s="155">
        <v>68.461872</v>
      </c>
      <c r="AD50" s="155"/>
      <c r="AE50" s="155">
        <v>184.15328099999999</v>
      </c>
      <c r="AF50" s="155"/>
      <c r="AG50" s="119"/>
      <c r="AH50" s="119"/>
      <c r="AI50" s="119"/>
      <c r="AJ50" s="119"/>
      <c r="AK50" s="12" t="s">
        <v>250</v>
      </c>
      <c r="AL50" s="119"/>
    </row>
    <row r="51" spans="2:38" x14ac:dyDescent="0.35">
      <c r="B51" s="37"/>
      <c r="C51" s="10" t="s">
        <v>265</v>
      </c>
      <c r="D51" s="12" t="s">
        <v>251</v>
      </c>
      <c r="E51" s="115"/>
      <c r="F51" s="115"/>
      <c r="G51" s="115"/>
      <c r="H51" s="115"/>
      <c r="I51" s="115"/>
      <c r="J51" s="115"/>
      <c r="K51" s="115"/>
      <c r="L51" s="115"/>
      <c r="M51" s="115"/>
      <c r="N51" s="115"/>
      <c r="O51" s="115"/>
      <c r="P51" s="115"/>
      <c r="Q51" s="115"/>
      <c r="R51" s="115"/>
      <c r="S51" s="115"/>
      <c r="T51" s="115"/>
      <c r="U51" s="115"/>
      <c r="V51" s="115"/>
      <c r="W51" s="115"/>
      <c r="X51" s="115"/>
      <c r="Y51" s="155">
        <v>53.540543</v>
      </c>
      <c r="Z51" s="155"/>
      <c r="AA51" s="155">
        <v>112.48858199999999</v>
      </c>
      <c r="AB51" s="155"/>
      <c r="AC51" s="155">
        <v>52.401781999999997</v>
      </c>
      <c r="AD51" s="155"/>
      <c r="AE51" s="155">
        <v>112.390432</v>
      </c>
      <c r="AF51" s="155"/>
      <c r="AG51" s="119"/>
      <c r="AH51" s="119"/>
      <c r="AI51" s="119"/>
      <c r="AJ51" s="119"/>
      <c r="AK51" s="12" t="s">
        <v>251</v>
      </c>
      <c r="AL51" s="119"/>
    </row>
    <row r="52" spans="2:38" x14ac:dyDescent="0.35">
      <c r="B52" s="37"/>
      <c r="C52" s="10" t="s">
        <v>266</v>
      </c>
      <c r="D52" s="12" t="s">
        <v>771</v>
      </c>
      <c r="E52" s="115"/>
      <c r="F52" s="115"/>
      <c r="G52" s="115"/>
      <c r="H52" s="115"/>
      <c r="I52" s="115"/>
      <c r="J52" s="115"/>
      <c r="K52" s="115"/>
      <c r="L52" s="115"/>
      <c r="M52" s="115"/>
      <c r="N52" s="115"/>
      <c r="O52" s="115"/>
      <c r="P52" s="115"/>
      <c r="Q52" s="115"/>
      <c r="R52" s="115"/>
      <c r="S52" s="115"/>
      <c r="T52" s="115"/>
      <c r="U52" s="115"/>
      <c r="V52" s="115"/>
      <c r="W52" s="115"/>
      <c r="X52" s="115"/>
      <c r="Y52" s="155">
        <v>1</v>
      </c>
      <c r="Z52" s="155"/>
      <c r="AA52" s="155">
        <v>2</v>
      </c>
      <c r="AB52" s="155"/>
      <c r="AC52" s="155">
        <v>1</v>
      </c>
      <c r="AD52" s="155"/>
      <c r="AE52" s="155">
        <v>2</v>
      </c>
      <c r="AF52" s="155"/>
      <c r="AG52" s="119"/>
      <c r="AH52" s="119"/>
      <c r="AI52" s="119"/>
      <c r="AJ52" s="119"/>
      <c r="AK52" s="12" t="s">
        <v>252</v>
      </c>
      <c r="AL52" s="119"/>
    </row>
    <row r="53" spans="2:38" x14ac:dyDescent="0.35">
      <c r="B53" s="37"/>
      <c r="C53" s="10" t="s">
        <v>267</v>
      </c>
      <c r="D53" s="12" t="s">
        <v>253</v>
      </c>
      <c r="E53" s="115"/>
      <c r="F53" s="115"/>
      <c r="G53" s="115"/>
      <c r="H53" s="115"/>
      <c r="I53" s="115"/>
      <c r="J53" s="115"/>
      <c r="K53" s="115"/>
      <c r="L53" s="115"/>
      <c r="M53" s="115"/>
      <c r="N53" s="115"/>
      <c r="O53" s="115"/>
      <c r="P53" s="115"/>
      <c r="Q53" s="115"/>
      <c r="R53" s="115"/>
      <c r="S53" s="115"/>
      <c r="T53" s="115"/>
      <c r="U53" s="115"/>
      <c r="V53" s="115"/>
      <c r="W53" s="115"/>
      <c r="X53" s="115"/>
      <c r="Y53" s="155">
        <v>1</v>
      </c>
      <c r="Z53" s="155"/>
      <c r="AA53" s="155">
        <v>1</v>
      </c>
      <c r="AB53" s="155"/>
      <c r="AC53" s="155">
        <v>1</v>
      </c>
      <c r="AD53" s="155"/>
      <c r="AE53" s="155">
        <v>1</v>
      </c>
      <c r="AF53" s="155"/>
      <c r="AG53" s="119"/>
      <c r="AH53" s="119"/>
      <c r="AI53" s="119"/>
      <c r="AJ53" s="119"/>
      <c r="AK53" s="12" t="s">
        <v>253</v>
      </c>
      <c r="AL53" s="119"/>
    </row>
    <row r="54" spans="2:38" x14ac:dyDescent="0.35">
      <c r="B54" s="37"/>
      <c r="C54" s="10" t="s">
        <v>268</v>
      </c>
      <c r="D54" s="12" t="s">
        <v>772</v>
      </c>
      <c r="E54" s="115"/>
      <c r="F54" s="115"/>
      <c r="G54" s="115"/>
      <c r="H54" s="115"/>
      <c r="I54" s="115"/>
      <c r="J54" s="115"/>
      <c r="K54" s="115"/>
      <c r="L54" s="115"/>
      <c r="M54" s="115"/>
      <c r="N54" s="115"/>
      <c r="O54" s="115"/>
      <c r="P54" s="115"/>
      <c r="Q54" s="115"/>
      <c r="R54" s="115"/>
      <c r="S54" s="115"/>
      <c r="T54" s="115"/>
      <c r="U54" s="115"/>
      <c r="V54" s="115"/>
      <c r="W54" s="115"/>
      <c r="X54" s="115"/>
      <c r="Y54" s="155">
        <v>3</v>
      </c>
      <c r="Z54" s="155"/>
      <c r="AA54" s="155">
        <v>9</v>
      </c>
      <c r="AB54" s="155"/>
      <c r="AC54" s="155">
        <v>3</v>
      </c>
      <c r="AD54" s="155"/>
      <c r="AE54" s="155">
        <v>9</v>
      </c>
      <c r="AF54" s="155"/>
      <c r="AG54" s="119"/>
      <c r="AH54" s="119"/>
      <c r="AI54" s="119"/>
      <c r="AJ54" s="119"/>
      <c r="AK54" s="12" t="s">
        <v>256</v>
      </c>
      <c r="AL54" s="119"/>
    </row>
    <row r="55" spans="2:38" x14ac:dyDescent="0.35">
      <c r="B55" s="37"/>
      <c r="C55" s="10" t="s">
        <v>269</v>
      </c>
      <c r="D55" s="12" t="s">
        <v>257</v>
      </c>
      <c r="E55" s="115"/>
      <c r="F55" s="115"/>
      <c r="G55" s="115"/>
      <c r="H55" s="115"/>
      <c r="I55" s="115"/>
      <c r="J55" s="115"/>
      <c r="K55" s="115"/>
      <c r="L55" s="115"/>
      <c r="M55" s="115"/>
      <c r="N55" s="115"/>
      <c r="O55" s="115"/>
      <c r="P55" s="115"/>
      <c r="Q55" s="115"/>
      <c r="R55" s="115"/>
      <c r="S55" s="115"/>
      <c r="T55" s="115"/>
      <c r="U55" s="115"/>
      <c r="V55" s="115"/>
      <c r="W55" s="115"/>
      <c r="X55" s="115"/>
      <c r="Y55" s="155"/>
      <c r="Z55" s="155"/>
      <c r="AA55" s="155">
        <v>5</v>
      </c>
      <c r="AB55" s="155"/>
      <c r="AC55" s="155"/>
      <c r="AD55" s="155"/>
      <c r="AE55" s="155">
        <v>5</v>
      </c>
      <c r="AF55" s="155"/>
      <c r="AG55" s="119"/>
      <c r="AH55" s="119"/>
      <c r="AI55" s="119"/>
      <c r="AJ55" s="119"/>
      <c r="AK55" s="12" t="s">
        <v>257</v>
      </c>
      <c r="AL55" s="119"/>
    </row>
    <row r="61" spans="2:38" x14ac:dyDescent="0.35">
      <c r="C61" s="8" t="s">
        <v>430</v>
      </c>
    </row>
  </sheetData>
  <dataValidations count="1">
    <dataValidation type="custom" operator="greaterThanOrEqual" allowBlank="1" showInputMessage="1" showErrorMessage="1" error="This cell only accepts a number of &quot;NA&quot;_x000a_" sqref="E8:AJ55" xr:uid="{00000000-0002-0000-0900-000000000000}">
      <formula1>OR(AND(ISNUMBER(E8), E8&gt;=0), E8 ="NA")</formula1>
    </dataValidation>
  </dataValidations>
  <pageMargins left="0.7" right="0.7" top="0.75" bottom="0.75" header="0.3" footer="0.3"/>
  <pageSetup paperSize="5"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R61"/>
  <sheetViews>
    <sheetView view="pageBreakPreview" zoomScale="80" zoomScaleNormal="100" zoomScaleSheetLayoutView="80" zoomScalePageLayoutView="60" workbookViewId="0">
      <selection activeCell="I7" sqref="I7:L7"/>
    </sheetView>
  </sheetViews>
  <sheetFormatPr defaultColWidth="9.1796875" defaultRowHeight="14.5" x14ac:dyDescent="0.35"/>
  <cols>
    <col min="1" max="1" width="5.54296875" style="88" customWidth="1"/>
    <col min="2" max="2" width="37.1796875" style="89" customWidth="1"/>
    <col min="3" max="3" width="10.7265625" style="88" bestFit="1" customWidth="1"/>
    <col min="4" max="4" width="91" style="88" customWidth="1"/>
    <col min="5" max="5" width="9.453125" style="88" customWidth="1"/>
    <col min="6" max="6" width="11.26953125" style="88" bestFit="1" customWidth="1"/>
    <col min="7" max="8" width="10.453125" style="88" bestFit="1" customWidth="1"/>
    <col min="9" max="9" width="10.36328125" style="88" bestFit="1" customWidth="1"/>
    <col min="10" max="10" width="12.54296875" style="88" bestFit="1" customWidth="1"/>
    <col min="11" max="12" width="11.54296875" style="88" bestFit="1" customWidth="1"/>
    <col min="13" max="13" width="9.453125" style="88" customWidth="1"/>
    <col min="14" max="14" width="11.26953125" style="88" bestFit="1" customWidth="1"/>
    <col min="15" max="16" width="10.453125" style="88" bestFit="1" customWidth="1"/>
    <col min="17" max="17" width="66.1796875" style="89" customWidth="1"/>
    <col min="18" max="18" width="52.26953125" style="88" customWidth="1"/>
    <col min="19" max="16384" width="9.1796875" style="88"/>
  </cols>
  <sheetData>
    <row r="1" spans="1:18" ht="15" thickBot="1" x14ac:dyDescent="0.4"/>
    <row r="2" spans="1:18" x14ac:dyDescent="0.35">
      <c r="B2" s="90" t="s">
        <v>0</v>
      </c>
      <c r="C2" s="91" t="str">
        <f>IF('Quarterly Submission Guide'!$D$20 = "", "",'Quarterly Submission Guide'!$D$20)</f>
        <v>Liberty</v>
      </c>
      <c r="D2" s="92" t="s">
        <v>275</v>
      </c>
    </row>
    <row r="3" spans="1:18" x14ac:dyDescent="0.35">
      <c r="B3" s="93" t="s">
        <v>61</v>
      </c>
      <c r="C3" s="94">
        <v>9</v>
      </c>
      <c r="D3" s="95" t="s">
        <v>448</v>
      </c>
    </row>
    <row r="4" spans="1:18" ht="15" thickBot="1" x14ac:dyDescent="0.4">
      <c r="B4" s="96" t="s">
        <v>60</v>
      </c>
      <c r="C4" s="29">
        <f>'Quarterly Submission Guide'!D24</f>
        <v>44501</v>
      </c>
      <c r="D4" s="97" t="s">
        <v>449</v>
      </c>
    </row>
    <row r="5" spans="1:18" x14ac:dyDescent="0.35">
      <c r="D5" s="98"/>
      <c r="E5" s="99" t="s">
        <v>660</v>
      </c>
      <c r="F5" s="99"/>
      <c r="G5" s="99"/>
      <c r="H5" s="99"/>
      <c r="I5" s="100" t="s">
        <v>280</v>
      </c>
      <c r="J5" s="100"/>
      <c r="K5" s="100"/>
      <c r="L5" s="100"/>
      <c r="M5" s="100"/>
      <c r="N5" s="100"/>
      <c r="O5" s="100"/>
      <c r="P5" s="100"/>
    </row>
    <row r="6" spans="1:18" ht="18" customHeight="1" x14ac:dyDescent="0.35">
      <c r="B6" s="101" t="s">
        <v>659</v>
      </c>
      <c r="C6" s="95"/>
      <c r="D6" s="95"/>
      <c r="E6" s="95" t="s">
        <v>235</v>
      </c>
      <c r="F6" s="95" t="s">
        <v>237</v>
      </c>
      <c r="G6" s="95" t="s">
        <v>238</v>
      </c>
      <c r="H6" s="95" t="s">
        <v>239</v>
      </c>
      <c r="I6" s="95" t="s">
        <v>235</v>
      </c>
      <c r="J6" s="95" t="s">
        <v>237</v>
      </c>
      <c r="K6" s="95" t="s">
        <v>238</v>
      </c>
      <c r="L6" s="95" t="s">
        <v>239</v>
      </c>
      <c r="M6" s="95" t="s">
        <v>235</v>
      </c>
      <c r="N6" s="95" t="s">
        <v>237</v>
      </c>
      <c r="O6" s="95" t="s">
        <v>238</v>
      </c>
      <c r="P6" s="95" t="s">
        <v>239</v>
      </c>
      <c r="Q6" s="102"/>
      <c r="R6" s="95"/>
    </row>
    <row r="7" spans="1:18" x14ac:dyDescent="0.35">
      <c r="B7" s="103" t="s">
        <v>2</v>
      </c>
      <c r="C7" s="104" t="s">
        <v>3</v>
      </c>
      <c r="D7" s="104" t="s">
        <v>4</v>
      </c>
      <c r="E7" s="104">
        <v>2020</v>
      </c>
      <c r="F7" s="104">
        <v>2020</v>
      </c>
      <c r="G7" s="104">
        <v>2020</v>
      </c>
      <c r="H7" s="104">
        <v>2020</v>
      </c>
      <c r="I7" s="104">
        <v>2021</v>
      </c>
      <c r="J7" s="104">
        <v>2021</v>
      </c>
      <c r="K7" s="104">
        <v>2021</v>
      </c>
      <c r="L7" s="104">
        <v>2021</v>
      </c>
      <c r="M7" s="104">
        <v>2022</v>
      </c>
      <c r="N7" s="104">
        <v>2022</v>
      </c>
      <c r="O7" s="104">
        <v>2022</v>
      </c>
      <c r="P7" s="104">
        <v>2022</v>
      </c>
      <c r="Q7" s="103" t="s">
        <v>5</v>
      </c>
      <c r="R7" s="104" t="s">
        <v>6</v>
      </c>
    </row>
    <row r="8" spans="1:18" ht="30" customHeight="1" x14ac:dyDescent="0.35">
      <c r="A8" s="88" t="s">
        <v>197</v>
      </c>
      <c r="B8" s="105" t="s">
        <v>272</v>
      </c>
      <c r="C8" s="106" t="s">
        <v>7</v>
      </c>
      <c r="D8" s="107" t="s">
        <v>769</v>
      </c>
      <c r="E8" s="147"/>
      <c r="F8" s="147"/>
      <c r="G8" s="147"/>
      <c r="H8" s="147"/>
      <c r="I8" s="147"/>
      <c r="J8" s="147"/>
      <c r="K8" s="147"/>
      <c r="L8" s="147"/>
      <c r="M8" s="147"/>
      <c r="N8" s="147"/>
      <c r="O8" s="147"/>
      <c r="P8" s="147"/>
      <c r="Q8" s="108" t="s">
        <v>169</v>
      </c>
      <c r="R8" s="118"/>
    </row>
    <row r="9" spans="1:18" x14ac:dyDescent="0.35">
      <c r="B9" s="109"/>
      <c r="C9" s="110" t="s">
        <v>9</v>
      </c>
      <c r="D9" s="107" t="s">
        <v>770</v>
      </c>
      <c r="E9" s="149"/>
      <c r="F9" s="149"/>
      <c r="G9" s="149"/>
      <c r="H9" s="149"/>
      <c r="I9" s="149"/>
      <c r="J9" s="149"/>
      <c r="K9" s="149"/>
      <c r="L9" s="149"/>
      <c r="M9" s="149"/>
      <c r="N9" s="149"/>
      <c r="O9" s="149"/>
      <c r="P9" s="149"/>
      <c r="Q9" s="108" t="s">
        <v>169</v>
      </c>
      <c r="R9" s="120"/>
    </row>
    <row r="10" spans="1:18" x14ac:dyDescent="0.35">
      <c r="B10" s="111"/>
      <c r="C10" s="110" t="s">
        <v>84</v>
      </c>
      <c r="D10" s="107" t="s">
        <v>249</v>
      </c>
      <c r="E10" s="150"/>
      <c r="F10" s="150"/>
      <c r="G10" s="150"/>
      <c r="H10" s="150"/>
      <c r="I10" s="150"/>
      <c r="J10" s="150"/>
      <c r="K10" s="150"/>
      <c r="L10" s="150"/>
      <c r="M10" s="150"/>
      <c r="N10" s="150"/>
      <c r="O10" s="150"/>
      <c r="P10" s="150"/>
      <c r="Q10" s="107" t="s">
        <v>241</v>
      </c>
      <c r="R10" s="119"/>
    </row>
    <row r="11" spans="1:18" x14ac:dyDescent="0.35">
      <c r="B11" s="111"/>
      <c r="C11" s="110" t="s">
        <v>85</v>
      </c>
      <c r="D11" s="107" t="s">
        <v>251</v>
      </c>
      <c r="E11" s="150"/>
      <c r="F11" s="150"/>
      <c r="G11" s="150"/>
      <c r="H11" s="150"/>
      <c r="I11" s="150"/>
      <c r="J11" s="150"/>
      <c r="K11" s="150"/>
      <c r="L11" s="150"/>
      <c r="M11" s="150"/>
      <c r="N11" s="150"/>
      <c r="O11" s="150"/>
      <c r="P11" s="150"/>
      <c r="Q11" s="107" t="s">
        <v>241</v>
      </c>
      <c r="R11" s="119"/>
    </row>
    <row r="12" spans="1:18" x14ac:dyDescent="0.35">
      <c r="B12" s="111"/>
      <c r="C12" s="110" t="s">
        <v>86</v>
      </c>
      <c r="D12" s="107" t="s">
        <v>771</v>
      </c>
      <c r="E12" s="150">
        <v>0</v>
      </c>
      <c r="F12" s="150">
        <v>0</v>
      </c>
      <c r="G12" s="150">
        <v>0</v>
      </c>
      <c r="H12" s="150">
        <v>0</v>
      </c>
      <c r="I12" s="150">
        <v>0</v>
      </c>
      <c r="J12" s="150">
        <v>0</v>
      </c>
      <c r="K12" s="150">
        <v>-1</v>
      </c>
      <c r="L12" s="150">
        <v>0</v>
      </c>
      <c r="M12" s="150">
        <v>0</v>
      </c>
      <c r="N12" s="150">
        <v>0</v>
      </c>
      <c r="O12" s="150">
        <v>0</v>
      </c>
      <c r="P12" s="150">
        <v>0</v>
      </c>
      <c r="Q12" s="107" t="s">
        <v>252</v>
      </c>
      <c r="R12" s="119"/>
    </row>
    <row r="13" spans="1:18" x14ac:dyDescent="0.35">
      <c r="B13" s="111"/>
      <c r="C13" s="110" t="s">
        <v>87</v>
      </c>
      <c r="D13" s="112" t="s">
        <v>253</v>
      </c>
      <c r="E13" s="150">
        <v>0</v>
      </c>
      <c r="F13" s="150">
        <v>0</v>
      </c>
      <c r="G13" s="150">
        <v>0</v>
      </c>
      <c r="H13" s="150">
        <v>0</v>
      </c>
      <c r="I13" s="150">
        <v>0</v>
      </c>
      <c r="J13" s="150">
        <v>0</v>
      </c>
      <c r="K13" s="150">
        <v>-1</v>
      </c>
      <c r="L13" s="150">
        <v>0</v>
      </c>
      <c r="M13" s="150">
        <v>0</v>
      </c>
      <c r="N13" s="150">
        <v>0</v>
      </c>
      <c r="O13" s="150">
        <v>0</v>
      </c>
      <c r="P13" s="150">
        <v>0</v>
      </c>
      <c r="Q13" s="112" t="s">
        <v>253</v>
      </c>
      <c r="R13" s="119"/>
    </row>
    <row r="14" spans="1:18" x14ac:dyDescent="0.35">
      <c r="B14" s="111"/>
      <c r="C14" s="110" t="s">
        <v>88</v>
      </c>
      <c r="D14" s="112" t="s">
        <v>772</v>
      </c>
      <c r="E14" s="150">
        <v>0</v>
      </c>
      <c r="F14" s="150">
        <v>0</v>
      </c>
      <c r="G14" s="150">
        <v>1</v>
      </c>
      <c r="H14" s="150">
        <v>0</v>
      </c>
      <c r="I14" s="150"/>
      <c r="J14" s="150"/>
      <c r="K14" s="150"/>
      <c r="L14" s="150"/>
      <c r="M14" s="150"/>
      <c r="N14" s="150"/>
      <c r="O14" s="150"/>
      <c r="P14" s="150"/>
      <c r="Q14" s="107" t="s">
        <v>256</v>
      </c>
      <c r="R14" s="119" t="s">
        <v>889</v>
      </c>
    </row>
    <row r="15" spans="1:18" x14ac:dyDescent="0.35">
      <c r="B15" s="111"/>
      <c r="C15" s="110" t="s">
        <v>89</v>
      </c>
      <c r="D15" s="112" t="s">
        <v>257</v>
      </c>
      <c r="E15" s="150">
        <v>0</v>
      </c>
      <c r="F15" s="150">
        <v>0</v>
      </c>
      <c r="G15" s="150">
        <v>1</v>
      </c>
      <c r="H15" s="150">
        <v>0</v>
      </c>
      <c r="I15" s="150"/>
      <c r="J15" s="150"/>
      <c r="K15" s="150"/>
      <c r="L15" s="150"/>
      <c r="M15" s="150"/>
      <c r="N15" s="150"/>
      <c r="O15" s="150"/>
      <c r="P15" s="150"/>
      <c r="Q15" s="107" t="s">
        <v>257</v>
      </c>
      <c r="R15" s="119" t="s">
        <v>889</v>
      </c>
    </row>
    <row r="16" spans="1:18" ht="29" x14ac:dyDescent="0.35">
      <c r="A16" s="88" t="s">
        <v>197</v>
      </c>
      <c r="B16" s="111" t="s">
        <v>273</v>
      </c>
      <c r="C16" s="110" t="s">
        <v>12</v>
      </c>
      <c r="D16" s="107" t="s">
        <v>769</v>
      </c>
      <c r="E16" s="150"/>
      <c r="F16" s="150"/>
      <c r="G16" s="150"/>
      <c r="H16" s="150"/>
      <c r="I16" s="150"/>
      <c r="J16" s="150"/>
      <c r="K16" s="150"/>
      <c r="L16" s="150"/>
      <c r="M16" s="150"/>
      <c r="N16" s="150"/>
      <c r="O16" s="150"/>
      <c r="P16" s="150"/>
      <c r="Q16" s="108" t="s">
        <v>169</v>
      </c>
      <c r="R16" s="119"/>
    </row>
    <row r="17" spans="1:18" x14ac:dyDescent="0.35">
      <c r="B17" s="111"/>
      <c r="C17" s="110" t="s">
        <v>15</v>
      </c>
      <c r="D17" s="107" t="s">
        <v>770</v>
      </c>
      <c r="E17" s="150"/>
      <c r="F17" s="150"/>
      <c r="G17" s="150"/>
      <c r="H17" s="150"/>
      <c r="I17" s="150"/>
      <c r="J17" s="150"/>
      <c r="K17" s="150"/>
      <c r="L17" s="150"/>
      <c r="M17" s="150"/>
      <c r="N17" s="150"/>
      <c r="O17" s="150"/>
      <c r="P17" s="150"/>
      <c r="Q17" s="108" t="s">
        <v>169</v>
      </c>
      <c r="R17" s="119"/>
    </row>
    <row r="18" spans="1:18" x14ac:dyDescent="0.35">
      <c r="B18" s="111"/>
      <c r="C18" s="110" t="s">
        <v>16</v>
      </c>
      <c r="D18" s="107" t="s">
        <v>249</v>
      </c>
      <c r="E18" s="150"/>
      <c r="F18" s="150"/>
      <c r="G18" s="150"/>
      <c r="H18" s="150"/>
      <c r="I18" s="150"/>
      <c r="J18" s="150"/>
      <c r="K18" s="150"/>
      <c r="L18" s="150"/>
      <c r="M18" s="150"/>
      <c r="N18" s="150"/>
      <c r="O18" s="150"/>
      <c r="P18" s="150"/>
      <c r="Q18" s="107" t="s">
        <v>241</v>
      </c>
      <c r="R18" s="119"/>
    </row>
    <row r="19" spans="1:18" x14ac:dyDescent="0.35">
      <c r="B19" s="111"/>
      <c r="C19" s="110" t="s">
        <v>17</v>
      </c>
      <c r="D19" s="107" t="s">
        <v>251</v>
      </c>
      <c r="E19" s="150"/>
      <c r="F19" s="150"/>
      <c r="G19" s="150"/>
      <c r="H19" s="150"/>
      <c r="I19" s="150"/>
      <c r="J19" s="150"/>
      <c r="K19" s="150"/>
      <c r="L19" s="150"/>
      <c r="M19" s="150"/>
      <c r="N19" s="150"/>
      <c r="O19" s="150"/>
      <c r="P19" s="150"/>
      <c r="Q19" s="107" t="s">
        <v>241</v>
      </c>
      <c r="R19" s="119"/>
    </row>
    <row r="20" spans="1:18" x14ac:dyDescent="0.35">
      <c r="B20" s="111"/>
      <c r="C20" s="110" t="s">
        <v>142</v>
      </c>
      <c r="D20" s="107" t="s">
        <v>771</v>
      </c>
      <c r="E20" s="150">
        <v>0</v>
      </c>
      <c r="F20" s="150">
        <v>0</v>
      </c>
      <c r="G20" s="150">
        <v>0</v>
      </c>
      <c r="H20" s="150">
        <v>0</v>
      </c>
      <c r="I20" s="150">
        <v>0</v>
      </c>
      <c r="J20" s="150">
        <v>0</v>
      </c>
      <c r="K20" s="150">
        <v>0</v>
      </c>
      <c r="L20" s="150">
        <v>0</v>
      </c>
      <c r="M20" s="150">
        <v>0</v>
      </c>
      <c r="N20" s="150">
        <v>0</v>
      </c>
      <c r="O20" s="150">
        <v>0</v>
      </c>
      <c r="P20" s="150">
        <v>0</v>
      </c>
      <c r="Q20" s="107" t="s">
        <v>252</v>
      </c>
      <c r="R20" s="119"/>
    </row>
    <row r="21" spans="1:18" x14ac:dyDescent="0.35">
      <c r="B21" s="111"/>
      <c r="C21" s="110" t="s">
        <v>180</v>
      </c>
      <c r="D21" s="107" t="s">
        <v>253</v>
      </c>
      <c r="E21" s="150">
        <v>0</v>
      </c>
      <c r="F21" s="150">
        <v>0</v>
      </c>
      <c r="G21" s="150">
        <v>0</v>
      </c>
      <c r="H21" s="150">
        <v>0</v>
      </c>
      <c r="I21" s="150">
        <v>0</v>
      </c>
      <c r="J21" s="150">
        <v>0</v>
      </c>
      <c r="K21" s="150">
        <v>0</v>
      </c>
      <c r="L21" s="150">
        <v>0</v>
      </c>
      <c r="M21" s="150">
        <v>0</v>
      </c>
      <c r="N21" s="150">
        <v>0</v>
      </c>
      <c r="O21" s="150">
        <v>0</v>
      </c>
      <c r="P21" s="150">
        <v>0</v>
      </c>
      <c r="Q21" s="112" t="s">
        <v>253</v>
      </c>
      <c r="R21" s="119"/>
    </row>
    <row r="22" spans="1:18" x14ac:dyDescent="0.35">
      <c r="B22" s="111"/>
      <c r="C22" s="110" t="s">
        <v>181</v>
      </c>
      <c r="D22" s="107" t="s">
        <v>772</v>
      </c>
      <c r="E22" s="150">
        <v>0</v>
      </c>
      <c r="F22" s="150">
        <v>0</v>
      </c>
      <c r="G22" s="150">
        <v>8</v>
      </c>
      <c r="H22" s="150">
        <v>0</v>
      </c>
      <c r="I22" s="150"/>
      <c r="J22" s="150"/>
      <c r="K22" s="150"/>
      <c r="L22" s="150"/>
      <c r="M22" s="150"/>
      <c r="N22" s="150"/>
      <c r="O22" s="150"/>
      <c r="P22" s="150"/>
      <c r="Q22" s="107" t="s">
        <v>256</v>
      </c>
      <c r="R22" s="119" t="s">
        <v>889</v>
      </c>
    </row>
    <row r="23" spans="1:18" x14ac:dyDescent="0.35">
      <c r="B23" s="111"/>
      <c r="C23" s="110" t="s">
        <v>182</v>
      </c>
      <c r="D23" s="107" t="s">
        <v>257</v>
      </c>
      <c r="E23" s="150">
        <v>0</v>
      </c>
      <c r="F23" s="150">
        <v>0</v>
      </c>
      <c r="G23" s="150">
        <v>8</v>
      </c>
      <c r="H23" s="150">
        <v>0</v>
      </c>
      <c r="I23" s="150"/>
      <c r="J23" s="150"/>
      <c r="K23" s="150"/>
      <c r="L23" s="150"/>
      <c r="M23" s="150"/>
      <c r="N23" s="150"/>
      <c r="O23" s="150"/>
      <c r="P23" s="150"/>
      <c r="Q23" s="107" t="s">
        <v>257</v>
      </c>
      <c r="R23" s="119" t="s">
        <v>889</v>
      </c>
    </row>
    <row r="24" spans="1:18" ht="43.5" x14ac:dyDescent="0.35">
      <c r="A24" s="88" t="s">
        <v>197</v>
      </c>
      <c r="B24" s="111" t="s">
        <v>278</v>
      </c>
      <c r="C24" s="110" t="s">
        <v>24</v>
      </c>
      <c r="D24" s="107" t="s">
        <v>769</v>
      </c>
      <c r="E24" s="150"/>
      <c r="F24" s="150"/>
      <c r="G24" s="150"/>
      <c r="H24" s="150"/>
      <c r="I24" s="150"/>
      <c r="J24" s="150"/>
      <c r="K24" s="150"/>
      <c r="L24" s="150"/>
      <c r="M24" s="150"/>
      <c r="N24" s="150"/>
      <c r="O24" s="150"/>
      <c r="P24" s="150"/>
      <c r="Q24" s="108" t="s">
        <v>169</v>
      </c>
      <c r="R24" s="119"/>
    </row>
    <row r="25" spans="1:18" x14ac:dyDescent="0.35">
      <c r="B25" s="111"/>
      <c r="C25" s="110" t="s">
        <v>27</v>
      </c>
      <c r="D25" s="107" t="s">
        <v>770</v>
      </c>
      <c r="E25" s="150"/>
      <c r="F25" s="150"/>
      <c r="G25" s="150"/>
      <c r="H25" s="150"/>
      <c r="I25" s="150"/>
      <c r="J25" s="150"/>
      <c r="K25" s="150"/>
      <c r="L25" s="150"/>
      <c r="M25" s="150"/>
      <c r="N25" s="150"/>
      <c r="O25" s="150"/>
      <c r="P25" s="150"/>
      <c r="Q25" s="108" t="s">
        <v>169</v>
      </c>
      <c r="R25" s="119"/>
    </row>
    <row r="26" spans="1:18" x14ac:dyDescent="0.35">
      <c r="B26" s="111"/>
      <c r="C26" s="110" t="s">
        <v>118</v>
      </c>
      <c r="D26" s="107" t="s">
        <v>249</v>
      </c>
      <c r="E26" s="150"/>
      <c r="F26" s="150"/>
      <c r="G26" s="150"/>
      <c r="H26" s="150"/>
      <c r="I26" s="150"/>
      <c r="J26" s="150"/>
      <c r="K26" s="150"/>
      <c r="L26" s="150"/>
      <c r="M26" s="150"/>
      <c r="N26" s="150"/>
      <c r="O26" s="150"/>
      <c r="P26" s="150"/>
      <c r="Q26" s="107" t="s">
        <v>241</v>
      </c>
      <c r="R26" s="119"/>
    </row>
    <row r="27" spans="1:18" x14ac:dyDescent="0.35">
      <c r="B27" s="111"/>
      <c r="C27" s="110" t="s">
        <v>143</v>
      </c>
      <c r="D27" s="107" t="s">
        <v>251</v>
      </c>
      <c r="E27" s="150"/>
      <c r="F27" s="150"/>
      <c r="G27" s="150"/>
      <c r="H27" s="150"/>
      <c r="I27" s="150"/>
      <c r="J27" s="150"/>
      <c r="K27" s="150"/>
      <c r="L27" s="150"/>
      <c r="M27" s="150"/>
      <c r="N27" s="150"/>
      <c r="O27" s="150"/>
      <c r="P27" s="150"/>
      <c r="Q27" s="107" t="s">
        <v>241</v>
      </c>
      <c r="R27" s="119"/>
    </row>
    <row r="28" spans="1:18" x14ac:dyDescent="0.35">
      <c r="B28" s="111"/>
      <c r="C28" s="110" t="s">
        <v>144</v>
      </c>
      <c r="D28" s="107" t="s">
        <v>771</v>
      </c>
      <c r="E28" s="150">
        <v>0</v>
      </c>
      <c r="F28" s="150">
        <v>0</v>
      </c>
      <c r="G28" s="150">
        <v>0</v>
      </c>
      <c r="H28" s="150">
        <v>0</v>
      </c>
      <c r="I28" s="150">
        <v>0</v>
      </c>
      <c r="J28" s="150">
        <v>0</v>
      </c>
      <c r="K28" s="150">
        <v>0</v>
      </c>
      <c r="L28" s="150">
        <v>0</v>
      </c>
      <c r="M28" s="150">
        <v>0</v>
      </c>
      <c r="N28" s="150">
        <v>0</v>
      </c>
      <c r="O28" s="150">
        <v>0</v>
      </c>
      <c r="P28" s="150">
        <v>0</v>
      </c>
      <c r="Q28" s="107" t="s">
        <v>252</v>
      </c>
      <c r="R28" s="119"/>
    </row>
    <row r="29" spans="1:18" x14ac:dyDescent="0.35">
      <c r="B29" s="111"/>
      <c r="C29" s="110" t="s">
        <v>259</v>
      </c>
      <c r="D29" s="107" t="s">
        <v>253</v>
      </c>
      <c r="E29" s="150">
        <v>0</v>
      </c>
      <c r="F29" s="150">
        <v>0</v>
      </c>
      <c r="G29" s="150">
        <v>0</v>
      </c>
      <c r="H29" s="150">
        <v>0</v>
      </c>
      <c r="I29" s="150">
        <v>0</v>
      </c>
      <c r="J29" s="150">
        <v>0</v>
      </c>
      <c r="K29" s="150">
        <v>0</v>
      </c>
      <c r="L29" s="150">
        <v>0</v>
      </c>
      <c r="M29" s="150">
        <v>0</v>
      </c>
      <c r="N29" s="150">
        <v>0</v>
      </c>
      <c r="O29" s="150">
        <v>0</v>
      </c>
      <c r="P29" s="150">
        <v>0</v>
      </c>
      <c r="Q29" s="112" t="s">
        <v>253</v>
      </c>
      <c r="R29" s="119"/>
    </row>
    <row r="30" spans="1:18" x14ac:dyDescent="0.35">
      <c r="B30" s="111"/>
      <c r="C30" s="110" t="s">
        <v>260</v>
      </c>
      <c r="D30" s="107" t="s">
        <v>772</v>
      </c>
      <c r="E30" s="150">
        <v>2</v>
      </c>
      <c r="F30" s="150">
        <v>0</v>
      </c>
      <c r="G30" s="150">
        <v>8</v>
      </c>
      <c r="H30" s="150">
        <v>0</v>
      </c>
      <c r="I30" s="150"/>
      <c r="J30" s="150"/>
      <c r="K30" s="150"/>
      <c r="L30" s="150"/>
      <c r="M30" s="150"/>
      <c r="N30" s="150"/>
      <c r="O30" s="150"/>
      <c r="P30" s="150"/>
      <c r="Q30" s="107" t="s">
        <v>256</v>
      </c>
      <c r="R30" s="119" t="s">
        <v>889</v>
      </c>
    </row>
    <row r="31" spans="1:18" x14ac:dyDescent="0.35">
      <c r="B31" s="111"/>
      <c r="C31" s="110" t="s">
        <v>261</v>
      </c>
      <c r="D31" s="107" t="s">
        <v>257</v>
      </c>
      <c r="E31" s="150">
        <v>0</v>
      </c>
      <c r="F31" s="150">
        <v>0</v>
      </c>
      <c r="G31" s="150">
        <v>0</v>
      </c>
      <c r="H31" s="150">
        <v>0</v>
      </c>
      <c r="I31" s="150"/>
      <c r="J31" s="150"/>
      <c r="K31" s="150"/>
      <c r="L31" s="150"/>
      <c r="M31" s="150"/>
      <c r="N31" s="150"/>
      <c r="O31" s="150"/>
      <c r="P31" s="150"/>
      <c r="Q31" s="107" t="s">
        <v>257</v>
      </c>
      <c r="R31" s="119" t="s">
        <v>889</v>
      </c>
    </row>
    <row r="61" spans="3:3" x14ac:dyDescent="0.35">
      <c r="C61" s="88" t="s">
        <v>430</v>
      </c>
    </row>
  </sheetData>
  <dataValidations count="1">
    <dataValidation type="custom" operator="greaterThanOrEqual" allowBlank="1" showInputMessage="1" showErrorMessage="1" error="This cell only accepts a number of &quot;NA&quot;_x000a_" sqref="E8:P31" xr:uid="{00000000-0002-0000-0A00-000000000000}">
      <formula1>OR(AND(ISNUMBER(E8), E8&gt;=0), E8 ="NA")</formula1>
    </dataValidation>
  </dataValidations>
  <pageMargins left="0.7" right="0.7" top="0.75" bottom="0.75" header="0.3" footer="0.3"/>
  <pageSetup paperSize="5" scale="4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R61"/>
  <sheetViews>
    <sheetView view="pageBreakPreview" zoomScale="80" zoomScaleNormal="100" zoomScaleSheetLayoutView="80" zoomScalePageLayoutView="70" workbookViewId="0">
      <selection activeCell="I6" sqref="I6:L7"/>
    </sheetView>
  </sheetViews>
  <sheetFormatPr defaultColWidth="9.1796875" defaultRowHeight="14.5" x14ac:dyDescent="0.35"/>
  <cols>
    <col min="1" max="1" width="5.54296875" style="8" customWidth="1"/>
    <col min="2" max="2" width="37.1796875" style="1" customWidth="1"/>
    <col min="3" max="3" width="10.7265625" style="8" bestFit="1" customWidth="1"/>
    <col min="4" max="4" width="91" style="8" customWidth="1"/>
    <col min="5" max="5" width="9.453125" style="8" customWidth="1"/>
    <col min="6" max="6" width="11.26953125" style="8" bestFit="1" customWidth="1"/>
    <col min="7" max="8" width="10.453125" style="8" bestFit="1" customWidth="1"/>
    <col min="9" max="9" width="9.453125" style="8" customWidth="1"/>
    <col min="10" max="10" width="11.26953125" style="8" bestFit="1" customWidth="1"/>
    <col min="11" max="12" width="10.453125" style="8" bestFit="1" customWidth="1"/>
    <col min="13" max="13" width="9.453125" style="8" customWidth="1"/>
    <col min="14" max="14" width="11.26953125" style="8" bestFit="1" customWidth="1"/>
    <col min="15" max="16" width="10.453125" style="8" bestFit="1" customWidth="1"/>
    <col min="17" max="17" width="66.1796875" style="1" customWidth="1"/>
    <col min="18" max="18" width="52.26953125" style="8" customWidth="1"/>
    <col min="19" max="16384" width="9.1796875" style="8"/>
  </cols>
  <sheetData>
    <row r="1" spans="1:18" ht="15" thickBot="1" x14ac:dyDescent="0.4"/>
    <row r="2" spans="1:18" x14ac:dyDescent="0.35">
      <c r="B2" s="14" t="s">
        <v>0</v>
      </c>
      <c r="C2" s="18" t="str">
        <f>IF('Quarterly Submission Guide'!$D$20 = "", "",'Quarterly Submission Guide'!$D$20)</f>
        <v>Liberty</v>
      </c>
      <c r="D2" s="58" t="s">
        <v>275</v>
      </c>
    </row>
    <row r="3" spans="1:18" x14ac:dyDescent="0.35">
      <c r="B3" s="15" t="s">
        <v>61</v>
      </c>
      <c r="C3" s="43">
        <v>10</v>
      </c>
      <c r="D3" s="2" t="s">
        <v>274</v>
      </c>
    </row>
    <row r="4" spans="1:18" ht="15" thickBot="1" x14ac:dyDescent="0.4">
      <c r="B4" s="16" t="s">
        <v>60</v>
      </c>
      <c r="C4" s="29">
        <f>'Quarterly Submission Guide'!D24</f>
        <v>44501</v>
      </c>
      <c r="D4" s="61" t="s">
        <v>279</v>
      </c>
    </row>
    <row r="5" spans="1:18" x14ac:dyDescent="0.35">
      <c r="D5" s="64" t="s">
        <v>654</v>
      </c>
      <c r="E5" s="41" t="s">
        <v>660</v>
      </c>
      <c r="F5" s="41"/>
      <c r="G5" s="41"/>
      <c r="H5" s="41"/>
      <c r="I5" s="42" t="s">
        <v>280</v>
      </c>
      <c r="J5" s="42"/>
      <c r="K5" s="42"/>
      <c r="L5" s="42"/>
      <c r="M5" s="42"/>
      <c r="N5" s="42"/>
      <c r="O5" s="42"/>
      <c r="P5" s="42"/>
    </row>
    <row r="6" spans="1:18" ht="18" customHeight="1" x14ac:dyDescent="0.35">
      <c r="B6" s="3" t="s">
        <v>661</v>
      </c>
      <c r="C6" s="2"/>
      <c r="D6" s="2"/>
      <c r="E6" s="2" t="s">
        <v>235</v>
      </c>
      <c r="F6" s="2" t="s">
        <v>237</v>
      </c>
      <c r="G6" s="2" t="s">
        <v>238</v>
      </c>
      <c r="H6" s="2" t="s">
        <v>239</v>
      </c>
      <c r="I6" s="2" t="s">
        <v>235</v>
      </c>
      <c r="J6" s="2" t="s">
        <v>237</v>
      </c>
      <c r="K6" s="2" t="s">
        <v>238</v>
      </c>
      <c r="L6" s="2" t="s">
        <v>239</v>
      </c>
      <c r="M6" s="2" t="s">
        <v>235</v>
      </c>
      <c r="N6" s="2" t="s">
        <v>237</v>
      </c>
      <c r="O6" s="2" t="s">
        <v>238</v>
      </c>
      <c r="P6" s="2" t="s">
        <v>239</v>
      </c>
      <c r="Q6" s="7"/>
      <c r="R6" s="2"/>
    </row>
    <row r="7" spans="1:18" x14ac:dyDescent="0.35">
      <c r="B7" s="5" t="s">
        <v>2</v>
      </c>
      <c r="C7" s="6" t="s">
        <v>3</v>
      </c>
      <c r="D7" s="6" t="s">
        <v>4</v>
      </c>
      <c r="E7" s="6">
        <v>2020</v>
      </c>
      <c r="F7" s="6">
        <v>2020</v>
      </c>
      <c r="G7" s="6">
        <v>2020</v>
      </c>
      <c r="H7" s="6">
        <v>2020</v>
      </c>
      <c r="I7" s="6">
        <v>2021</v>
      </c>
      <c r="J7" s="6">
        <v>2021</v>
      </c>
      <c r="K7" s="6">
        <v>2021</v>
      </c>
      <c r="L7" s="6">
        <v>2021</v>
      </c>
      <c r="M7" s="6">
        <v>2022</v>
      </c>
      <c r="N7" s="6">
        <v>2022</v>
      </c>
      <c r="O7" s="6">
        <v>2022</v>
      </c>
      <c r="P7" s="6">
        <v>2022</v>
      </c>
      <c r="Q7" s="5" t="s">
        <v>5</v>
      </c>
      <c r="R7" s="6" t="s">
        <v>6</v>
      </c>
    </row>
    <row r="8" spans="1:18" ht="29" x14ac:dyDescent="0.35">
      <c r="A8" s="8" t="s">
        <v>197</v>
      </c>
      <c r="B8" s="36" t="s">
        <v>276</v>
      </c>
      <c r="C8" s="9" t="s">
        <v>7</v>
      </c>
      <c r="D8" s="12" t="s">
        <v>773</v>
      </c>
      <c r="E8" s="147"/>
      <c r="F8" s="147"/>
      <c r="G8" s="147"/>
      <c r="H8" s="147"/>
      <c r="I8" s="147">
        <v>0</v>
      </c>
      <c r="J8" s="147">
        <v>0</v>
      </c>
      <c r="K8" s="147">
        <v>0</v>
      </c>
      <c r="L8" s="147">
        <v>0</v>
      </c>
      <c r="M8" s="147">
        <v>0</v>
      </c>
      <c r="N8" s="147">
        <v>0</v>
      </c>
      <c r="O8" s="147">
        <v>0</v>
      </c>
      <c r="P8" s="147">
        <v>0</v>
      </c>
      <c r="Q8" s="38" t="s">
        <v>169</v>
      </c>
      <c r="R8" s="118"/>
    </row>
    <row r="9" spans="1:18" x14ac:dyDescent="0.35">
      <c r="B9" s="40"/>
      <c r="C9" s="10" t="s">
        <v>9</v>
      </c>
      <c r="D9" s="12" t="s">
        <v>774</v>
      </c>
      <c r="E9" s="149"/>
      <c r="F9" s="149"/>
      <c r="G9" s="149"/>
      <c r="H9" s="149"/>
      <c r="I9" s="149">
        <v>0</v>
      </c>
      <c r="J9" s="149">
        <v>0</v>
      </c>
      <c r="K9" s="144">
        <v>0.89316200000000046</v>
      </c>
      <c r="L9" s="149">
        <v>0</v>
      </c>
      <c r="M9" s="149">
        <v>0</v>
      </c>
      <c r="N9" s="149">
        <v>0</v>
      </c>
      <c r="O9" s="144">
        <v>0.5850240000000001</v>
      </c>
      <c r="P9" s="144">
        <v>0</v>
      </c>
      <c r="Q9" s="38" t="s">
        <v>169</v>
      </c>
      <c r="R9" s="120"/>
    </row>
    <row r="10" spans="1:18" x14ac:dyDescent="0.35">
      <c r="B10" s="37"/>
      <c r="C10" s="10" t="s">
        <v>84</v>
      </c>
      <c r="D10" s="12" t="s">
        <v>777</v>
      </c>
      <c r="E10" s="150"/>
      <c r="F10" s="150"/>
      <c r="G10" s="150"/>
      <c r="H10" s="150"/>
      <c r="I10" s="150">
        <v>0</v>
      </c>
      <c r="J10" s="150">
        <v>0</v>
      </c>
      <c r="K10" s="153">
        <v>0</v>
      </c>
      <c r="L10" s="150">
        <v>0</v>
      </c>
      <c r="M10" s="150">
        <v>0</v>
      </c>
      <c r="N10" s="150">
        <v>0</v>
      </c>
      <c r="O10" s="153">
        <v>0</v>
      </c>
      <c r="P10" s="153">
        <v>0</v>
      </c>
      <c r="Q10" s="12" t="s">
        <v>241</v>
      </c>
      <c r="R10" s="119"/>
    </row>
    <row r="11" spans="1:18" x14ac:dyDescent="0.35">
      <c r="B11" s="37"/>
      <c r="C11" s="10" t="s">
        <v>85</v>
      </c>
      <c r="D11" s="12" t="s">
        <v>778</v>
      </c>
      <c r="E11" s="150"/>
      <c r="F11" s="150"/>
      <c r="G11" s="150"/>
      <c r="H11" s="150"/>
      <c r="I11" s="150">
        <v>0</v>
      </c>
      <c r="J11" s="150">
        <v>0</v>
      </c>
      <c r="K11" s="153">
        <v>0.89316200000000046</v>
      </c>
      <c r="L11" s="150">
        <v>0</v>
      </c>
      <c r="M11" s="150">
        <v>0</v>
      </c>
      <c r="N11" s="150">
        <v>0</v>
      </c>
      <c r="O11" s="153">
        <v>0.5850240000000001</v>
      </c>
      <c r="P11" s="153">
        <v>0</v>
      </c>
      <c r="Q11" s="38" t="s">
        <v>241</v>
      </c>
      <c r="R11" s="119"/>
    </row>
    <row r="12" spans="1:18" x14ac:dyDescent="0.35">
      <c r="B12" s="37"/>
      <c r="C12" s="10" t="s">
        <v>86</v>
      </c>
      <c r="D12" s="12" t="s">
        <v>775</v>
      </c>
      <c r="E12" s="150">
        <v>0</v>
      </c>
      <c r="F12" s="150">
        <v>0</v>
      </c>
      <c r="G12" s="150">
        <v>1</v>
      </c>
      <c r="H12" s="150">
        <v>0</v>
      </c>
      <c r="I12" s="150">
        <v>0</v>
      </c>
      <c r="J12" s="150">
        <v>0</v>
      </c>
      <c r="K12" s="153">
        <v>1</v>
      </c>
      <c r="L12" s="150">
        <v>0</v>
      </c>
      <c r="M12" s="150">
        <v>0</v>
      </c>
      <c r="N12" s="150">
        <v>0</v>
      </c>
      <c r="O12" s="153">
        <v>0</v>
      </c>
      <c r="P12" s="153">
        <v>0</v>
      </c>
      <c r="Q12" s="12" t="s">
        <v>252</v>
      </c>
      <c r="R12" s="119"/>
    </row>
    <row r="13" spans="1:18" x14ac:dyDescent="0.35">
      <c r="B13" s="37"/>
      <c r="C13" s="10" t="s">
        <v>87</v>
      </c>
      <c r="D13" s="39" t="s">
        <v>779</v>
      </c>
      <c r="E13" s="150">
        <v>0</v>
      </c>
      <c r="F13" s="150">
        <v>0</v>
      </c>
      <c r="G13" s="150">
        <v>1</v>
      </c>
      <c r="H13" s="150">
        <v>0</v>
      </c>
      <c r="I13" s="150">
        <v>0</v>
      </c>
      <c r="J13" s="150">
        <v>0</v>
      </c>
      <c r="K13" s="153">
        <v>1</v>
      </c>
      <c r="L13" s="150">
        <v>0</v>
      </c>
      <c r="M13" s="150">
        <v>0</v>
      </c>
      <c r="N13" s="150">
        <v>0</v>
      </c>
      <c r="O13" s="153">
        <v>0</v>
      </c>
      <c r="P13" s="153">
        <v>0</v>
      </c>
      <c r="Q13" s="39" t="s">
        <v>253</v>
      </c>
      <c r="R13" s="119"/>
    </row>
    <row r="14" spans="1:18" x14ac:dyDescent="0.35">
      <c r="B14" s="37"/>
      <c r="C14" s="10" t="s">
        <v>88</v>
      </c>
      <c r="D14" s="39" t="s">
        <v>776</v>
      </c>
      <c r="E14" s="150">
        <v>0</v>
      </c>
      <c r="F14" s="150">
        <v>0</v>
      </c>
      <c r="G14" s="150">
        <v>1</v>
      </c>
      <c r="H14" s="150">
        <v>0</v>
      </c>
      <c r="I14" s="150">
        <v>0</v>
      </c>
      <c r="J14" s="150">
        <v>0</v>
      </c>
      <c r="K14" s="153">
        <v>1</v>
      </c>
      <c r="L14" s="150">
        <v>0</v>
      </c>
      <c r="M14" s="150">
        <v>0</v>
      </c>
      <c r="N14" s="150">
        <v>0</v>
      </c>
      <c r="O14" s="153">
        <v>0</v>
      </c>
      <c r="P14" s="153">
        <v>0</v>
      </c>
      <c r="Q14" s="39" t="s">
        <v>256</v>
      </c>
      <c r="R14" s="119"/>
    </row>
    <row r="15" spans="1:18" x14ac:dyDescent="0.35">
      <c r="B15" s="37"/>
      <c r="C15" s="10" t="s">
        <v>89</v>
      </c>
      <c r="D15" s="39" t="s">
        <v>780</v>
      </c>
      <c r="E15" s="150">
        <v>0</v>
      </c>
      <c r="F15" s="150">
        <v>0</v>
      </c>
      <c r="G15" s="150">
        <v>1</v>
      </c>
      <c r="H15" s="150">
        <v>0</v>
      </c>
      <c r="I15" s="150">
        <v>0</v>
      </c>
      <c r="J15" s="150">
        <v>0</v>
      </c>
      <c r="K15" s="153">
        <v>1</v>
      </c>
      <c r="L15" s="150">
        <v>0</v>
      </c>
      <c r="M15" s="150">
        <v>0</v>
      </c>
      <c r="N15" s="150">
        <v>0</v>
      </c>
      <c r="O15" s="153">
        <v>0</v>
      </c>
      <c r="P15" s="153">
        <v>0</v>
      </c>
      <c r="Q15" s="107" t="s">
        <v>257</v>
      </c>
      <c r="R15" s="119"/>
    </row>
    <row r="16" spans="1:18" ht="29" x14ac:dyDescent="0.35">
      <c r="A16" s="8" t="s">
        <v>197</v>
      </c>
      <c r="B16" s="37" t="s">
        <v>277</v>
      </c>
      <c r="C16" s="10" t="s">
        <v>12</v>
      </c>
      <c r="D16" s="12" t="s">
        <v>773</v>
      </c>
      <c r="E16" s="150"/>
      <c r="F16" s="150"/>
      <c r="G16" s="150"/>
      <c r="H16" s="150"/>
      <c r="I16" s="150">
        <v>0</v>
      </c>
      <c r="J16" s="150">
        <v>0</v>
      </c>
      <c r="K16" s="153">
        <v>0</v>
      </c>
      <c r="L16" s="150">
        <v>0</v>
      </c>
      <c r="M16" s="150">
        <v>0</v>
      </c>
      <c r="N16" s="150">
        <v>0</v>
      </c>
      <c r="O16" s="153">
        <v>9.2969999999999997E-3</v>
      </c>
      <c r="P16" s="153">
        <v>3.3107329999999999</v>
      </c>
      <c r="Q16" s="38" t="s">
        <v>169</v>
      </c>
      <c r="R16" s="119"/>
    </row>
    <row r="17" spans="1:18" x14ac:dyDescent="0.35">
      <c r="B17" s="37"/>
      <c r="C17" s="10" t="s">
        <v>15</v>
      </c>
      <c r="D17" s="12" t="s">
        <v>774</v>
      </c>
      <c r="E17" s="150"/>
      <c r="F17" s="150"/>
      <c r="G17" s="150"/>
      <c r="H17" s="150"/>
      <c r="I17" s="150">
        <v>0</v>
      </c>
      <c r="J17" s="150">
        <v>0</v>
      </c>
      <c r="K17" s="153">
        <v>9.9466949999999983</v>
      </c>
      <c r="L17" s="150">
        <v>0</v>
      </c>
      <c r="M17" s="150">
        <v>0</v>
      </c>
      <c r="N17" s="150">
        <v>0</v>
      </c>
      <c r="O17" s="153">
        <v>17.86823399999999</v>
      </c>
      <c r="P17" s="153">
        <v>6.514635000000002</v>
      </c>
      <c r="Q17" s="38" t="s">
        <v>169</v>
      </c>
      <c r="R17" s="119"/>
    </row>
    <row r="18" spans="1:18" x14ac:dyDescent="0.35">
      <c r="B18" s="37"/>
      <c r="C18" s="10" t="s">
        <v>16</v>
      </c>
      <c r="D18" s="12" t="s">
        <v>777</v>
      </c>
      <c r="E18" s="150"/>
      <c r="F18" s="150"/>
      <c r="G18" s="150"/>
      <c r="H18" s="150"/>
      <c r="I18" s="150">
        <v>0</v>
      </c>
      <c r="J18" s="150">
        <v>0</v>
      </c>
      <c r="K18" s="153">
        <v>0</v>
      </c>
      <c r="L18" s="150">
        <v>0</v>
      </c>
      <c r="M18" s="150">
        <v>0</v>
      </c>
      <c r="N18" s="150">
        <v>0</v>
      </c>
      <c r="O18" s="153">
        <v>0</v>
      </c>
      <c r="P18" s="153">
        <v>0.16700600000000002</v>
      </c>
      <c r="Q18" s="12" t="s">
        <v>241</v>
      </c>
      <c r="R18" s="119"/>
    </row>
    <row r="19" spans="1:18" x14ac:dyDescent="0.35">
      <c r="B19" s="37"/>
      <c r="C19" s="10" t="s">
        <v>17</v>
      </c>
      <c r="D19" s="12" t="s">
        <v>778</v>
      </c>
      <c r="E19" s="150"/>
      <c r="F19" s="150"/>
      <c r="G19" s="150"/>
      <c r="H19" s="150"/>
      <c r="I19" s="150">
        <v>0</v>
      </c>
      <c r="J19" s="150">
        <v>0</v>
      </c>
      <c r="K19" s="153">
        <v>3.9001749999999999</v>
      </c>
      <c r="L19" s="150">
        <v>0</v>
      </c>
      <c r="M19" s="150">
        <v>0</v>
      </c>
      <c r="N19" s="150">
        <v>0</v>
      </c>
      <c r="O19" s="153">
        <v>12.028376999999994</v>
      </c>
      <c r="P19" s="153">
        <v>0.31957099999999999</v>
      </c>
      <c r="Q19" s="12" t="s">
        <v>241</v>
      </c>
      <c r="R19" s="119"/>
    </row>
    <row r="20" spans="1:18" x14ac:dyDescent="0.35">
      <c r="B20" s="37"/>
      <c r="C20" s="10" t="s">
        <v>142</v>
      </c>
      <c r="D20" s="12" t="s">
        <v>775</v>
      </c>
      <c r="E20" s="150">
        <v>0</v>
      </c>
      <c r="F20" s="150">
        <v>0</v>
      </c>
      <c r="G20" s="150">
        <v>0</v>
      </c>
      <c r="H20" s="150">
        <v>0</v>
      </c>
      <c r="I20" s="150">
        <v>0</v>
      </c>
      <c r="J20" s="150">
        <v>0</v>
      </c>
      <c r="K20" s="153">
        <v>2</v>
      </c>
      <c r="L20" s="150">
        <v>1</v>
      </c>
      <c r="M20" s="150">
        <v>1</v>
      </c>
      <c r="N20" s="150">
        <v>0</v>
      </c>
      <c r="O20" s="153">
        <v>0</v>
      </c>
      <c r="P20" s="153">
        <v>0</v>
      </c>
      <c r="Q20" s="39" t="s">
        <v>252</v>
      </c>
      <c r="R20" s="119"/>
    </row>
    <row r="21" spans="1:18" x14ac:dyDescent="0.35">
      <c r="B21" s="37"/>
      <c r="C21" s="10" t="s">
        <v>180</v>
      </c>
      <c r="D21" s="12" t="s">
        <v>779</v>
      </c>
      <c r="E21" s="150">
        <v>0</v>
      </c>
      <c r="F21" s="150">
        <v>0</v>
      </c>
      <c r="G21" s="150">
        <v>0</v>
      </c>
      <c r="H21" s="150">
        <v>0</v>
      </c>
      <c r="I21" s="150">
        <v>0</v>
      </c>
      <c r="J21" s="150">
        <v>0</v>
      </c>
      <c r="K21" s="153">
        <v>2</v>
      </c>
      <c r="L21" s="150">
        <v>1</v>
      </c>
      <c r="M21" s="150">
        <v>1</v>
      </c>
      <c r="N21" s="150">
        <v>0</v>
      </c>
      <c r="O21" s="153">
        <v>0</v>
      </c>
      <c r="P21" s="153">
        <v>0</v>
      </c>
      <c r="Q21" s="39" t="s">
        <v>253</v>
      </c>
      <c r="R21" s="119"/>
    </row>
    <row r="22" spans="1:18" x14ac:dyDescent="0.35">
      <c r="B22" s="37"/>
      <c r="C22" s="10" t="s">
        <v>181</v>
      </c>
      <c r="D22" s="12" t="s">
        <v>776</v>
      </c>
      <c r="E22" s="150">
        <v>0</v>
      </c>
      <c r="F22" s="150">
        <v>0</v>
      </c>
      <c r="G22" s="150">
        <v>0</v>
      </c>
      <c r="H22" s="150">
        <v>0</v>
      </c>
      <c r="I22" s="150">
        <v>0</v>
      </c>
      <c r="J22" s="150">
        <v>0</v>
      </c>
      <c r="K22" s="153">
        <v>2</v>
      </c>
      <c r="L22" s="150">
        <v>1</v>
      </c>
      <c r="M22" s="150">
        <v>1</v>
      </c>
      <c r="N22" s="150">
        <v>0</v>
      </c>
      <c r="O22" s="153">
        <v>0</v>
      </c>
      <c r="P22" s="153">
        <v>0</v>
      </c>
      <c r="Q22" s="39" t="s">
        <v>256</v>
      </c>
      <c r="R22" s="119"/>
    </row>
    <row r="23" spans="1:18" x14ac:dyDescent="0.35">
      <c r="B23" s="37"/>
      <c r="C23" s="10" t="s">
        <v>182</v>
      </c>
      <c r="D23" s="12" t="s">
        <v>780</v>
      </c>
      <c r="E23" s="150">
        <v>0</v>
      </c>
      <c r="F23" s="150">
        <v>0</v>
      </c>
      <c r="G23" s="150">
        <v>0</v>
      </c>
      <c r="H23" s="150">
        <v>0</v>
      </c>
      <c r="I23" s="150">
        <v>0</v>
      </c>
      <c r="J23" s="150">
        <v>0</v>
      </c>
      <c r="K23" s="153">
        <v>2</v>
      </c>
      <c r="L23" s="150">
        <v>1</v>
      </c>
      <c r="M23" s="150">
        <v>1</v>
      </c>
      <c r="N23" s="150">
        <v>0</v>
      </c>
      <c r="O23" s="153">
        <v>0</v>
      </c>
      <c r="P23" s="153">
        <v>0</v>
      </c>
      <c r="Q23" s="107" t="s">
        <v>257</v>
      </c>
      <c r="R23" s="119"/>
    </row>
    <row r="24" spans="1:18" ht="29" x14ac:dyDescent="0.35">
      <c r="A24" s="8" t="s">
        <v>197</v>
      </c>
      <c r="B24" s="37" t="s">
        <v>748</v>
      </c>
      <c r="C24" s="10" t="s">
        <v>24</v>
      </c>
      <c r="D24" s="12" t="s">
        <v>773</v>
      </c>
      <c r="E24" s="150"/>
      <c r="F24" s="150"/>
      <c r="G24" s="150"/>
      <c r="H24" s="150"/>
      <c r="I24" s="150">
        <v>0</v>
      </c>
      <c r="J24" s="150">
        <v>0</v>
      </c>
      <c r="K24" s="153">
        <v>0</v>
      </c>
      <c r="L24" s="150">
        <v>0</v>
      </c>
      <c r="M24" s="150">
        <v>0</v>
      </c>
      <c r="N24" s="150">
        <v>0</v>
      </c>
      <c r="O24" s="153">
        <v>0</v>
      </c>
      <c r="P24" s="153">
        <v>0</v>
      </c>
      <c r="Q24" s="38" t="s">
        <v>169</v>
      </c>
      <c r="R24" s="119"/>
    </row>
    <row r="25" spans="1:18" x14ac:dyDescent="0.35">
      <c r="B25" s="37"/>
      <c r="C25" s="10" t="s">
        <v>27</v>
      </c>
      <c r="D25" s="12" t="s">
        <v>774</v>
      </c>
      <c r="E25" s="150"/>
      <c r="F25" s="150"/>
      <c r="G25" s="150"/>
      <c r="H25" s="150"/>
      <c r="I25" s="150">
        <v>0</v>
      </c>
      <c r="J25" s="150">
        <v>0</v>
      </c>
      <c r="K25" s="153">
        <v>0</v>
      </c>
      <c r="L25" s="150">
        <v>0</v>
      </c>
      <c r="M25" s="150">
        <v>0</v>
      </c>
      <c r="N25" s="150">
        <v>0</v>
      </c>
      <c r="O25" s="153">
        <v>0</v>
      </c>
      <c r="P25" s="153">
        <v>0</v>
      </c>
      <c r="Q25" s="38" t="s">
        <v>169</v>
      </c>
      <c r="R25" s="119"/>
    </row>
    <row r="26" spans="1:18" x14ac:dyDescent="0.35">
      <c r="B26" s="37"/>
      <c r="C26" s="10" t="s">
        <v>118</v>
      </c>
      <c r="D26" s="12" t="s">
        <v>777</v>
      </c>
      <c r="E26" s="150"/>
      <c r="F26" s="150"/>
      <c r="G26" s="150"/>
      <c r="H26" s="150"/>
      <c r="I26" s="150">
        <v>0</v>
      </c>
      <c r="J26" s="150">
        <v>0</v>
      </c>
      <c r="K26" s="153">
        <v>0</v>
      </c>
      <c r="L26" s="150">
        <v>0</v>
      </c>
      <c r="M26" s="150">
        <v>0</v>
      </c>
      <c r="N26" s="150">
        <v>0</v>
      </c>
      <c r="O26" s="153">
        <v>0</v>
      </c>
      <c r="P26" s="153">
        <v>0</v>
      </c>
      <c r="Q26" s="12" t="s">
        <v>241</v>
      </c>
      <c r="R26" s="119"/>
    </row>
    <row r="27" spans="1:18" x14ac:dyDescent="0.35">
      <c r="B27" s="37"/>
      <c r="C27" s="10" t="s">
        <v>143</v>
      </c>
      <c r="D27" s="12" t="s">
        <v>778</v>
      </c>
      <c r="E27" s="150"/>
      <c r="F27" s="150"/>
      <c r="G27" s="150"/>
      <c r="H27" s="150"/>
      <c r="I27" s="150">
        <v>0</v>
      </c>
      <c r="J27" s="150">
        <v>0</v>
      </c>
      <c r="K27" s="153">
        <v>0</v>
      </c>
      <c r="L27" s="150">
        <v>0</v>
      </c>
      <c r="M27" s="150">
        <v>0</v>
      </c>
      <c r="N27" s="150">
        <v>0</v>
      </c>
      <c r="O27" s="153">
        <v>0</v>
      </c>
      <c r="P27" s="153">
        <v>0</v>
      </c>
      <c r="Q27" s="12" t="s">
        <v>241</v>
      </c>
      <c r="R27" s="119"/>
    </row>
    <row r="28" spans="1:18" x14ac:dyDescent="0.35">
      <c r="B28" s="37"/>
      <c r="C28" s="10" t="s">
        <v>144</v>
      </c>
      <c r="D28" s="12" t="s">
        <v>775</v>
      </c>
      <c r="E28" s="150">
        <v>0</v>
      </c>
      <c r="F28" s="150">
        <v>0</v>
      </c>
      <c r="G28" s="150">
        <v>0</v>
      </c>
      <c r="H28" s="150">
        <v>0</v>
      </c>
      <c r="I28" s="150">
        <v>0</v>
      </c>
      <c r="J28" s="150">
        <v>0</v>
      </c>
      <c r="K28" s="153">
        <v>0</v>
      </c>
      <c r="L28" s="150">
        <v>0</v>
      </c>
      <c r="M28" s="150">
        <v>0</v>
      </c>
      <c r="N28" s="150">
        <v>0</v>
      </c>
      <c r="O28" s="153">
        <v>0</v>
      </c>
      <c r="P28" s="153">
        <v>0</v>
      </c>
      <c r="Q28" s="39" t="s">
        <v>252</v>
      </c>
      <c r="R28" s="119"/>
    </row>
    <row r="29" spans="1:18" x14ac:dyDescent="0.35">
      <c r="B29" s="37"/>
      <c r="C29" s="10" t="s">
        <v>259</v>
      </c>
      <c r="D29" s="12" t="s">
        <v>779</v>
      </c>
      <c r="E29" s="150">
        <v>0</v>
      </c>
      <c r="F29" s="150">
        <v>0</v>
      </c>
      <c r="G29" s="150">
        <v>0</v>
      </c>
      <c r="H29" s="150">
        <v>0</v>
      </c>
      <c r="I29" s="150">
        <v>0</v>
      </c>
      <c r="J29" s="150">
        <v>0</v>
      </c>
      <c r="K29" s="153">
        <v>1</v>
      </c>
      <c r="L29" s="150">
        <v>0</v>
      </c>
      <c r="M29" s="150">
        <v>0</v>
      </c>
      <c r="N29" s="150">
        <v>0</v>
      </c>
      <c r="O29" s="153">
        <v>0</v>
      </c>
      <c r="P29" s="153">
        <v>0</v>
      </c>
      <c r="Q29" s="39" t="s">
        <v>253</v>
      </c>
      <c r="R29" s="119"/>
    </row>
    <row r="30" spans="1:18" x14ac:dyDescent="0.35">
      <c r="B30" s="37"/>
      <c r="C30" s="10" t="s">
        <v>260</v>
      </c>
      <c r="D30" s="12" t="s">
        <v>776</v>
      </c>
      <c r="E30" s="150">
        <v>0</v>
      </c>
      <c r="F30" s="150">
        <v>0</v>
      </c>
      <c r="G30" s="150">
        <v>0</v>
      </c>
      <c r="H30" s="150">
        <v>0</v>
      </c>
      <c r="I30" s="150">
        <v>0</v>
      </c>
      <c r="J30" s="150">
        <v>0</v>
      </c>
      <c r="K30" s="150">
        <v>0</v>
      </c>
      <c r="L30" s="150">
        <v>0</v>
      </c>
      <c r="M30" s="150">
        <v>0</v>
      </c>
      <c r="N30" s="150">
        <v>0</v>
      </c>
      <c r="O30" s="150">
        <v>0</v>
      </c>
      <c r="P30" s="150">
        <v>0</v>
      </c>
      <c r="Q30" s="39" t="s">
        <v>256</v>
      </c>
      <c r="R30" s="119"/>
    </row>
    <row r="31" spans="1:18" x14ac:dyDescent="0.35">
      <c r="B31" s="137"/>
      <c r="C31" s="2" t="s">
        <v>261</v>
      </c>
      <c r="D31" s="12" t="s">
        <v>780</v>
      </c>
      <c r="E31" s="152">
        <v>0</v>
      </c>
      <c r="F31" s="152">
        <v>0</v>
      </c>
      <c r="G31" s="152">
        <v>0</v>
      </c>
      <c r="H31" s="152">
        <v>0</v>
      </c>
      <c r="I31" s="152">
        <v>0</v>
      </c>
      <c r="J31" s="152">
        <v>0</v>
      </c>
      <c r="K31" s="152">
        <v>1</v>
      </c>
      <c r="L31" s="152">
        <v>0</v>
      </c>
      <c r="M31" s="152">
        <v>0</v>
      </c>
      <c r="N31" s="152">
        <v>0</v>
      </c>
      <c r="O31" s="152">
        <v>0</v>
      </c>
      <c r="P31" s="152">
        <v>0</v>
      </c>
      <c r="Q31" s="107" t="s">
        <v>257</v>
      </c>
      <c r="R31" s="138"/>
    </row>
    <row r="61" spans="3:3" x14ac:dyDescent="0.35">
      <c r="C61" s="8" t="s">
        <v>430</v>
      </c>
    </row>
  </sheetData>
  <dataValidations count="1">
    <dataValidation type="custom" operator="greaterThanOrEqual" allowBlank="1" showInputMessage="1" showErrorMessage="1" error="This cell only accepts a number of &quot;NA&quot;_x000a_" sqref="E8:P31" xr:uid="{00000000-0002-0000-0B00-000000000000}">
      <formula1>OR(AND(ISNUMBER(E8), E8&gt;=0), E8 ="NA")</formula1>
    </dataValidation>
  </dataValidations>
  <pageMargins left="0.7" right="0.7" top="0.75" bottom="0.75" header="0.3" footer="0.3"/>
  <pageSetup paperSize="5" scale="4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W61"/>
  <sheetViews>
    <sheetView view="pageBreakPreview" topLeftCell="B1" zoomScale="60" zoomScaleNormal="100" zoomScalePageLayoutView="55" workbookViewId="0">
      <selection activeCell="O30" sqref="O30"/>
    </sheetView>
  </sheetViews>
  <sheetFormatPr defaultColWidth="9.1796875" defaultRowHeight="14.5" outlineLevelCol="1" x14ac:dyDescent="0.35"/>
  <cols>
    <col min="1" max="1" width="5.54296875" style="8" customWidth="1"/>
    <col min="2" max="2" width="37.1796875" style="1" customWidth="1"/>
    <col min="3" max="3" width="11.1796875" style="8" bestFit="1" customWidth="1"/>
    <col min="4" max="4" width="35.7265625" style="8" customWidth="1"/>
    <col min="5" max="8" width="9.453125" style="8" customWidth="1"/>
    <col min="9" max="9" width="10.1796875" style="8" customWidth="1"/>
    <col min="10" max="10" width="9.26953125" style="8" bestFit="1" customWidth="1"/>
    <col min="11" max="12" width="10.08984375" style="8" bestFit="1" customWidth="1"/>
    <col min="13" max="17" width="9.1796875" style="8" customWidth="1"/>
    <col min="18" max="21" width="9.1796875" style="8" customWidth="1" outlineLevel="1"/>
    <col min="22" max="22" width="59.54296875" style="1" bestFit="1" customWidth="1"/>
    <col min="23" max="23" width="52.26953125" style="8" customWidth="1"/>
    <col min="24" max="16384" width="9.1796875" style="8"/>
  </cols>
  <sheetData>
    <row r="1" spans="2:23" ht="15" thickBot="1" x14ac:dyDescent="0.4"/>
    <row r="2" spans="2:23" x14ac:dyDescent="0.35">
      <c r="B2" s="14" t="s">
        <v>0</v>
      </c>
      <c r="C2" s="18" t="str">
        <f>IF('Quarterly Submission Guide'!$D$20 = "", "",'Quarterly Submission Guide'!$D$20)</f>
        <v>Liberty</v>
      </c>
      <c r="D2" s="58" t="s">
        <v>275</v>
      </c>
    </row>
    <row r="3" spans="2:23" x14ac:dyDescent="0.35">
      <c r="B3" s="15" t="s">
        <v>61</v>
      </c>
      <c r="C3" s="13">
        <v>11</v>
      </c>
      <c r="D3" s="2" t="s">
        <v>315</v>
      </c>
    </row>
    <row r="4" spans="2:23" ht="29.5" thickBot="1" x14ac:dyDescent="0.4">
      <c r="B4" s="16" t="s">
        <v>60</v>
      </c>
      <c r="C4" s="29">
        <f>'Quarterly Submission Guide'!D24</f>
        <v>44501</v>
      </c>
      <c r="D4" s="61" t="s">
        <v>279</v>
      </c>
    </row>
    <row r="5" spans="2:23" x14ac:dyDescent="0.35">
      <c r="E5" s="41" t="s">
        <v>660</v>
      </c>
      <c r="F5" s="41"/>
      <c r="G5" s="41"/>
      <c r="H5" s="41"/>
      <c r="I5" s="41"/>
      <c r="J5" s="41"/>
      <c r="K5" s="41"/>
      <c r="L5" s="41"/>
      <c r="M5" s="41"/>
      <c r="N5" s="41"/>
      <c r="O5" s="41"/>
      <c r="P5" s="41"/>
      <c r="Q5" s="41"/>
    </row>
    <row r="6" spans="2:23" ht="18" customHeight="1" x14ac:dyDescent="0.35">
      <c r="B6" s="3" t="s">
        <v>314</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35">
      <c r="B7" s="5" t="s">
        <v>2</v>
      </c>
      <c r="C7" s="6" t="s">
        <v>3</v>
      </c>
      <c r="D7" s="6" t="s">
        <v>4</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5</v>
      </c>
      <c r="W7" s="6" t="s">
        <v>6</v>
      </c>
    </row>
    <row r="8" spans="2:23" ht="58" x14ac:dyDescent="0.35">
      <c r="B8" s="36" t="s">
        <v>286</v>
      </c>
      <c r="C8" s="9" t="s">
        <v>7</v>
      </c>
      <c r="D8" s="12" t="s">
        <v>287</v>
      </c>
      <c r="E8" s="147">
        <v>0</v>
      </c>
      <c r="F8" s="147">
        <v>0</v>
      </c>
      <c r="G8" s="147">
        <v>0</v>
      </c>
      <c r="H8" s="147">
        <v>1</v>
      </c>
      <c r="I8" s="147">
        <v>0</v>
      </c>
      <c r="J8" s="148">
        <v>0</v>
      </c>
      <c r="K8" s="148">
        <v>0</v>
      </c>
      <c r="L8" s="148">
        <v>0</v>
      </c>
      <c r="M8" s="148">
        <v>0</v>
      </c>
      <c r="N8" s="151">
        <v>0</v>
      </c>
      <c r="O8" s="151">
        <v>0</v>
      </c>
      <c r="P8" s="151">
        <v>0</v>
      </c>
      <c r="Q8" s="117"/>
      <c r="R8" s="118"/>
      <c r="S8" s="118"/>
      <c r="T8" s="118"/>
      <c r="U8" s="118"/>
      <c r="V8" s="11" t="s">
        <v>785</v>
      </c>
      <c r="W8" s="118"/>
    </row>
    <row r="9" spans="2:23" ht="29" x14ac:dyDescent="0.35">
      <c r="B9" s="37"/>
      <c r="C9" s="10" t="s">
        <v>9</v>
      </c>
      <c r="D9" s="12" t="s">
        <v>288</v>
      </c>
      <c r="E9" s="150">
        <v>0</v>
      </c>
      <c r="F9" s="150">
        <v>0</v>
      </c>
      <c r="G9" s="150">
        <v>0</v>
      </c>
      <c r="H9" s="150">
        <v>3</v>
      </c>
      <c r="I9" s="150">
        <v>0</v>
      </c>
      <c r="J9" s="151">
        <v>0</v>
      </c>
      <c r="K9" s="151">
        <v>0</v>
      </c>
      <c r="L9" s="151">
        <v>0</v>
      </c>
      <c r="M9" s="151">
        <v>0</v>
      </c>
      <c r="N9" s="151">
        <v>0</v>
      </c>
      <c r="O9" s="151">
        <v>0</v>
      </c>
      <c r="P9" s="151">
        <v>0</v>
      </c>
      <c r="Q9" s="117"/>
      <c r="R9" s="119"/>
      <c r="S9" s="119"/>
      <c r="T9" s="119"/>
      <c r="U9" s="119"/>
      <c r="V9" s="12" t="s">
        <v>290</v>
      </c>
      <c r="W9" s="119"/>
    </row>
    <row r="10" spans="2:23" x14ac:dyDescent="0.35">
      <c r="B10" s="37"/>
      <c r="C10" s="10" t="s">
        <v>84</v>
      </c>
      <c r="D10" s="12" t="s">
        <v>289</v>
      </c>
      <c r="E10" s="150">
        <v>0</v>
      </c>
      <c r="F10" s="150">
        <v>0</v>
      </c>
      <c r="G10" s="150">
        <v>0</v>
      </c>
      <c r="H10" s="150">
        <v>90</v>
      </c>
      <c r="I10" s="150">
        <v>0</v>
      </c>
      <c r="J10" s="151">
        <v>0</v>
      </c>
      <c r="K10" s="151">
        <v>0</v>
      </c>
      <c r="L10" s="151">
        <v>0</v>
      </c>
      <c r="M10" s="151">
        <v>0</v>
      </c>
      <c r="N10" s="151">
        <v>0</v>
      </c>
      <c r="O10" s="151">
        <v>0</v>
      </c>
      <c r="P10" s="151">
        <v>0</v>
      </c>
      <c r="Q10" s="117"/>
      <c r="R10" s="119"/>
      <c r="S10" s="119"/>
      <c r="T10" s="119"/>
      <c r="U10" s="119"/>
      <c r="V10" s="12" t="s">
        <v>291</v>
      </c>
      <c r="W10" s="119"/>
    </row>
    <row r="11" spans="2:23" ht="29" x14ac:dyDescent="0.35">
      <c r="B11" s="37" t="s">
        <v>292</v>
      </c>
      <c r="C11" s="10" t="s">
        <v>12</v>
      </c>
      <c r="D11" s="12" t="s">
        <v>293</v>
      </c>
      <c r="E11" s="163"/>
      <c r="F11" s="163">
        <v>5124</v>
      </c>
      <c r="G11" s="163">
        <v>7025</v>
      </c>
      <c r="H11" s="163">
        <v>31470</v>
      </c>
      <c r="I11" s="163">
        <v>113282</v>
      </c>
      <c r="J11" s="164">
        <v>29.8</v>
      </c>
      <c r="K11" s="164">
        <v>16742.7</v>
      </c>
      <c r="L11" s="164">
        <v>1521.9</v>
      </c>
      <c r="M11" s="164">
        <v>31517.200000000001</v>
      </c>
      <c r="N11" s="164">
        <v>19409.86</v>
      </c>
      <c r="O11" s="176">
        <v>2187</v>
      </c>
      <c r="P11" s="176">
        <v>22928.83</v>
      </c>
      <c r="Q11" s="117"/>
      <c r="R11" s="119"/>
      <c r="S11" s="119"/>
      <c r="T11" s="119"/>
      <c r="U11" s="119"/>
      <c r="V11" s="12" t="s">
        <v>295</v>
      </c>
      <c r="W11" s="119"/>
    </row>
    <row r="12" spans="2:23" ht="29" x14ac:dyDescent="0.35">
      <c r="B12" s="37"/>
      <c r="C12" s="10" t="s">
        <v>15</v>
      </c>
      <c r="D12" s="12" t="s">
        <v>294</v>
      </c>
      <c r="E12" s="163">
        <v>112599</v>
      </c>
      <c r="F12" s="163">
        <v>111988</v>
      </c>
      <c r="G12" s="163">
        <v>133267</v>
      </c>
      <c r="H12" s="163">
        <v>75720</v>
      </c>
      <c r="I12" s="163">
        <v>246866</v>
      </c>
      <c r="J12" s="164">
        <v>6294.2</v>
      </c>
      <c r="K12" s="164">
        <v>10143</v>
      </c>
      <c r="L12" s="164">
        <v>47305</v>
      </c>
      <c r="M12" s="164">
        <v>84162.4</v>
      </c>
      <c r="N12" s="164">
        <v>50977.485000000001</v>
      </c>
      <c r="O12" s="176">
        <v>8517</v>
      </c>
      <c r="P12" s="176">
        <v>61661.16</v>
      </c>
      <c r="Q12" s="117"/>
      <c r="R12" s="119"/>
      <c r="S12" s="119"/>
      <c r="T12" s="119"/>
      <c r="U12" s="119"/>
      <c r="V12" s="12" t="s">
        <v>296</v>
      </c>
      <c r="W12" s="119"/>
    </row>
    <row r="13" spans="2:23" ht="43.5" x14ac:dyDescent="0.35">
      <c r="B13" s="37"/>
      <c r="C13" s="10" t="s">
        <v>16</v>
      </c>
      <c r="D13" s="12" t="s">
        <v>718</v>
      </c>
      <c r="E13" s="177">
        <v>357.53</v>
      </c>
      <c r="F13" s="177">
        <v>213.63</v>
      </c>
      <c r="G13" s="177">
        <v>1597.37</v>
      </c>
      <c r="H13" s="177">
        <v>287.99</v>
      </c>
      <c r="I13" s="177">
        <v>416.51</v>
      </c>
      <c r="J13" s="176">
        <v>7.72</v>
      </c>
      <c r="K13" s="176">
        <v>12.44</v>
      </c>
      <c r="L13" s="176">
        <v>58.01</v>
      </c>
      <c r="M13" s="176">
        <v>103.21</v>
      </c>
      <c r="N13" s="164">
        <v>62.517099999999999</v>
      </c>
      <c r="O13" s="176">
        <v>10.189830000000001</v>
      </c>
      <c r="P13" s="176">
        <v>73.770579999999995</v>
      </c>
      <c r="Q13" s="117"/>
      <c r="R13" s="119"/>
      <c r="S13" s="119"/>
      <c r="T13" s="119"/>
      <c r="U13" s="119"/>
      <c r="V13" s="12" t="s">
        <v>722</v>
      </c>
      <c r="W13" s="119"/>
    </row>
    <row r="14" spans="2:23" ht="43.5" x14ac:dyDescent="0.35">
      <c r="B14" s="37"/>
      <c r="C14" s="10" t="s">
        <v>17</v>
      </c>
      <c r="D14" s="12" t="s">
        <v>719</v>
      </c>
      <c r="E14" s="177">
        <v>357.53</v>
      </c>
      <c r="F14" s="177">
        <v>213.63</v>
      </c>
      <c r="G14" s="177">
        <v>1597.37</v>
      </c>
      <c r="H14" s="177">
        <v>287.99</v>
      </c>
      <c r="I14" s="177">
        <v>416.51</v>
      </c>
      <c r="J14" s="176">
        <v>7.72</v>
      </c>
      <c r="K14" s="176">
        <v>12.44</v>
      </c>
      <c r="L14" s="176">
        <v>58.01</v>
      </c>
      <c r="M14" s="176">
        <v>103.21</v>
      </c>
      <c r="N14" s="164">
        <v>62.517099999999999</v>
      </c>
      <c r="O14" s="176">
        <v>10.189830000000001</v>
      </c>
      <c r="P14" s="176">
        <v>73.770579999999995</v>
      </c>
      <c r="Q14" s="117"/>
      <c r="R14" s="119"/>
      <c r="S14" s="119"/>
      <c r="T14" s="119"/>
      <c r="U14" s="119"/>
      <c r="V14" s="12" t="s">
        <v>722</v>
      </c>
      <c r="W14" s="119"/>
    </row>
    <row r="15" spans="2:23" ht="43.5" x14ac:dyDescent="0.35">
      <c r="B15" s="37"/>
      <c r="C15" s="10" t="s">
        <v>142</v>
      </c>
      <c r="D15" s="12" t="s">
        <v>720</v>
      </c>
      <c r="E15" s="177">
        <v>2.0099999999999998</v>
      </c>
      <c r="F15" s="177">
        <v>1.47</v>
      </c>
      <c r="G15" s="177">
        <v>3.97</v>
      </c>
      <c r="H15" s="177">
        <v>2.1800000000000002</v>
      </c>
      <c r="I15" s="177">
        <v>2.96</v>
      </c>
      <c r="J15" s="176">
        <v>0.1212</v>
      </c>
      <c r="K15" s="176">
        <v>7.8E-2</v>
      </c>
      <c r="L15" s="176">
        <v>1.0685</v>
      </c>
      <c r="M15" s="176">
        <v>0.28870000000000001</v>
      </c>
      <c r="N15" s="176">
        <v>0.38829999999999998</v>
      </c>
      <c r="O15" s="176">
        <v>7.238E-2</v>
      </c>
      <c r="P15" s="176">
        <v>0.54781899999999994</v>
      </c>
      <c r="Q15" s="117"/>
      <c r="R15" s="119"/>
      <c r="S15" s="119"/>
      <c r="T15" s="119"/>
      <c r="U15" s="119"/>
      <c r="V15" s="12" t="s">
        <v>723</v>
      </c>
      <c r="W15" s="119"/>
    </row>
    <row r="16" spans="2:23" ht="43.5" x14ac:dyDescent="0.35">
      <c r="B16" s="37"/>
      <c r="C16" s="10" t="s">
        <v>180</v>
      </c>
      <c r="D16" s="12" t="s">
        <v>721</v>
      </c>
      <c r="E16" s="177">
        <v>2.0099999999999998</v>
      </c>
      <c r="F16" s="177">
        <v>1.47</v>
      </c>
      <c r="G16" s="177">
        <v>3.97</v>
      </c>
      <c r="H16" s="177">
        <v>2.1800000000000002</v>
      </c>
      <c r="I16" s="177">
        <v>2.96</v>
      </c>
      <c r="J16" s="176">
        <v>0.1212</v>
      </c>
      <c r="K16" s="176">
        <v>7.8E-2</v>
      </c>
      <c r="L16" s="176">
        <v>1.0685</v>
      </c>
      <c r="M16" s="176">
        <v>0.28870000000000001</v>
      </c>
      <c r="N16" s="176">
        <v>0.38829999999999998</v>
      </c>
      <c r="O16" s="176">
        <v>7.238E-2</v>
      </c>
      <c r="P16" s="176">
        <v>0.54781899999999994</v>
      </c>
      <c r="Q16" s="117"/>
      <c r="R16" s="119"/>
      <c r="S16" s="119"/>
      <c r="T16" s="119"/>
      <c r="U16" s="119"/>
      <c r="V16" s="12" t="s">
        <v>723</v>
      </c>
      <c r="W16" s="119"/>
    </row>
    <row r="17" spans="2:23" ht="29" x14ac:dyDescent="0.35">
      <c r="B17" s="37" t="s">
        <v>297</v>
      </c>
      <c r="C17" s="10" t="s">
        <v>24</v>
      </c>
      <c r="D17" s="12" t="s">
        <v>298</v>
      </c>
      <c r="E17" s="150">
        <v>0</v>
      </c>
      <c r="F17" s="150">
        <v>0</v>
      </c>
      <c r="G17" s="150">
        <v>0</v>
      </c>
      <c r="H17" s="150">
        <v>0</v>
      </c>
      <c r="I17" s="150">
        <v>0</v>
      </c>
      <c r="J17" s="151">
        <v>0</v>
      </c>
      <c r="K17" s="151">
        <v>0</v>
      </c>
      <c r="L17" s="151">
        <v>0</v>
      </c>
      <c r="M17" s="151">
        <v>0</v>
      </c>
      <c r="N17" s="151">
        <v>0</v>
      </c>
      <c r="O17" s="151">
        <v>0</v>
      </c>
      <c r="P17" s="151">
        <v>0</v>
      </c>
      <c r="Q17" s="117"/>
      <c r="R17" s="119"/>
      <c r="S17" s="119"/>
      <c r="T17" s="119"/>
      <c r="U17" s="119"/>
      <c r="V17" s="12" t="s">
        <v>299</v>
      </c>
      <c r="W17" s="119"/>
    </row>
    <row r="18" spans="2:23" ht="29" x14ac:dyDescent="0.35">
      <c r="B18" s="37" t="s">
        <v>300</v>
      </c>
      <c r="C18" s="10" t="s">
        <v>30</v>
      </c>
      <c r="D18" s="12" t="s">
        <v>306</v>
      </c>
      <c r="E18" s="150">
        <v>0</v>
      </c>
      <c r="F18" s="150">
        <v>0</v>
      </c>
      <c r="G18" s="150">
        <v>0</v>
      </c>
      <c r="H18" s="150">
        <v>30</v>
      </c>
      <c r="I18" s="150">
        <v>0</v>
      </c>
      <c r="J18" s="151">
        <v>0</v>
      </c>
      <c r="K18" s="151">
        <v>0</v>
      </c>
      <c r="L18" s="151">
        <v>0</v>
      </c>
      <c r="M18" s="151">
        <v>0</v>
      </c>
      <c r="N18" s="151">
        <v>0</v>
      </c>
      <c r="O18" s="151">
        <v>0</v>
      </c>
      <c r="P18" s="151">
        <v>0</v>
      </c>
      <c r="Q18" s="117"/>
      <c r="R18" s="119"/>
      <c r="S18" s="119"/>
      <c r="T18" s="119"/>
      <c r="U18" s="119"/>
      <c r="V18" s="65" t="s">
        <v>724</v>
      </c>
      <c r="W18" s="119"/>
    </row>
    <row r="19" spans="2:23" ht="29" x14ac:dyDescent="0.35">
      <c r="B19" s="37"/>
      <c r="C19" s="10" t="s">
        <v>301</v>
      </c>
      <c r="D19" s="12" t="s">
        <v>307</v>
      </c>
      <c r="E19" s="150">
        <v>0</v>
      </c>
      <c r="F19" s="150">
        <v>0</v>
      </c>
      <c r="G19" s="150">
        <v>0</v>
      </c>
      <c r="H19" s="150">
        <v>0</v>
      </c>
      <c r="I19" s="150">
        <v>0</v>
      </c>
      <c r="J19" s="151">
        <v>0</v>
      </c>
      <c r="K19" s="151">
        <v>0</v>
      </c>
      <c r="L19" s="151">
        <v>0</v>
      </c>
      <c r="M19" s="151">
        <v>0</v>
      </c>
      <c r="N19" s="151">
        <v>0</v>
      </c>
      <c r="O19" s="151">
        <v>0</v>
      </c>
      <c r="P19" s="151">
        <v>0</v>
      </c>
      <c r="Q19" s="117"/>
      <c r="R19" s="119"/>
      <c r="S19" s="119"/>
      <c r="T19" s="119"/>
      <c r="U19" s="119"/>
      <c r="V19" s="65" t="s">
        <v>724</v>
      </c>
      <c r="W19" s="119"/>
    </row>
    <row r="20" spans="2:23" ht="43.5" x14ac:dyDescent="0.35">
      <c r="B20" s="37"/>
      <c r="C20" s="10" t="s">
        <v>302</v>
      </c>
      <c r="D20" s="12" t="s">
        <v>308</v>
      </c>
      <c r="E20" s="150">
        <v>0</v>
      </c>
      <c r="F20" s="150">
        <v>0</v>
      </c>
      <c r="G20" s="150">
        <v>0</v>
      </c>
      <c r="H20" s="150">
        <v>0</v>
      </c>
      <c r="I20" s="150">
        <v>0</v>
      </c>
      <c r="J20" s="151">
        <v>0</v>
      </c>
      <c r="K20" s="151">
        <v>0</v>
      </c>
      <c r="L20" s="151">
        <v>0</v>
      </c>
      <c r="M20" s="151">
        <v>0</v>
      </c>
      <c r="N20" s="151">
        <v>0</v>
      </c>
      <c r="O20" s="151">
        <v>0</v>
      </c>
      <c r="P20" s="151">
        <v>0</v>
      </c>
      <c r="Q20" s="117"/>
      <c r="R20" s="119"/>
      <c r="S20" s="119"/>
      <c r="T20" s="119"/>
      <c r="U20" s="119"/>
      <c r="V20" s="65" t="s">
        <v>725</v>
      </c>
      <c r="W20" s="119"/>
    </row>
    <row r="21" spans="2:23" ht="43.5" x14ac:dyDescent="0.35">
      <c r="B21" s="37"/>
      <c r="C21" s="10" t="s">
        <v>303</v>
      </c>
      <c r="D21" s="12" t="s">
        <v>309</v>
      </c>
      <c r="E21" s="150">
        <v>0</v>
      </c>
      <c r="F21" s="150">
        <v>0</v>
      </c>
      <c r="G21" s="150">
        <v>0</v>
      </c>
      <c r="H21" s="150">
        <v>0</v>
      </c>
      <c r="I21" s="150">
        <v>0</v>
      </c>
      <c r="J21" s="151">
        <v>0</v>
      </c>
      <c r="K21" s="151">
        <v>0</v>
      </c>
      <c r="L21" s="151">
        <v>0</v>
      </c>
      <c r="M21" s="151">
        <v>0</v>
      </c>
      <c r="N21" s="151">
        <v>0</v>
      </c>
      <c r="O21" s="151">
        <v>0</v>
      </c>
      <c r="P21" s="151">
        <v>0</v>
      </c>
      <c r="Q21" s="117"/>
      <c r="R21" s="119"/>
      <c r="S21" s="119"/>
      <c r="T21" s="119"/>
      <c r="U21" s="119"/>
      <c r="V21" s="65" t="s">
        <v>725</v>
      </c>
      <c r="W21" s="119"/>
    </row>
    <row r="22" spans="2:23" ht="29" x14ac:dyDescent="0.35">
      <c r="B22" s="37"/>
      <c r="C22" s="10" t="s">
        <v>304</v>
      </c>
      <c r="D22" s="12" t="s">
        <v>310</v>
      </c>
      <c r="E22" s="150">
        <v>0</v>
      </c>
      <c r="F22" s="150">
        <v>0</v>
      </c>
      <c r="G22" s="150">
        <v>0</v>
      </c>
      <c r="H22" s="150">
        <v>0</v>
      </c>
      <c r="I22" s="150">
        <v>0</v>
      </c>
      <c r="J22" s="151">
        <v>0</v>
      </c>
      <c r="K22" s="151">
        <v>0</v>
      </c>
      <c r="L22" s="151">
        <v>0</v>
      </c>
      <c r="M22" s="151">
        <v>0</v>
      </c>
      <c r="N22" s="151">
        <v>0</v>
      </c>
      <c r="O22" s="151">
        <v>0</v>
      </c>
      <c r="P22" s="151">
        <v>0</v>
      </c>
      <c r="Q22" s="117"/>
      <c r="R22" s="119"/>
      <c r="S22" s="119"/>
      <c r="T22" s="119"/>
      <c r="U22" s="119"/>
      <c r="V22" s="66" t="s">
        <v>781</v>
      </c>
      <c r="W22" s="119"/>
    </row>
    <row r="23" spans="2:23" ht="29" x14ac:dyDescent="0.35">
      <c r="B23" s="37"/>
      <c r="C23" s="10" t="s">
        <v>305</v>
      </c>
      <c r="D23" s="12" t="s">
        <v>311</v>
      </c>
      <c r="E23" s="150">
        <v>0</v>
      </c>
      <c r="F23" s="150">
        <v>0</v>
      </c>
      <c r="G23" s="150">
        <v>0</v>
      </c>
      <c r="H23" s="150">
        <v>0</v>
      </c>
      <c r="I23" s="150">
        <v>0</v>
      </c>
      <c r="J23" s="151">
        <v>0</v>
      </c>
      <c r="K23" s="151">
        <v>0</v>
      </c>
      <c r="L23" s="151">
        <v>0</v>
      </c>
      <c r="M23" s="151">
        <v>0</v>
      </c>
      <c r="N23" s="151">
        <v>0</v>
      </c>
      <c r="O23" s="151">
        <v>0</v>
      </c>
      <c r="P23" s="151">
        <v>0</v>
      </c>
      <c r="Q23" s="117"/>
      <c r="R23" s="119"/>
      <c r="S23" s="119"/>
      <c r="T23" s="119"/>
      <c r="U23" s="119"/>
      <c r="V23" s="66" t="s">
        <v>782</v>
      </c>
      <c r="W23" s="119"/>
    </row>
    <row r="24" spans="2:23" ht="29" x14ac:dyDescent="0.35">
      <c r="B24" s="37" t="s">
        <v>312</v>
      </c>
      <c r="C24" s="10" t="s">
        <v>31</v>
      </c>
      <c r="D24" s="12" t="s">
        <v>784</v>
      </c>
      <c r="E24" s="150">
        <v>0</v>
      </c>
      <c r="F24" s="150">
        <v>0</v>
      </c>
      <c r="G24" s="150">
        <v>0</v>
      </c>
      <c r="H24" s="150">
        <v>0</v>
      </c>
      <c r="I24" s="150">
        <v>0</v>
      </c>
      <c r="J24" s="151">
        <v>0</v>
      </c>
      <c r="K24" s="151">
        <v>0</v>
      </c>
      <c r="L24" s="151">
        <v>0</v>
      </c>
      <c r="M24" s="151">
        <v>0</v>
      </c>
      <c r="N24" s="151">
        <v>0</v>
      </c>
      <c r="O24" s="151">
        <v>0</v>
      </c>
      <c r="P24" s="151">
        <v>0</v>
      </c>
      <c r="Q24" s="117"/>
      <c r="R24" s="119"/>
      <c r="S24" s="119"/>
      <c r="T24" s="119"/>
      <c r="U24" s="119"/>
      <c r="V24" s="12" t="s">
        <v>786</v>
      </c>
      <c r="W24" s="119"/>
    </row>
    <row r="25" spans="2:23" ht="29" x14ac:dyDescent="0.35">
      <c r="B25" s="37"/>
      <c r="C25" s="10" t="s">
        <v>193</v>
      </c>
      <c r="D25" s="12" t="s">
        <v>313</v>
      </c>
      <c r="E25" s="150">
        <v>0</v>
      </c>
      <c r="F25" s="150">
        <v>0</v>
      </c>
      <c r="G25" s="150">
        <v>0</v>
      </c>
      <c r="H25" s="150">
        <v>185</v>
      </c>
      <c r="I25" s="150">
        <v>0</v>
      </c>
      <c r="J25" s="151">
        <v>0</v>
      </c>
      <c r="K25" s="151">
        <v>0</v>
      </c>
      <c r="L25" s="151">
        <v>0</v>
      </c>
      <c r="M25" s="151">
        <v>0</v>
      </c>
      <c r="N25" s="151">
        <v>0</v>
      </c>
      <c r="O25" s="151">
        <v>0</v>
      </c>
      <c r="P25" s="151">
        <v>0</v>
      </c>
      <c r="Q25" s="117"/>
      <c r="R25" s="119"/>
      <c r="S25" s="119"/>
      <c r="T25" s="119"/>
      <c r="U25" s="119"/>
      <c r="V25" s="12" t="s">
        <v>244</v>
      </c>
      <c r="W25" s="119"/>
    </row>
    <row r="26" spans="2:23" ht="29" x14ac:dyDescent="0.35">
      <c r="B26" s="37"/>
      <c r="C26" s="10" t="s">
        <v>194</v>
      </c>
      <c r="D26" s="12" t="s">
        <v>753</v>
      </c>
      <c r="E26" s="150">
        <v>0</v>
      </c>
      <c r="F26" s="150">
        <v>0</v>
      </c>
      <c r="G26" s="150">
        <v>0</v>
      </c>
      <c r="H26" s="150">
        <v>0.03</v>
      </c>
      <c r="I26" s="150">
        <v>0</v>
      </c>
      <c r="J26" s="151">
        <v>0</v>
      </c>
      <c r="K26" s="151">
        <v>0</v>
      </c>
      <c r="L26" s="151">
        <v>0</v>
      </c>
      <c r="M26" s="151">
        <v>0</v>
      </c>
      <c r="N26" s="151">
        <v>0</v>
      </c>
      <c r="O26" s="151">
        <v>0</v>
      </c>
      <c r="P26" s="151">
        <v>0</v>
      </c>
      <c r="Q26" s="117"/>
      <c r="R26" s="119"/>
      <c r="S26" s="119"/>
      <c r="T26" s="119"/>
      <c r="U26" s="119"/>
      <c r="V26" s="66" t="s">
        <v>754</v>
      </c>
      <c r="W26" s="119"/>
    </row>
    <row r="27" spans="2:23" ht="29" x14ac:dyDescent="0.35">
      <c r="B27" s="37"/>
      <c r="C27" s="10" t="s">
        <v>195</v>
      </c>
      <c r="D27" s="12" t="s">
        <v>726</v>
      </c>
      <c r="E27" s="150">
        <v>0</v>
      </c>
      <c r="F27" s="150">
        <v>0</v>
      </c>
      <c r="G27" s="150">
        <v>0</v>
      </c>
      <c r="H27" s="150">
        <v>0</v>
      </c>
      <c r="I27" s="150">
        <v>0</v>
      </c>
      <c r="J27" s="151">
        <v>0</v>
      </c>
      <c r="K27" s="151">
        <v>0</v>
      </c>
      <c r="L27" s="151">
        <v>0</v>
      </c>
      <c r="M27" s="151">
        <v>0</v>
      </c>
      <c r="N27" s="151">
        <v>0</v>
      </c>
      <c r="O27" s="151">
        <v>0</v>
      </c>
      <c r="P27" s="151">
        <v>0</v>
      </c>
      <c r="Q27" s="117"/>
      <c r="R27" s="119"/>
      <c r="S27" s="119"/>
      <c r="T27" s="119"/>
      <c r="U27" s="119"/>
      <c r="V27" s="12" t="s">
        <v>729</v>
      </c>
      <c r="W27" s="119"/>
    </row>
    <row r="28" spans="2:23" ht="29" x14ac:dyDescent="0.35">
      <c r="B28" s="37"/>
      <c r="C28" s="10" t="s">
        <v>196</v>
      </c>
      <c r="D28" s="12" t="s">
        <v>727</v>
      </c>
      <c r="E28" s="150">
        <v>0</v>
      </c>
      <c r="F28" s="150">
        <v>0</v>
      </c>
      <c r="G28" s="150">
        <v>0</v>
      </c>
      <c r="H28" s="150">
        <v>30</v>
      </c>
      <c r="I28" s="150">
        <v>0</v>
      </c>
      <c r="J28" s="151">
        <v>0</v>
      </c>
      <c r="K28" s="151">
        <v>0</v>
      </c>
      <c r="L28" s="151">
        <v>0</v>
      </c>
      <c r="M28" s="151">
        <v>0</v>
      </c>
      <c r="N28" s="151">
        <v>0</v>
      </c>
      <c r="O28" s="151">
        <v>0</v>
      </c>
      <c r="P28" s="151">
        <v>0</v>
      </c>
      <c r="Q28" s="117"/>
      <c r="R28" s="119"/>
      <c r="S28" s="119"/>
      <c r="T28" s="119"/>
      <c r="U28" s="119"/>
      <c r="V28" s="12" t="s">
        <v>730</v>
      </c>
      <c r="W28" s="119"/>
    </row>
    <row r="29" spans="2:23" ht="29" x14ac:dyDescent="0.35">
      <c r="C29" s="10" t="s">
        <v>783</v>
      </c>
      <c r="D29" s="12" t="s">
        <v>728</v>
      </c>
      <c r="E29" s="150">
        <v>0</v>
      </c>
      <c r="F29" s="150">
        <v>0</v>
      </c>
      <c r="G29" s="150">
        <v>0</v>
      </c>
      <c r="H29" s="150">
        <v>90</v>
      </c>
      <c r="I29" s="150">
        <v>0</v>
      </c>
      <c r="J29" s="151">
        <v>0</v>
      </c>
      <c r="K29" s="151">
        <v>0</v>
      </c>
      <c r="L29" s="151">
        <v>0</v>
      </c>
      <c r="M29" s="151">
        <v>0</v>
      </c>
      <c r="N29" s="151">
        <v>0</v>
      </c>
      <c r="O29" s="151">
        <v>0</v>
      </c>
      <c r="P29" s="151">
        <v>0</v>
      </c>
      <c r="Q29" s="117"/>
      <c r="R29" s="119"/>
      <c r="S29" s="119"/>
      <c r="T29" s="119"/>
      <c r="U29" s="119"/>
      <c r="V29" s="12" t="s">
        <v>731</v>
      </c>
    </row>
    <row r="61" spans="3:3" x14ac:dyDescent="0.35">
      <c r="C61" s="8" t="s">
        <v>430</v>
      </c>
    </row>
  </sheetData>
  <dataValidations count="1">
    <dataValidation type="custom" operator="greaterThanOrEqual" allowBlank="1" showInputMessage="1" showErrorMessage="1" error="This cell only accepts a number of &quot;NA&quot;_x000a_" sqref="E8:U29" xr:uid="{00000000-0002-0000-0C00-000000000000}">
      <formula1>OR(AND(ISNUMBER(E8), E8&gt;=0), E8 ="NA")</formula1>
    </dataValidation>
  </dataValidations>
  <pageMargins left="0.7" right="0.7" top="0.75" bottom="0.75" header="0.3" footer="0.3"/>
  <pageSetup paperSize="5" scale="4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B1:AF94"/>
  <sheetViews>
    <sheetView view="pageBreakPreview" zoomScale="60" zoomScaleNormal="100" zoomScalePageLayoutView="85" workbookViewId="0">
      <pane xSplit="5" ySplit="7" topLeftCell="U8" activePane="bottomRight" state="frozen"/>
      <selection activeCell="P35" sqref="P35"/>
      <selection pane="topRight" activeCell="P35" sqref="P35"/>
      <selection pane="bottomLeft" activeCell="P35" sqref="P35"/>
      <selection pane="bottomRight" activeCell="E31" sqref="E31"/>
    </sheetView>
  </sheetViews>
  <sheetFormatPr defaultColWidth="8.7265625" defaultRowHeight="14.5" outlineLevelCol="1" x14ac:dyDescent="0.35"/>
  <cols>
    <col min="1" max="1" width="8.7265625" style="17"/>
    <col min="2" max="2" width="28.1796875" style="17" bestFit="1" customWidth="1"/>
    <col min="3" max="3" width="55.1796875" style="17" bestFit="1" customWidth="1"/>
    <col min="4" max="4" width="20.54296875" style="17" customWidth="1"/>
    <col min="5" max="5" width="81" style="48" customWidth="1"/>
    <col min="6" max="6" width="20.26953125" style="17" customWidth="1" outlineLevel="1"/>
    <col min="7" max="7" width="23" style="17" customWidth="1" outlineLevel="1"/>
    <col min="8" max="8" width="11.81640625" style="17" customWidth="1" outlineLevel="1"/>
    <col min="9" max="12" width="15.453125" style="17" customWidth="1" outlineLevel="1"/>
    <col min="13" max="15" width="34.1796875" style="17" customWidth="1" outlineLevel="1"/>
    <col min="16" max="16" width="28.1796875" style="17" customWidth="1" outlineLevel="1"/>
    <col min="17" max="18" width="40.26953125" style="17" customWidth="1" outlineLevel="1"/>
    <col min="19" max="19" width="23" style="17" customWidth="1"/>
    <col min="20" max="20" width="18.453125" style="17" customWidth="1" outlineLevel="1"/>
    <col min="21" max="21" width="17.54296875" style="17" customWidth="1" outlineLevel="1"/>
    <col min="22" max="23" width="20.54296875" style="17" customWidth="1" outlineLevel="1"/>
    <col min="24" max="24" width="18.453125" style="17" customWidth="1" outlineLevel="1"/>
    <col min="25" max="25" width="17.54296875" style="17" customWidth="1" outlineLevel="1"/>
    <col min="26" max="27" width="20.54296875" style="17" customWidth="1" outlineLevel="1"/>
    <col min="28" max="28" width="18.453125" style="17" customWidth="1" outlineLevel="1"/>
    <col min="29" max="29" width="17.54296875" style="17" customWidth="1" outlineLevel="1"/>
    <col min="30" max="31" width="20.54296875" style="17" customWidth="1" outlineLevel="1"/>
    <col min="33" max="16384" width="8.7265625" style="17"/>
  </cols>
  <sheetData>
    <row r="1" spans="2:31" ht="15" thickBot="1" x14ac:dyDescent="0.4"/>
    <row r="2" spans="2:31" x14ac:dyDescent="0.35">
      <c r="B2" s="14" t="s">
        <v>0</v>
      </c>
      <c r="C2" s="18" t="str">
        <f>IF('Quarterly Submission Guide'!$D$20 = "", "",'Quarterly Submission Guide'!$D$20)</f>
        <v>Liberty</v>
      </c>
      <c r="D2" s="59" t="s">
        <v>275</v>
      </c>
    </row>
    <row r="3" spans="2:31" x14ac:dyDescent="0.35">
      <c r="B3" s="15" t="s">
        <v>61</v>
      </c>
      <c r="C3" s="13">
        <v>12</v>
      </c>
      <c r="D3" s="2" t="s">
        <v>438</v>
      </c>
    </row>
    <row r="4" spans="2:31" ht="43.5" customHeight="1" thickBot="1" x14ac:dyDescent="0.4">
      <c r="B4" s="16" t="s">
        <v>60</v>
      </c>
      <c r="C4" s="29">
        <f>'Quarterly Submission Guide'!D24</f>
        <v>44501</v>
      </c>
      <c r="D4" s="226" t="s">
        <v>658</v>
      </c>
      <c r="E4" s="227"/>
      <c r="H4" s="45"/>
      <c r="I4" s="45"/>
      <c r="J4" s="45"/>
      <c r="K4" s="45"/>
      <c r="L4" s="45"/>
    </row>
    <row r="5" spans="2:31" x14ac:dyDescent="0.35">
      <c r="D5" s="139"/>
      <c r="E5" s="49"/>
      <c r="H5" s="45"/>
      <c r="I5" s="45"/>
      <c r="J5" s="45"/>
      <c r="K5" s="45"/>
      <c r="L5" s="45"/>
      <c r="T5" s="41" t="s">
        <v>660</v>
      </c>
      <c r="U5" s="41" t="s">
        <v>660</v>
      </c>
      <c r="V5" s="41" t="s">
        <v>660</v>
      </c>
      <c r="W5" s="41" t="s">
        <v>660</v>
      </c>
      <c r="X5" s="42" t="s">
        <v>280</v>
      </c>
      <c r="Y5" s="42" t="s">
        <v>280</v>
      </c>
      <c r="Z5" s="42" t="s">
        <v>280</v>
      </c>
      <c r="AA5" s="42" t="s">
        <v>280</v>
      </c>
      <c r="AB5" s="42" t="s">
        <v>280</v>
      </c>
      <c r="AC5" s="42" t="s">
        <v>280</v>
      </c>
      <c r="AD5" s="42" t="s">
        <v>280</v>
      </c>
      <c r="AE5" s="42" t="s">
        <v>280</v>
      </c>
    </row>
    <row r="6" spans="2:31" x14ac:dyDescent="0.35">
      <c r="B6" s="3" t="s">
        <v>437</v>
      </c>
      <c r="E6" s="49"/>
      <c r="H6" s="45"/>
      <c r="I6" s="45"/>
      <c r="J6" s="45"/>
      <c r="K6" s="45"/>
      <c r="L6" s="45"/>
      <c r="T6" s="47" t="s">
        <v>442</v>
      </c>
      <c r="U6" s="47" t="s">
        <v>443</v>
      </c>
      <c r="V6" s="47" t="s">
        <v>330</v>
      </c>
      <c r="W6" s="47" t="s">
        <v>752</v>
      </c>
      <c r="X6" s="47" t="s">
        <v>442</v>
      </c>
      <c r="Y6" s="47" t="s">
        <v>443</v>
      </c>
      <c r="Z6" s="47" t="s">
        <v>330</v>
      </c>
      <c r="AA6" s="47" t="s">
        <v>752</v>
      </c>
      <c r="AB6" s="47" t="s">
        <v>442</v>
      </c>
      <c r="AC6" s="47" t="s">
        <v>443</v>
      </c>
      <c r="AD6" s="47" t="s">
        <v>330</v>
      </c>
      <c r="AE6" s="47" t="s">
        <v>752</v>
      </c>
    </row>
    <row r="7" spans="2:31" ht="43.5" x14ac:dyDescent="0.35">
      <c r="B7" s="46" t="s">
        <v>2</v>
      </c>
      <c r="C7" s="46" t="s">
        <v>331</v>
      </c>
      <c r="D7" s="46" t="s">
        <v>332</v>
      </c>
      <c r="E7" s="46" t="s">
        <v>333</v>
      </c>
      <c r="F7" s="46" t="s">
        <v>334</v>
      </c>
      <c r="G7" s="46" t="s">
        <v>335</v>
      </c>
      <c r="H7" s="46" t="s">
        <v>336</v>
      </c>
      <c r="I7" s="46" t="s">
        <v>439</v>
      </c>
      <c r="J7" s="46" t="s">
        <v>747</v>
      </c>
      <c r="K7" s="46" t="s">
        <v>440</v>
      </c>
      <c r="L7" s="46" t="s">
        <v>441</v>
      </c>
      <c r="M7" s="46" t="s">
        <v>337</v>
      </c>
      <c r="N7" s="46" t="s">
        <v>338</v>
      </c>
      <c r="O7" s="46" t="s">
        <v>339</v>
      </c>
      <c r="P7" s="46" t="s">
        <v>340</v>
      </c>
      <c r="Q7" s="46" t="s">
        <v>874</v>
      </c>
      <c r="R7" s="46" t="s">
        <v>751</v>
      </c>
      <c r="S7" s="46" t="s">
        <v>6</v>
      </c>
      <c r="T7" s="46">
        <v>2020</v>
      </c>
      <c r="U7" s="46">
        <v>2020</v>
      </c>
      <c r="V7" s="46">
        <v>2020</v>
      </c>
      <c r="W7" s="46">
        <v>2020</v>
      </c>
      <c r="X7" s="46">
        <v>2021</v>
      </c>
      <c r="Y7" s="46">
        <v>2021</v>
      </c>
      <c r="Z7" s="46">
        <v>2021</v>
      </c>
      <c r="AA7" s="46">
        <v>2021</v>
      </c>
      <c r="AB7" s="46">
        <v>2022</v>
      </c>
      <c r="AC7" s="46">
        <v>2022</v>
      </c>
      <c r="AD7" s="46">
        <v>2022</v>
      </c>
      <c r="AE7" s="46">
        <v>2022</v>
      </c>
    </row>
    <row r="8" spans="2:31" ht="29" x14ac:dyDescent="0.35">
      <c r="B8" s="37" t="s">
        <v>326</v>
      </c>
      <c r="C8" s="37" t="s">
        <v>426</v>
      </c>
      <c r="D8" s="37" t="s">
        <v>787</v>
      </c>
      <c r="E8" s="37" t="s">
        <v>341</v>
      </c>
      <c r="F8" s="145" t="s">
        <v>319</v>
      </c>
      <c r="G8" s="145" t="s">
        <v>323</v>
      </c>
      <c r="H8" s="145">
        <v>2020</v>
      </c>
      <c r="I8" s="145" t="s">
        <v>909</v>
      </c>
      <c r="J8" s="145" t="s">
        <v>909</v>
      </c>
      <c r="K8" s="145" t="s">
        <v>909</v>
      </c>
      <c r="L8" s="145" t="s">
        <v>909</v>
      </c>
      <c r="M8" s="145" t="s">
        <v>877</v>
      </c>
      <c r="N8" s="145"/>
      <c r="O8" s="145"/>
      <c r="P8" s="145"/>
      <c r="Q8" s="145"/>
      <c r="R8" s="145"/>
      <c r="S8" s="145"/>
      <c r="T8" s="159">
        <v>0</v>
      </c>
      <c r="U8" s="159">
        <v>67465</v>
      </c>
      <c r="V8" s="159">
        <v>0</v>
      </c>
      <c r="W8" s="159">
        <v>0</v>
      </c>
      <c r="X8" s="159">
        <v>0</v>
      </c>
      <c r="Y8" s="159">
        <v>10000</v>
      </c>
      <c r="Z8" s="159">
        <v>0</v>
      </c>
      <c r="AA8" s="159">
        <v>0</v>
      </c>
      <c r="AB8" s="159">
        <v>0</v>
      </c>
      <c r="AC8" s="159">
        <v>10000</v>
      </c>
      <c r="AD8" s="159">
        <v>0</v>
      </c>
      <c r="AE8" s="159">
        <v>0</v>
      </c>
    </row>
    <row r="9" spans="2:31" ht="29" x14ac:dyDescent="0.35">
      <c r="B9" s="37" t="s">
        <v>326</v>
      </c>
      <c r="C9" s="37" t="s">
        <v>426</v>
      </c>
      <c r="D9" s="37" t="s">
        <v>788</v>
      </c>
      <c r="E9" s="37" t="s">
        <v>342</v>
      </c>
      <c r="F9" s="145" t="s">
        <v>329</v>
      </c>
      <c r="G9" s="145" t="s">
        <v>319</v>
      </c>
      <c r="H9" s="145">
        <v>2020</v>
      </c>
      <c r="I9" s="145" t="s">
        <v>909</v>
      </c>
      <c r="J9" s="145" t="s">
        <v>909</v>
      </c>
      <c r="K9" s="145" t="s">
        <v>909</v>
      </c>
      <c r="L9" s="145" t="s">
        <v>909</v>
      </c>
      <c r="M9" s="145" t="s">
        <v>877</v>
      </c>
      <c r="N9" s="145"/>
      <c r="O9" s="145"/>
      <c r="P9" s="145"/>
      <c r="Q9" s="145"/>
      <c r="R9" s="145"/>
      <c r="S9" s="145"/>
      <c r="T9" s="159">
        <v>0</v>
      </c>
      <c r="U9" s="159">
        <v>0</v>
      </c>
      <c r="V9" s="159">
        <v>0</v>
      </c>
      <c r="W9" s="159">
        <v>0</v>
      </c>
      <c r="X9" s="159">
        <v>0</v>
      </c>
      <c r="Y9" s="159">
        <v>0</v>
      </c>
      <c r="Z9" s="159">
        <v>0</v>
      </c>
      <c r="AA9" s="159">
        <v>0</v>
      </c>
      <c r="AB9" s="159">
        <v>0</v>
      </c>
      <c r="AC9" s="159">
        <v>0</v>
      </c>
      <c r="AD9" s="159">
        <v>0</v>
      </c>
      <c r="AE9" s="159">
        <v>0</v>
      </c>
    </row>
    <row r="10" spans="2:31" ht="29" x14ac:dyDescent="0.35">
      <c r="B10" s="37" t="s">
        <v>326</v>
      </c>
      <c r="C10" s="37" t="s">
        <v>426</v>
      </c>
      <c r="D10" s="37" t="s">
        <v>789</v>
      </c>
      <c r="E10" s="37" t="s">
        <v>343</v>
      </c>
      <c r="F10" s="145" t="s">
        <v>319</v>
      </c>
      <c r="G10" s="145" t="s">
        <v>321</v>
      </c>
      <c r="H10" s="145">
        <v>2020</v>
      </c>
      <c r="I10" s="145" t="s">
        <v>909</v>
      </c>
      <c r="J10" s="145" t="s">
        <v>909</v>
      </c>
      <c r="K10" s="145" t="s">
        <v>909</v>
      </c>
      <c r="L10" s="145" t="s">
        <v>909</v>
      </c>
      <c r="M10" s="145" t="s">
        <v>877</v>
      </c>
      <c r="N10" s="145"/>
      <c r="O10" s="145"/>
      <c r="P10" s="145"/>
      <c r="Q10" s="145"/>
      <c r="R10" s="145"/>
      <c r="S10" s="145"/>
      <c r="T10" s="159">
        <v>0</v>
      </c>
      <c r="U10" s="159">
        <v>0</v>
      </c>
      <c r="V10" s="159">
        <v>0</v>
      </c>
      <c r="W10" s="159">
        <v>0</v>
      </c>
      <c r="X10" s="159">
        <v>0</v>
      </c>
      <c r="Y10" s="159">
        <v>0</v>
      </c>
      <c r="Z10" s="159">
        <v>0</v>
      </c>
      <c r="AA10" s="159">
        <v>0</v>
      </c>
      <c r="AB10" s="159">
        <v>0</v>
      </c>
      <c r="AC10" s="159">
        <v>0</v>
      </c>
      <c r="AD10" s="159">
        <v>0</v>
      </c>
      <c r="AE10" s="159">
        <v>0</v>
      </c>
    </row>
    <row r="11" spans="2:31" ht="29" x14ac:dyDescent="0.35">
      <c r="B11" s="37" t="s">
        <v>326</v>
      </c>
      <c r="C11" s="37" t="s">
        <v>426</v>
      </c>
      <c r="D11" s="37" t="s">
        <v>790</v>
      </c>
      <c r="E11" s="37" t="s">
        <v>344</v>
      </c>
      <c r="F11" s="145" t="s">
        <v>329</v>
      </c>
      <c r="G11" s="145" t="s">
        <v>321</v>
      </c>
      <c r="H11" s="145">
        <v>2021</v>
      </c>
      <c r="I11" s="145" t="s">
        <v>909</v>
      </c>
      <c r="J11" s="145" t="s">
        <v>909</v>
      </c>
      <c r="K11" s="145" t="s">
        <v>909</v>
      </c>
      <c r="L11" s="145" t="s">
        <v>909</v>
      </c>
      <c r="M11" s="145" t="s">
        <v>877</v>
      </c>
      <c r="N11" s="145"/>
      <c r="O11" s="145"/>
      <c r="P11" s="145"/>
      <c r="Q11" s="145"/>
      <c r="R11" s="145"/>
      <c r="S11" s="145"/>
      <c r="T11" s="159">
        <v>0</v>
      </c>
      <c r="U11" s="159">
        <v>0</v>
      </c>
      <c r="V11" s="159">
        <v>0</v>
      </c>
      <c r="W11" s="159">
        <v>0</v>
      </c>
      <c r="X11" s="159">
        <v>0</v>
      </c>
      <c r="Y11" s="159">
        <v>0</v>
      </c>
      <c r="Z11" s="159">
        <v>0</v>
      </c>
      <c r="AA11" s="159">
        <v>0</v>
      </c>
      <c r="AB11" s="159">
        <v>0</v>
      </c>
      <c r="AC11" s="159">
        <v>0</v>
      </c>
      <c r="AD11" s="159">
        <v>0</v>
      </c>
      <c r="AE11" s="159">
        <v>0</v>
      </c>
    </row>
    <row r="12" spans="2:31" ht="29" x14ac:dyDescent="0.35">
      <c r="B12" s="37" t="s">
        <v>326</v>
      </c>
      <c r="C12" s="37" t="s">
        <v>426</v>
      </c>
      <c r="D12" s="37" t="s">
        <v>791</v>
      </c>
      <c r="E12" s="37" t="s">
        <v>345</v>
      </c>
      <c r="F12" s="145" t="s">
        <v>321</v>
      </c>
      <c r="G12" s="145" t="s">
        <v>319</v>
      </c>
      <c r="H12" s="145">
        <v>2020</v>
      </c>
      <c r="I12" s="145" t="s">
        <v>909</v>
      </c>
      <c r="J12" s="145" t="s">
        <v>909</v>
      </c>
      <c r="K12" s="145" t="s">
        <v>909</v>
      </c>
      <c r="L12" s="145" t="s">
        <v>909</v>
      </c>
      <c r="M12" s="145" t="s">
        <v>877</v>
      </c>
      <c r="N12" s="145"/>
      <c r="O12" s="145"/>
      <c r="P12" s="145"/>
      <c r="Q12" s="145"/>
      <c r="R12" s="145"/>
      <c r="S12" s="145"/>
      <c r="T12" s="159">
        <v>0</v>
      </c>
      <c r="U12" s="159">
        <v>0</v>
      </c>
      <c r="V12" s="159">
        <v>0</v>
      </c>
      <c r="W12" s="159">
        <v>0</v>
      </c>
      <c r="X12" s="159">
        <v>0</v>
      </c>
      <c r="Y12" s="159">
        <v>0</v>
      </c>
      <c r="Z12" s="159">
        <v>0</v>
      </c>
      <c r="AA12" s="159">
        <v>0</v>
      </c>
      <c r="AB12" s="159">
        <v>0</v>
      </c>
      <c r="AC12" s="159">
        <v>0</v>
      </c>
      <c r="AD12" s="159">
        <v>0</v>
      </c>
      <c r="AE12" s="159">
        <v>0</v>
      </c>
    </row>
    <row r="13" spans="2:31" ht="29" x14ac:dyDescent="0.35">
      <c r="B13" s="37" t="s">
        <v>326</v>
      </c>
      <c r="C13" s="37" t="s">
        <v>427</v>
      </c>
      <c r="D13" s="37" t="s">
        <v>792</v>
      </c>
      <c r="E13" s="37" t="s">
        <v>346</v>
      </c>
      <c r="F13" s="145" t="s">
        <v>329</v>
      </c>
      <c r="G13" s="145"/>
      <c r="H13" s="145">
        <v>2019</v>
      </c>
      <c r="I13" s="145" t="s">
        <v>909</v>
      </c>
      <c r="J13" s="145" t="s">
        <v>909</v>
      </c>
      <c r="K13" s="145" t="s">
        <v>909</v>
      </c>
      <c r="L13" s="145" t="s">
        <v>909</v>
      </c>
      <c r="M13" s="145" t="s">
        <v>876</v>
      </c>
      <c r="N13" s="145" t="s">
        <v>912</v>
      </c>
      <c r="O13" s="145" t="s">
        <v>903</v>
      </c>
      <c r="P13" s="145"/>
      <c r="Q13" s="145"/>
      <c r="R13" s="145" t="s">
        <v>913</v>
      </c>
      <c r="S13" s="145"/>
      <c r="T13" s="159">
        <v>242878.98</v>
      </c>
      <c r="U13" s="159">
        <v>0</v>
      </c>
      <c r="V13" s="159">
        <v>0</v>
      </c>
      <c r="W13" s="159">
        <v>20</v>
      </c>
      <c r="X13" s="159">
        <v>120000</v>
      </c>
      <c r="Y13" s="159">
        <v>0</v>
      </c>
      <c r="Z13" s="159">
        <v>0</v>
      </c>
      <c r="AA13" s="159">
        <v>10</v>
      </c>
      <c r="AB13" s="159">
        <v>15000</v>
      </c>
      <c r="AC13" s="159">
        <v>0</v>
      </c>
      <c r="AD13" s="159">
        <v>0</v>
      </c>
      <c r="AE13" s="159">
        <v>1</v>
      </c>
    </row>
    <row r="14" spans="2:31" x14ac:dyDescent="0.35">
      <c r="B14" s="37" t="s">
        <v>326</v>
      </c>
      <c r="C14" s="37" t="s">
        <v>427</v>
      </c>
      <c r="D14" s="37" t="s">
        <v>793</v>
      </c>
      <c r="E14" s="37" t="s">
        <v>347</v>
      </c>
      <c r="F14" s="145" t="s">
        <v>323</v>
      </c>
      <c r="G14" s="145"/>
      <c r="H14" s="145"/>
      <c r="I14" s="145" t="s">
        <v>909</v>
      </c>
      <c r="J14" s="162">
        <v>171.56</v>
      </c>
      <c r="K14" s="162">
        <v>171.56</v>
      </c>
      <c r="L14" s="162">
        <v>171.56</v>
      </c>
      <c r="M14" s="145"/>
      <c r="N14" s="145"/>
      <c r="O14" s="145"/>
      <c r="P14" s="145"/>
      <c r="Q14" s="145"/>
      <c r="R14" s="145"/>
      <c r="S14" s="145"/>
      <c r="T14" s="159">
        <v>158124.9</v>
      </c>
      <c r="U14" s="159">
        <v>0</v>
      </c>
      <c r="V14" s="159">
        <v>0</v>
      </c>
      <c r="W14" s="159">
        <v>0</v>
      </c>
      <c r="X14" s="159">
        <v>50000</v>
      </c>
      <c r="Y14" s="159">
        <v>115000</v>
      </c>
      <c r="Z14" s="159">
        <v>0</v>
      </c>
      <c r="AA14" s="159">
        <v>0</v>
      </c>
      <c r="AB14" s="159">
        <v>100000</v>
      </c>
      <c r="AC14" s="159">
        <v>115000</v>
      </c>
      <c r="AD14" s="159">
        <v>0</v>
      </c>
      <c r="AE14" s="159">
        <v>0</v>
      </c>
    </row>
    <row r="15" spans="2:31" x14ac:dyDescent="0.35">
      <c r="B15" s="37" t="s">
        <v>326</v>
      </c>
      <c r="C15" s="37" t="s">
        <v>427</v>
      </c>
      <c r="D15" s="37" t="s">
        <v>794</v>
      </c>
      <c r="E15" s="37" t="s">
        <v>348</v>
      </c>
      <c r="F15" s="145" t="s">
        <v>323</v>
      </c>
      <c r="G15" s="145"/>
      <c r="H15" s="145"/>
      <c r="I15" s="145" t="s">
        <v>909</v>
      </c>
      <c r="J15" s="145" t="s">
        <v>909</v>
      </c>
      <c r="K15" s="145" t="s">
        <v>909</v>
      </c>
      <c r="L15" s="145" t="s">
        <v>909</v>
      </c>
      <c r="M15" s="145"/>
      <c r="N15" s="145"/>
      <c r="O15" s="145"/>
      <c r="P15" s="145"/>
      <c r="Q15" s="145"/>
      <c r="R15" s="145"/>
      <c r="S15" s="145"/>
      <c r="T15" s="160">
        <v>0</v>
      </c>
      <c r="U15" s="160">
        <v>0</v>
      </c>
      <c r="V15" s="160">
        <v>0</v>
      </c>
      <c r="W15" s="160">
        <v>0</v>
      </c>
      <c r="X15" s="160">
        <v>0</v>
      </c>
      <c r="Y15" s="160">
        <v>0</v>
      </c>
      <c r="Z15" s="160">
        <v>0</v>
      </c>
      <c r="AA15" s="160">
        <v>0</v>
      </c>
      <c r="AB15" s="160">
        <v>0</v>
      </c>
      <c r="AC15" s="160">
        <v>0</v>
      </c>
      <c r="AD15" s="160">
        <v>0</v>
      </c>
      <c r="AE15" s="160">
        <v>0</v>
      </c>
    </row>
    <row r="16" spans="2:31" ht="29" x14ac:dyDescent="0.35">
      <c r="B16" s="37" t="s">
        <v>326</v>
      </c>
      <c r="C16" s="37" t="s">
        <v>427</v>
      </c>
      <c r="D16" s="37" t="s">
        <v>795</v>
      </c>
      <c r="E16" s="37" t="s">
        <v>349</v>
      </c>
      <c r="F16" s="145" t="s">
        <v>329</v>
      </c>
      <c r="G16" s="145"/>
      <c r="H16" s="145">
        <v>2020</v>
      </c>
      <c r="I16" s="145" t="s">
        <v>909</v>
      </c>
      <c r="J16" s="145" t="s">
        <v>909</v>
      </c>
      <c r="K16" s="145" t="s">
        <v>909</v>
      </c>
      <c r="L16" s="145" t="s">
        <v>909</v>
      </c>
      <c r="M16" s="145" t="s">
        <v>876</v>
      </c>
      <c r="N16" s="145" t="s">
        <v>912</v>
      </c>
      <c r="O16" s="145" t="s">
        <v>910</v>
      </c>
      <c r="P16" s="145"/>
      <c r="Q16" s="145"/>
      <c r="R16" s="145" t="s">
        <v>877</v>
      </c>
      <c r="S16" s="145"/>
      <c r="T16" s="160">
        <v>0</v>
      </c>
      <c r="U16" s="160">
        <v>44312.5</v>
      </c>
      <c r="V16" s="160">
        <v>0</v>
      </c>
      <c r="W16" s="160">
        <v>0</v>
      </c>
      <c r="X16" s="160">
        <v>0</v>
      </c>
      <c r="Y16" s="160">
        <v>10000</v>
      </c>
      <c r="Z16" s="160">
        <v>0</v>
      </c>
      <c r="AA16" s="160">
        <v>0</v>
      </c>
      <c r="AB16" s="160">
        <v>0</v>
      </c>
      <c r="AC16" s="160">
        <v>10000</v>
      </c>
      <c r="AD16" s="160">
        <v>0</v>
      </c>
      <c r="AE16" s="160">
        <v>0</v>
      </c>
    </row>
    <row r="17" spans="2:31" ht="29" x14ac:dyDescent="0.35">
      <c r="B17" s="37" t="s">
        <v>326</v>
      </c>
      <c r="C17" s="37" t="s">
        <v>427</v>
      </c>
      <c r="D17" s="37" t="s">
        <v>796</v>
      </c>
      <c r="E17" s="37" t="s">
        <v>350</v>
      </c>
      <c r="F17" s="145" t="s">
        <v>323</v>
      </c>
      <c r="G17" s="145" t="s">
        <v>321</v>
      </c>
      <c r="H17" s="145">
        <v>2019</v>
      </c>
      <c r="I17" s="145" t="s">
        <v>909</v>
      </c>
      <c r="J17" s="145" t="s">
        <v>909</v>
      </c>
      <c r="K17" s="145" t="s">
        <v>909</v>
      </c>
      <c r="L17" s="145" t="s">
        <v>909</v>
      </c>
      <c r="M17" s="145"/>
      <c r="N17" s="145"/>
      <c r="O17" s="145"/>
      <c r="P17" s="145"/>
      <c r="Q17" s="145" t="s">
        <v>405</v>
      </c>
      <c r="R17" s="145"/>
      <c r="S17" s="145"/>
      <c r="T17" s="160">
        <v>0</v>
      </c>
      <c r="U17" s="160">
        <v>0</v>
      </c>
      <c r="V17" s="160">
        <v>0</v>
      </c>
      <c r="W17" s="160">
        <v>0</v>
      </c>
      <c r="X17" s="160">
        <v>0</v>
      </c>
      <c r="Y17" s="160">
        <v>0</v>
      </c>
      <c r="Z17" s="160">
        <v>0</v>
      </c>
      <c r="AA17" s="160">
        <v>0</v>
      </c>
      <c r="AB17" s="160">
        <v>0</v>
      </c>
      <c r="AC17" s="160">
        <v>0</v>
      </c>
      <c r="AD17" s="160">
        <v>0</v>
      </c>
      <c r="AE17" s="160">
        <v>0</v>
      </c>
    </row>
    <row r="18" spans="2:31" ht="29" x14ac:dyDescent="0.35">
      <c r="B18" s="37" t="s">
        <v>326</v>
      </c>
      <c r="C18" s="37" t="s">
        <v>427</v>
      </c>
      <c r="D18" s="37" t="s">
        <v>797</v>
      </c>
      <c r="E18" s="37" t="s">
        <v>351</v>
      </c>
      <c r="F18" s="145" t="s">
        <v>329</v>
      </c>
      <c r="G18" s="145"/>
      <c r="H18" s="145"/>
      <c r="I18" s="145" t="s">
        <v>909</v>
      </c>
      <c r="J18" s="145" t="s">
        <v>909</v>
      </c>
      <c r="K18" s="145" t="s">
        <v>909</v>
      </c>
      <c r="L18" s="145" t="s">
        <v>909</v>
      </c>
      <c r="M18" s="145"/>
      <c r="N18" s="145"/>
      <c r="O18" s="145"/>
      <c r="P18" s="145"/>
      <c r="Q18" s="145"/>
      <c r="R18" s="145"/>
      <c r="S18" s="145"/>
      <c r="T18" s="160">
        <v>0</v>
      </c>
      <c r="U18" s="160">
        <v>0</v>
      </c>
      <c r="V18" s="160">
        <v>0</v>
      </c>
      <c r="W18" s="160">
        <v>0</v>
      </c>
      <c r="X18" s="160">
        <v>0</v>
      </c>
      <c r="Y18" s="160">
        <v>0</v>
      </c>
      <c r="Z18" s="160">
        <v>0</v>
      </c>
      <c r="AA18" s="160">
        <v>0</v>
      </c>
      <c r="AB18" s="160">
        <v>0</v>
      </c>
      <c r="AC18" s="160">
        <v>0</v>
      </c>
      <c r="AD18" s="160">
        <v>0</v>
      </c>
      <c r="AE18" s="160">
        <v>0</v>
      </c>
    </row>
    <row r="19" spans="2:31" x14ac:dyDescent="0.35">
      <c r="B19" s="37" t="s">
        <v>324</v>
      </c>
      <c r="C19" s="37" t="s">
        <v>428</v>
      </c>
      <c r="D19" s="37" t="s">
        <v>798</v>
      </c>
      <c r="E19" s="37" t="s">
        <v>352</v>
      </c>
      <c r="F19" s="145" t="s">
        <v>323</v>
      </c>
      <c r="G19" s="145"/>
      <c r="H19" s="145">
        <v>2011</v>
      </c>
      <c r="I19" s="145" t="s">
        <v>909</v>
      </c>
      <c r="J19" s="145" t="s">
        <v>909</v>
      </c>
      <c r="K19" s="145" t="s">
        <v>909</v>
      </c>
      <c r="L19" s="145" t="s">
        <v>909</v>
      </c>
      <c r="M19" s="145"/>
      <c r="N19" s="145"/>
      <c r="O19" s="145" t="s">
        <v>898</v>
      </c>
      <c r="P19" s="145" t="s">
        <v>904</v>
      </c>
      <c r="Q19" s="145"/>
      <c r="R19" s="145"/>
      <c r="S19" s="145"/>
      <c r="T19" s="160">
        <v>0</v>
      </c>
      <c r="U19" s="160">
        <v>0</v>
      </c>
      <c r="V19" s="160">
        <v>0</v>
      </c>
      <c r="W19" s="160">
        <v>0</v>
      </c>
      <c r="X19" s="160">
        <v>0</v>
      </c>
      <c r="Y19" s="160">
        <v>0</v>
      </c>
      <c r="Z19" s="160">
        <v>0</v>
      </c>
      <c r="AA19" s="160">
        <v>0</v>
      </c>
      <c r="AB19" s="160">
        <v>0</v>
      </c>
      <c r="AC19" s="160">
        <v>0</v>
      </c>
      <c r="AD19" s="160">
        <v>0</v>
      </c>
      <c r="AE19" s="160">
        <v>0</v>
      </c>
    </row>
    <row r="20" spans="2:31" x14ac:dyDescent="0.35">
      <c r="B20" s="37" t="s">
        <v>324</v>
      </c>
      <c r="C20" s="37" t="s">
        <v>428</v>
      </c>
      <c r="D20" s="37" t="s">
        <v>799</v>
      </c>
      <c r="E20" s="37" t="s">
        <v>353</v>
      </c>
      <c r="F20" s="145" t="s">
        <v>323</v>
      </c>
      <c r="G20" s="145"/>
      <c r="H20" s="145" t="s">
        <v>889</v>
      </c>
      <c r="I20" s="145" t="s">
        <v>909</v>
      </c>
      <c r="J20" s="145" t="s">
        <v>909</v>
      </c>
      <c r="K20" s="145" t="s">
        <v>909</v>
      </c>
      <c r="L20" s="145" t="s">
        <v>909</v>
      </c>
      <c r="M20" s="145"/>
      <c r="N20" s="145"/>
      <c r="O20" s="145" t="s">
        <v>903</v>
      </c>
      <c r="P20" s="145"/>
      <c r="Q20" s="145"/>
      <c r="R20" s="145"/>
      <c r="S20" s="145"/>
      <c r="T20" s="160">
        <v>0</v>
      </c>
      <c r="U20" s="160">
        <v>0</v>
      </c>
      <c r="V20" s="160">
        <v>0</v>
      </c>
      <c r="W20" s="160">
        <v>0</v>
      </c>
      <c r="X20" s="160">
        <v>500000</v>
      </c>
      <c r="Y20" s="160">
        <v>0</v>
      </c>
      <c r="Z20" s="160">
        <v>0</v>
      </c>
      <c r="AA20" s="160">
        <v>0</v>
      </c>
      <c r="AB20" s="160">
        <v>5500000</v>
      </c>
      <c r="AC20" s="160">
        <v>0</v>
      </c>
      <c r="AD20" s="160">
        <v>0</v>
      </c>
      <c r="AE20" s="160">
        <v>0</v>
      </c>
    </row>
    <row r="21" spans="2:31" ht="29" x14ac:dyDescent="0.35">
      <c r="B21" s="37" t="s">
        <v>324</v>
      </c>
      <c r="C21" s="37" t="s">
        <v>428</v>
      </c>
      <c r="D21" s="37" t="s">
        <v>800</v>
      </c>
      <c r="E21" s="37" t="s">
        <v>354</v>
      </c>
      <c r="F21" s="145" t="s">
        <v>321</v>
      </c>
      <c r="G21" s="145" t="s">
        <v>323</v>
      </c>
      <c r="H21" s="145">
        <v>2019</v>
      </c>
      <c r="I21" s="145" t="s">
        <v>909</v>
      </c>
      <c r="J21" s="162">
        <v>0.26919273203024452</v>
      </c>
      <c r="K21" s="162">
        <v>0.26919273203024452</v>
      </c>
      <c r="L21" s="162">
        <v>0.26919273203024452</v>
      </c>
      <c r="M21" s="145" t="s">
        <v>876</v>
      </c>
      <c r="N21" s="145"/>
      <c r="O21" s="145" t="s">
        <v>899</v>
      </c>
      <c r="P21" s="145" t="s">
        <v>906</v>
      </c>
      <c r="Q21" s="145"/>
      <c r="R21" s="145" t="s">
        <v>914</v>
      </c>
      <c r="S21" s="145"/>
      <c r="T21" s="160">
        <v>7820184.5199999996</v>
      </c>
      <c r="U21" s="160">
        <v>0</v>
      </c>
      <c r="V21" s="166">
        <v>6.82</v>
      </c>
      <c r="W21" s="160">
        <v>172</v>
      </c>
      <c r="X21" s="160">
        <v>16564617</v>
      </c>
      <c r="Y21" s="160">
        <v>0</v>
      </c>
      <c r="Z21" s="166">
        <v>9.14</v>
      </c>
      <c r="AA21" s="160">
        <v>244</v>
      </c>
      <c r="AB21" s="160">
        <v>12034498</v>
      </c>
      <c r="AC21" s="160">
        <v>0</v>
      </c>
      <c r="AD21" s="166">
        <v>8.68</v>
      </c>
      <c r="AE21" s="160">
        <v>210</v>
      </c>
    </row>
    <row r="22" spans="2:31" x14ac:dyDescent="0.35">
      <c r="B22" s="37" t="s">
        <v>324</v>
      </c>
      <c r="C22" s="37" t="s">
        <v>428</v>
      </c>
      <c r="D22" s="37" t="s">
        <v>801</v>
      </c>
      <c r="E22" s="37" t="s">
        <v>355</v>
      </c>
      <c r="F22" s="145"/>
      <c r="G22" s="145"/>
      <c r="H22" s="145" t="s">
        <v>889</v>
      </c>
      <c r="I22" s="145" t="s">
        <v>909</v>
      </c>
      <c r="J22" s="145" t="s">
        <v>909</v>
      </c>
      <c r="K22" s="145" t="s">
        <v>909</v>
      </c>
      <c r="L22" s="145" t="s">
        <v>909</v>
      </c>
      <c r="M22" s="145"/>
      <c r="N22" s="145"/>
      <c r="O22" s="145" t="s">
        <v>889</v>
      </c>
      <c r="P22" s="145"/>
      <c r="Q22" s="145"/>
      <c r="R22" s="145"/>
      <c r="S22" s="145"/>
      <c r="T22" s="160">
        <v>0</v>
      </c>
      <c r="U22" s="160">
        <v>0</v>
      </c>
      <c r="V22" s="160">
        <v>0</v>
      </c>
      <c r="W22" s="160">
        <v>0</v>
      </c>
      <c r="X22" s="160">
        <v>0</v>
      </c>
      <c r="Y22" s="160">
        <v>0</v>
      </c>
      <c r="Z22" s="160">
        <v>0</v>
      </c>
      <c r="AA22" s="160">
        <v>0</v>
      </c>
      <c r="AB22" s="160">
        <v>0</v>
      </c>
      <c r="AC22" s="160">
        <v>0</v>
      </c>
      <c r="AD22" s="160">
        <v>0</v>
      </c>
      <c r="AE22" s="160">
        <v>0</v>
      </c>
    </row>
    <row r="23" spans="2:31" x14ac:dyDescent="0.35">
      <c r="B23" s="37" t="s">
        <v>324</v>
      </c>
      <c r="C23" s="37" t="s">
        <v>428</v>
      </c>
      <c r="D23" s="37" t="s">
        <v>802</v>
      </c>
      <c r="E23" s="37" t="s">
        <v>356</v>
      </c>
      <c r="F23" s="145" t="s">
        <v>323</v>
      </c>
      <c r="G23" s="145"/>
      <c r="H23" s="145">
        <v>2021</v>
      </c>
      <c r="I23" s="145" t="s">
        <v>909</v>
      </c>
      <c r="J23" s="145"/>
      <c r="K23" s="145"/>
      <c r="L23" s="145"/>
      <c r="M23" s="145"/>
      <c r="N23" s="145"/>
      <c r="O23" s="145" t="s">
        <v>900</v>
      </c>
      <c r="P23" s="145" t="s">
        <v>908</v>
      </c>
      <c r="Q23" s="145"/>
      <c r="R23" s="145"/>
      <c r="S23" s="145"/>
      <c r="T23" s="160">
        <v>89121.4</v>
      </c>
      <c r="U23" s="160">
        <v>5450.2800000000007</v>
      </c>
      <c r="V23" s="160">
        <v>0</v>
      </c>
      <c r="W23" s="160">
        <v>0</v>
      </c>
      <c r="X23" s="160">
        <v>0</v>
      </c>
      <c r="Y23" s="160">
        <v>0</v>
      </c>
      <c r="Z23" s="160">
        <v>0</v>
      </c>
      <c r="AA23" s="160">
        <v>0</v>
      </c>
      <c r="AB23" s="160">
        <v>0</v>
      </c>
      <c r="AC23" s="160">
        <v>0</v>
      </c>
      <c r="AD23" s="160">
        <v>0</v>
      </c>
      <c r="AE23" s="160">
        <v>0</v>
      </c>
    </row>
    <row r="24" spans="2:31" x14ac:dyDescent="0.35">
      <c r="B24" s="37" t="s">
        <v>324</v>
      </c>
      <c r="C24" s="37" t="s">
        <v>428</v>
      </c>
      <c r="D24" s="37" t="s">
        <v>803</v>
      </c>
      <c r="E24" s="37" t="s">
        <v>357</v>
      </c>
      <c r="F24" s="145" t="s">
        <v>323</v>
      </c>
      <c r="G24" s="145"/>
      <c r="H24" s="145">
        <v>2011</v>
      </c>
      <c r="I24" s="145"/>
      <c r="J24" s="145"/>
      <c r="K24" s="145"/>
      <c r="L24" s="145"/>
      <c r="M24" s="145" t="s">
        <v>876</v>
      </c>
      <c r="N24" s="145"/>
      <c r="O24" s="145" t="s">
        <v>898</v>
      </c>
      <c r="P24" s="145" t="s">
        <v>904</v>
      </c>
      <c r="Q24" s="145"/>
      <c r="R24" s="145" t="s">
        <v>914</v>
      </c>
      <c r="S24" s="145"/>
      <c r="T24" s="160">
        <v>3651519.2600000007</v>
      </c>
      <c r="U24" s="160">
        <v>0</v>
      </c>
      <c r="V24" s="160">
        <v>0</v>
      </c>
      <c r="W24" s="165">
        <v>64</v>
      </c>
      <c r="X24" s="160">
        <v>10605000</v>
      </c>
      <c r="Y24" s="160">
        <v>0</v>
      </c>
      <c r="Z24" s="160">
        <v>0</v>
      </c>
      <c r="AA24" s="160">
        <v>400</v>
      </c>
      <c r="AB24" s="160">
        <v>2610250</v>
      </c>
      <c r="AC24" s="160">
        <v>0</v>
      </c>
      <c r="AD24" s="160">
        <v>0</v>
      </c>
      <c r="AE24" s="160">
        <v>0</v>
      </c>
    </row>
    <row r="25" spans="2:31" x14ac:dyDescent="0.35">
      <c r="B25" s="37" t="s">
        <v>324</v>
      </c>
      <c r="C25" s="37" t="s">
        <v>428</v>
      </c>
      <c r="D25" s="37" t="s">
        <v>804</v>
      </c>
      <c r="E25" s="37" t="s">
        <v>358</v>
      </c>
      <c r="F25" s="145" t="s">
        <v>323</v>
      </c>
      <c r="G25" s="145"/>
      <c r="H25" s="145">
        <v>2011</v>
      </c>
      <c r="I25" s="162">
        <v>2.2896508387398815</v>
      </c>
      <c r="J25" s="162">
        <v>2.2896508387398815</v>
      </c>
      <c r="K25" s="162">
        <v>2.2896508387398815</v>
      </c>
      <c r="L25" s="162">
        <v>2.2896508387398815</v>
      </c>
      <c r="M25" s="145" t="s">
        <v>876</v>
      </c>
      <c r="N25" s="145"/>
      <c r="O25" s="145" t="s">
        <v>898</v>
      </c>
      <c r="P25" s="145" t="s">
        <v>904</v>
      </c>
      <c r="Q25" s="145"/>
      <c r="R25" s="145" t="s">
        <v>915</v>
      </c>
      <c r="S25" s="145"/>
      <c r="T25" s="160">
        <v>737939.49</v>
      </c>
      <c r="U25" s="160">
        <v>0</v>
      </c>
      <c r="V25" s="160">
        <v>0</v>
      </c>
      <c r="W25" s="160">
        <v>853</v>
      </c>
      <c r="X25" s="160">
        <v>1200000</v>
      </c>
      <c r="Y25" s="160">
        <v>0</v>
      </c>
      <c r="Z25" s="160">
        <v>0</v>
      </c>
      <c r="AA25" s="160">
        <v>1500</v>
      </c>
      <c r="AB25" s="160">
        <v>1702260</v>
      </c>
      <c r="AC25" s="160">
        <v>0</v>
      </c>
      <c r="AD25" s="160">
        <v>0</v>
      </c>
      <c r="AE25" s="160">
        <v>0</v>
      </c>
    </row>
    <row r="26" spans="2:31" ht="29" x14ac:dyDescent="0.35">
      <c r="B26" s="37" t="s">
        <v>324</v>
      </c>
      <c r="C26" s="37" t="s">
        <v>428</v>
      </c>
      <c r="D26" s="37" t="s">
        <v>805</v>
      </c>
      <c r="E26" s="37" t="s">
        <v>359</v>
      </c>
      <c r="F26" s="145" t="s">
        <v>329</v>
      </c>
      <c r="G26" s="145"/>
      <c r="H26" s="145">
        <v>2011</v>
      </c>
      <c r="I26" s="162"/>
      <c r="J26" s="162"/>
      <c r="K26" s="162"/>
      <c r="L26" s="162"/>
      <c r="M26" s="145" t="s">
        <v>876</v>
      </c>
      <c r="N26" s="145"/>
      <c r="O26" s="145" t="s">
        <v>899</v>
      </c>
      <c r="P26" s="145" t="s">
        <v>906</v>
      </c>
      <c r="Q26" s="145"/>
      <c r="R26" s="145"/>
      <c r="S26" s="145"/>
      <c r="T26" s="160">
        <v>671872.43</v>
      </c>
      <c r="U26" s="160">
        <v>0</v>
      </c>
      <c r="V26" s="160">
        <v>0</v>
      </c>
      <c r="W26" s="160">
        <v>0</v>
      </c>
      <c r="X26" s="160">
        <v>0</v>
      </c>
      <c r="Y26" s="160">
        <v>0</v>
      </c>
      <c r="Z26" s="160">
        <v>0</v>
      </c>
      <c r="AA26" s="160">
        <v>0</v>
      </c>
      <c r="AB26" s="160">
        <v>0</v>
      </c>
      <c r="AC26" s="160">
        <v>0</v>
      </c>
      <c r="AD26" s="160">
        <v>0</v>
      </c>
      <c r="AE26" s="160">
        <v>0</v>
      </c>
    </row>
    <row r="27" spans="2:31" ht="29" x14ac:dyDescent="0.35">
      <c r="B27" s="37" t="s">
        <v>324</v>
      </c>
      <c r="C27" s="37" t="s">
        <v>428</v>
      </c>
      <c r="D27" s="37" t="s">
        <v>806</v>
      </c>
      <c r="E27" s="37" t="s">
        <v>360</v>
      </c>
      <c r="F27" s="145" t="s">
        <v>329</v>
      </c>
      <c r="G27" s="145"/>
      <c r="H27" s="145">
        <v>2011</v>
      </c>
      <c r="I27" s="162"/>
      <c r="J27" s="162"/>
      <c r="K27" s="162"/>
      <c r="L27" s="162"/>
      <c r="M27" s="145" t="s">
        <v>876</v>
      </c>
      <c r="N27" s="145"/>
      <c r="O27" s="145" t="s">
        <v>903</v>
      </c>
      <c r="P27" s="145"/>
      <c r="Q27" s="145"/>
      <c r="R27" s="145" t="s">
        <v>916</v>
      </c>
      <c r="S27" s="145"/>
      <c r="T27" s="160">
        <v>453587.95999999996</v>
      </c>
      <c r="U27" s="160">
        <v>0</v>
      </c>
      <c r="V27" s="160">
        <v>0</v>
      </c>
      <c r="W27" s="160">
        <v>7</v>
      </c>
      <c r="X27" s="160">
        <v>300000</v>
      </c>
      <c r="Y27" s="160">
        <v>0</v>
      </c>
      <c r="Z27" s="160">
        <v>0</v>
      </c>
      <c r="AA27" s="160">
        <v>3</v>
      </c>
      <c r="AB27" s="160">
        <v>360000</v>
      </c>
      <c r="AC27" s="160">
        <v>0</v>
      </c>
      <c r="AD27" s="160">
        <v>0</v>
      </c>
      <c r="AE27" s="160">
        <v>3</v>
      </c>
    </row>
    <row r="28" spans="2:31" x14ac:dyDescent="0.35">
      <c r="B28" s="37" t="s">
        <v>324</v>
      </c>
      <c r="C28" s="37" t="s">
        <v>428</v>
      </c>
      <c r="D28" s="37" t="s">
        <v>807</v>
      </c>
      <c r="E28" s="37" t="s">
        <v>361</v>
      </c>
      <c r="F28" s="145"/>
      <c r="G28" s="145"/>
      <c r="H28" s="145">
        <v>2011</v>
      </c>
      <c r="I28" s="162"/>
      <c r="J28" s="162"/>
      <c r="K28" s="162"/>
      <c r="L28" s="162"/>
      <c r="M28" s="145"/>
      <c r="N28" s="145"/>
      <c r="O28" s="145" t="s">
        <v>901</v>
      </c>
      <c r="P28" s="145" t="s">
        <v>905</v>
      </c>
      <c r="Q28" s="145"/>
      <c r="R28" s="145"/>
      <c r="S28" s="145"/>
      <c r="T28" s="160">
        <v>0</v>
      </c>
      <c r="U28" s="160">
        <v>0</v>
      </c>
      <c r="V28" s="160">
        <v>0</v>
      </c>
      <c r="W28" s="160">
        <v>0</v>
      </c>
      <c r="X28" s="160">
        <v>0</v>
      </c>
      <c r="Y28" s="160">
        <v>0</v>
      </c>
      <c r="Z28" s="160">
        <v>0</v>
      </c>
      <c r="AA28" s="160">
        <v>0</v>
      </c>
      <c r="AB28" s="160">
        <v>0</v>
      </c>
      <c r="AC28" s="160">
        <v>0</v>
      </c>
      <c r="AD28" s="160">
        <v>0</v>
      </c>
      <c r="AE28" s="160">
        <v>0</v>
      </c>
    </row>
    <row r="29" spans="2:31" x14ac:dyDescent="0.35">
      <c r="B29" s="37" t="s">
        <v>324</v>
      </c>
      <c r="C29" s="37" t="s">
        <v>428</v>
      </c>
      <c r="D29" s="37" t="s">
        <v>808</v>
      </c>
      <c r="E29" s="37" t="s">
        <v>362</v>
      </c>
      <c r="F29" s="145"/>
      <c r="G29" s="145"/>
      <c r="H29" s="145">
        <v>2020</v>
      </c>
      <c r="I29" s="162"/>
      <c r="J29" s="162"/>
      <c r="K29" s="162"/>
      <c r="L29" s="162"/>
      <c r="M29" s="145"/>
      <c r="N29" s="145"/>
      <c r="O29" s="145" t="s">
        <v>903</v>
      </c>
      <c r="P29" s="145"/>
      <c r="Q29" s="145"/>
      <c r="R29" s="145"/>
      <c r="S29" s="145"/>
      <c r="T29" s="160">
        <v>0</v>
      </c>
      <c r="U29" s="160">
        <v>0</v>
      </c>
      <c r="V29" s="160">
        <v>0</v>
      </c>
      <c r="W29" s="160">
        <v>0</v>
      </c>
      <c r="X29" s="160">
        <v>0</v>
      </c>
      <c r="Y29" s="160">
        <v>0</v>
      </c>
      <c r="Z29" s="160">
        <v>0</v>
      </c>
      <c r="AA29" s="160">
        <v>0</v>
      </c>
      <c r="AB29" s="160">
        <v>0</v>
      </c>
      <c r="AC29" s="160">
        <v>0</v>
      </c>
      <c r="AD29" s="160">
        <v>0</v>
      </c>
      <c r="AE29" s="160">
        <v>0</v>
      </c>
    </row>
    <row r="30" spans="2:31" x14ac:dyDescent="0.35">
      <c r="B30" s="37" t="s">
        <v>324</v>
      </c>
      <c r="C30" s="37" t="s">
        <v>428</v>
      </c>
      <c r="D30" s="37" t="s">
        <v>809</v>
      </c>
      <c r="E30" s="37" t="s">
        <v>363</v>
      </c>
      <c r="F30" s="145"/>
      <c r="G30" s="145"/>
      <c r="H30" s="145" t="s">
        <v>889</v>
      </c>
      <c r="I30" s="162"/>
      <c r="J30" s="162"/>
      <c r="K30" s="162"/>
      <c r="L30" s="162"/>
      <c r="M30" s="145"/>
      <c r="N30" s="145"/>
      <c r="O30" s="145" t="s">
        <v>889</v>
      </c>
      <c r="P30" s="145"/>
      <c r="Q30" s="145"/>
      <c r="R30" s="145" t="s">
        <v>917</v>
      </c>
      <c r="S30" s="145"/>
      <c r="T30" s="160">
        <v>1357691.02</v>
      </c>
      <c r="U30" s="160">
        <v>14861.06</v>
      </c>
      <c r="V30" s="160">
        <v>0</v>
      </c>
      <c r="W30" s="160">
        <v>60</v>
      </c>
      <c r="X30" s="160">
        <v>2290000</v>
      </c>
      <c r="Y30" s="160">
        <v>0</v>
      </c>
      <c r="Z30" s="160">
        <v>0</v>
      </c>
      <c r="AA30" s="160">
        <v>70</v>
      </c>
      <c r="AB30" s="160">
        <v>2501500</v>
      </c>
      <c r="AC30" s="160">
        <v>0</v>
      </c>
      <c r="AD30" s="160">
        <v>0</v>
      </c>
      <c r="AE30" s="160">
        <v>0</v>
      </c>
    </row>
    <row r="31" spans="2:31" ht="29" x14ac:dyDescent="0.35">
      <c r="B31" s="37" t="s">
        <v>324</v>
      </c>
      <c r="C31" s="37" t="s">
        <v>428</v>
      </c>
      <c r="D31" s="37" t="s">
        <v>810</v>
      </c>
      <c r="E31" s="37" t="s">
        <v>364</v>
      </c>
      <c r="F31" s="145" t="s">
        <v>323</v>
      </c>
      <c r="G31" s="145"/>
      <c r="H31" s="145">
        <v>2011</v>
      </c>
      <c r="I31" s="162">
        <v>0.80182813244430062</v>
      </c>
      <c r="J31" s="162">
        <v>0.80182813244430062</v>
      </c>
      <c r="K31" s="162">
        <v>0.80182813244430062</v>
      </c>
      <c r="L31" s="162">
        <v>0.80182813244430062</v>
      </c>
      <c r="M31" s="145" t="s">
        <v>876</v>
      </c>
      <c r="N31" s="145"/>
      <c r="O31" s="145" t="s">
        <v>898</v>
      </c>
      <c r="P31" s="145" t="s">
        <v>904</v>
      </c>
      <c r="Q31" s="145"/>
      <c r="R31" s="145"/>
      <c r="S31" s="145"/>
      <c r="T31" s="160">
        <v>0</v>
      </c>
      <c r="U31" s="160">
        <v>0</v>
      </c>
      <c r="V31" s="160">
        <v>0</v>
      </c>
      <c r="W31" s="160">
        <v>0</v>
      </c>
      <c r="X31" s="160">
        <v>0</v>
      </c>
      <c r="Y31" s="160">
        <v>0</v>
      </c>
      <c r="Z31" s="160">
        <v>0</v>
      </c>
      <c r="AA31" s="160">
        <v>0</v>
      </c>
      <c r="AB31" s="160">
        <v>0</v>
      </c>
      <c r="AC31" s="160">
        <v>0</v>
      </c>
      <c r="AD31" s="160">
        <v>0</v>
      </c>
      <c r="AE31" s="160">
        <v>0</v>
      </c>
    </row>
    <row r="32" spans="2:31" x14ac:dyDescent="0.35">
      <c r="B32" s="37" t="s">
        <v>324</v>
      </c>
      <c r="C32" s="37" t="s">
        <v>428</v>
      </c>
      <c r="D32" s="37" t="s">
        <v>811</v>
      </c>
      <c r="E32" s="37" t="s">
        <v>365</v>
      </c>
      <c r="F32" s="145"/>
      <c r="G32" s="145"/>
      <c r="H32" s="145">
        <v>2011</v>
      </c>
      <c r="I32" s="145" t="s">
        <v>909</v>
      </c>
      <c r="J32" s="145" t="s">
        <v>909</v>
      </c>
      <c r="K32" s="145" t="s">
        <v>909</v>
      </c>
      <c r="L32" s="145" t="s">
        <v>909</v>
      </c>
      <c r="M32" s="145"/>
      <c r="N32" s="145"/>
      <c r="O32" s="145" t="s">
        <v>902</v>
      </c>
      <c r="P32" s="145" t="s">
        <v>907</v>
      </c>
      <c r="Q32" s="145"/>
      <c r="R32" s="145"/>
      <c r="S32" s="145"/>
      <c r="T32" s="160">
        <v>0</v>
      </c>
      <c r="U32" s="160">
        <v>0</v>
      </c>
      <c r="V32" s="160">
        <v>0</v>
      </c>
      <c r="W32" s="160">
        <v>0</v>
      </c>
      <c r="X32" s="160">
        <v>0</v>
      </c>
      <c r="Y32" s="160">
        <v>0</v>
      </c>
      <c r="Z32" s="160">
        <v>0</v>
      </c>
      <c r="AA32" s="160">
        <v>0</v>
      </c>
      <c r="AB32" s="160">
        <v>0</v>
      </c>
      <c r="AC32" s="160">
        <v>0</v>
      </c>
      <c r="AD32" s="160">
        <v>0</v>
      </c>
      <c r="AE32" s="160">
        <v>0</v>
      </c>
    </row>
    <row r="33" spans="2:31" x14ac:dyDescent="0.35">
      <c r="B33" s="37" t="s">
        <v>324</v>
      </c>
      <c r="C33" s="37" t="s">
        <v>428</v>
      </c>
      <c r="D33" s="37" t="s">
        <v>812</v>
      </c>
      <c r="E33" s="37" t="s">
        <v>366</v>
      </c>
      <c r="F33" s="145"/>
      <c r="G33" s="145"/>
      <c r="H33" s="145">
        <v>2019</v>
      </c>
      <c r="I33" s="145" t="s">
        <v>909</v>
      </c>
      <c r="J33" s="145" t="s">
        <v>909</v>
      </c>
      <c r="K33" s="145" t="s">
        <v>909</v>
      </c>
      <c r="L33" s="145" t="s">
        <v>909</v>
      </c>
      <c r="M33" s="145"/>
      <c r="N33" s="145"/>
      <c r="O33" s="145" t="s">
        <v>903</v>
      </c>
      <c r="P33" s="145"/>
      <c r="Q33" s="145"/>
      <c r="R33" s="145"/>
      <c r="S33" s="145"/>
      <c r="T33" s="160">
        <v>0</v>
      </c>
      <c r="U33" s="160">
        <v>0</v>
      </c>
      <c r="V33" s="160">
        <v>0</v>
      </c>
      <c r="W33" s="160">
        <v>0</v>
      </c>
      <c r="X33" s="160">
        <v>0</v>
      </c>
      <c r="Y33" s="160">
        <v>0</v>
      </c>
      <c r="Z33" s="160">
        <v>0</v>
      </c>
      <c r="AA33" s="160">
        <v>0</v>
      </c>
      <c r="AB33" s="160">
        <v>0</v>
      </c>
      <c r="AC33" s="160">
        <v>0</v>
      </c>
      <c r="AD33" s="160">
        <v>0</v>
      </c>
      <c r="AE33" s="160">
        <v>0</v>
      </c>
    </row>
    <row r="34" spans="2:31" ht="29" x14ac:dyDescent="0.35">
      <c r="B34" s="37" t="s">
        <v>324</v>
      </c>
      <c r="C34" s="37" t="s">
        <v>428</v>
      </c>
      <c r="D34" s="37" t="s">
        <v>813</v>
      </c>
      <c r="E34" s="37" t="s">
        <v>367</v>
      </c>
      <c r="F34" s="145" t="s">
        <v>321</v>
      </c>
      <c r="G34" s="145" t="s">
        <v>323</v>
      </c>
      <c r="H34" s="145" t="s">
        <v>889</v>
      </c>
      <c r="I34" s="162">
        <v>0.44414160841660716</v>
      </c>
      <c r="J34" s="162">
        <v>0.44414160841660716</v>
      </c>
      <c r="K34" s="162">
        <v>0.44414160841660716</v>
      </c>
      <c r="L34" s="162">
        <v>0.44414160841660716</v>
      </c>
      <c r="M34" s="145" t="s">
        <v>876</v>
      </c>
      <c r="N34" s="145"/>
      <c r="O34" s="145" t="s">
        <v>903</v>
      </c>
      <c r="P34" s="145"/>
      <c r="Q34" s="145"/>
      <c r="R34" s="145" t="s">
        <v>919</v>
      </c>
      <c r="S34" s="145"/>
      <c r="T34" s="160">
        <v>522413.55000000005</v>
      </c>
      <c r="U34" s="160">
        <v>0</v>
      </c>
      <c r="V34" s="160">
        <v>0</v>
      </c>
      <c r="W34" s="160">
        <v>0</v>
      </c>
      <c r="X34" s="160">
        <v>1445414</v>
      </c>
      <c r="Y34" s="160">
        <v>0</v>
      </c>
      <c r="Z34" s="160">
        <v>0</v>
      </c>
      <c r="AA34" s="160">
        <v>2060</v>
      </c>
      <c r="AB34" s="160">
        <v>7654120</v>
      </c>
      <c r="AC34" s="160">
        <v>0</v>
      </c>
      <c r="AD34" s="160">
        <v>0</v>
      </c>
      <c r="AE34" s="160">
        <v>0</v>
      </c>
    </row>
    <row r="35" spans="2:31" x14ac:dyDescent="0.35">
      <c r="B35" s="37" t="s">
        <v>324</v>
      </c>
      <c r="C35" s="37" t="s">
        <v>428</v>
      </c>
      <c r="D35" s="37" t="s">
        <v>814</v>
      </c>
      <c r="E35" s="37" t="s">
        <v>368</v>
      </c>
      <c r="F35" s="145" t="s">
        <v>323</v>
      </c>
      <c r="G35" s="145" t="s">
        <v>321</v>
      </c>
      <c r="H35" s="145">
        <v>2020</v>
      </c>
      <c r="I35" s="145"/>
      <c r="J35" s="145"/>
      <c r="K35" s="145"/>
      <c r="L35" s="145"/>
      <c r="M35" s="145" t="s">
        <v>876</v>
      </c>
      <c r="N35" s="145"/>
      <c r="O35" s="145" t="s">
        <v>903</v>
      </c>
      <c r="P35" s="145"/>
      <c r="Q35" s="145"/>
      <c r="R35" s="145"/>
      <c r="S35" s="145"/>
      <c r="T35" s="160">
        <v>0</v>
      </c>
      <c r="U35" s="160">
        <v>0</v>
      </c>
      <c r="V35" s="160">
        <v>0</v>
      </c>
      <c r="W35" s="160">
        <v>0</v>
      </c>
      <c r="X35" s="160">
        <v>0</v>
      </c>
      <c r="Y35" s="160">
        <v>0</v>
      </c>
      <c r="Z35" s="160">
        <v>0</v>
      </c>
      <c r="AA35" s="160">
        <v>0</v>
      </c>
      <c r="AB35" s="160">
        <v>0</v>
      </c>
      <c r="AC35" s="160">
        <v>0</v>
      </c>
      <c r="AD35" s="160">
        <v>0</v>
      </c>
      <c r="AE35" s="160">
        <v>0</v>
      </c>
    </row>
    <row r="36" spans="2:31" ht="58" x14ac:dyDescent="0.35">
      <c r="B36" s="37" t="s">
        <v>322</v>
      </c>
      <c r="C36" s="37" t="s">
        <v>429</v>
      </c>
      <c r="D36" s="37" t="s">
        <v>815</v>
      </c>
      <c r="E36" s="37" t="s">
        <v>369</v>
      </c>
      <c r="F36" s="145" t="s">
        <v>323</v>
      </c>
      <c r="G36" s="145" t="s">
        <v>321</v>
      </c>
      <c r="H36" s="145">
        <v>2011</v>
      </c>
      <c r="I36" s="145">
        <v>0</v>
      </c>
      <c r="J36" s="145">
        <v>0</v>
      </c>
      <c r="K36" s="145">
        <v>0</v>
      </c>
      <c r="L36" s="145">
        <v>0</v>
      </c>
      <c r="M36" s="145" t="s">
        <v>875</v>
      </c>
      <c r="N36" s="145"/>
      <c r="O36" s="145" t="s">
        <v>878</v>
      </c>
      <c r="P36" s="145" t="s">
        <v>880</v>
      </c>
      <c r="Q36" s="145" t="s">
        <v>369</v>
      </c>
      <c r="R36" s="145" t="s">
        <v>369</v>
      </c>
      <c r="S36" s="145" t="s">
        <v>884</v>
      </c>
      <c r="T36" s="160">
        <v>0</v>
      </c>
      <c r="U36" s="160">
        <v>837622.26</v>
      </c>
      <c r="V36" s="160">
        <v>0</v>
      </c>
      <c r="W36" s="160">
        <v>0</v>
      </c>
      <c r="X36" s="160">
        <v>0</v>
      </c>
      <c r="Y36" s="160">
        <v>200000</v>
      </c>
      <c r="Z36" s="160">
        <v>0</v>
      </c>
      <c r="AA36" s="160">
        <v>0</v>
      </c>
      <c r="AB36" s="160">
        <v>0</v>
      </c>
      <c r="AC36" s="160">
        <v>300000</v>
      </c>
      <c r="AD36" s="160">
        <v>0</v>
      </c>
      <c r="AE36" s="160">
        <v>0</v>
      </c>
    </row>
    <row r="37" spans="2:31" ht="58" x14ac:dyDescent="0.35">
      <c r="B37" s="37" t="s">
        <v>322</v>
      </c>
      <c r="C37" s="37" t="s">
        <v>429</v>
      </c>
      <c r="D37" s="37" t="s">
        <v>816</v>
      </c>
      <c r="E37" s="37" t="s">
        <v>370</v>
      </c>
      <c r="F37" s="145" t="s">
        <v>323</v>
      </c>
      <c r="G37" s="145" t="s">
        <v>321</v>
      </c>
      <c r="H37" s="145">
        <v>2011</v>
      </c>
      <c r="I37" s="145">
        <v>0</v>
      </c>
      <c r="J37" s="145">
        <v>0</v>
      </c>
      <c r="K37" s="145">
        <v>0</v>
      </c>
      <c r="L37" s="145">
        <v>0</v>
      </c>
      <c r="M37" s="145" t="s">
        <v>875</v>
      </c>
      <c r="N37" s="145"/>
      <c r="O37" s="145" t="s">
        <v>878</v>
      </c>
      <c r="P37" s="145" t="s">
        <v>880</v>
      </c>
      <c r="Q37" s="145" t="s">
        <v>370</v>
      </c>
      <c r="R37" s="145" t="s">
        <v>370</v>
      </c>
      <c r="S37" s="145" t="s">
        <v>884</v>
      </c>
      <c r="T37" s="160">
        <v>0</v>
      </c>
      <c r="U37" s="160">
        <v>0</v>
      </c>
      <c r="V37" s="160">
        <v>0</v>
      </c>
      <c r="W37" s="160">
        <v>0</v>
      </c>
      <c r="X37" s="160">
        <v>0</v>
      </c>
      <c r="Y37" s="160">
        <v>0</v>
      </c>
      <c r="Z37" s="160">
        <v>0</v>
      </c>
      <c r="AA37" s="160">
        <v>0</v>
      </c>
      <c r="AB37" s="160">
        <v>0</v>
      </c>
      <c r="AC37" s="160">
        <v>0</v>
      </c>
      <c r="AD37" s="160">
        <v>0</v>
      </c>
      <c r="AE37" s="160">
        <v>0</v>
      </c>
    </row>
    <row r="38" spans="2:31" x14ac:dyDescent="0.35">
      <c r="B38" s="37" t="s">
        <v>322</v>
      </c>
      <c r="C38" s="37" t="s">
        <v>429</v>
      </c>
      <c r="D38" s="37" t="s">
        <v>817</v>
      </c>
      <c r="E38" s="37" t="s">
        <v>371</v>
      </c>
      <c r="F38" s="145" t="s">
        <v>323</v>
      </c>
      <c r="G38" s="145" t="s">
        <v>321</v>
      </c>
      <c r="H38" s="145">
        <v>2020</v>
      </c>
      <c r="I38" s="145">
        <v>0</v>
      </c>
      <c r="J38" s="145">
        <v>0</v>
      </c>
      <c r="K38" s="145">
        <v>0</v>
      </c>
      <c r="L38" s="145">
        <v>0</v>
      </c>
      <c r="M38" s="145" t="s">
        <v>876</v>
      </c>
      <c r="N38" s="145"/>
      <c r="O38" s="145" t="s">
        <v>878</v>
      </c>
      <c r="P38" s="145" t="s">
        <v>880</v>
      </c>
      <c r="Q38" s="145" t="s">
        <v>371</v>
      </c>
      <c r="R38" s="145" t="s">
        <v>371</v>
      </c>
      <c r="S38" s="145"/>
      <c r="T38" s="160">
        <v>0</v>
      </c>
      <c r="U38" s="160">
        <v>0</v>
      </c>
      <c r="V38" s="160">
        <v>0</v>
      </c>
      <c r="W38" s="160">
        <v>0</v>
      </c>
      <c r="X38" s="160">
        <v>0</v>
      </c>
      <c r="Y38" s="160">
        <v>150000</v>
      </c>
      <c r="Z38" s="160">
        <v>0</v>
      </c>
      <c r="AA38" s="160">
        <v>0</v>
      </c>
      <c r="AB38" s="160">
        <v>0</v>
      </c>
      <c r="AC38" s="160">
        <v>150000</v>
      </c>
      <c r="AD38" s="160">
        <v>0</v>
      </c>
      <c r="AE38" s="160">
        <v>0</v>
      </c>
    </row>
    <row r="39" spans="2:31" ht="29" x14ac:dyDescent="0.35">
      <c r="B39" s="37" t="s">
        <v>322</v>
      </c>
      <c r="C39" s="37" t="s">
        <v>429</v>
      </c>
      <c r="D39" s="37" t="s">
        <v>818</v>
      </c>
      <c r="E39" s="37" t="s">
        <v>372</v>
      </c>
      <c r="F39" s="145" t="s">
        <v>323</v>
      </c>
      <c r="G39" s="145" t="s">
        <v>321</v>
      </c>
      <c r="H39" s="145">
        <v>2021</v>
      </c>
      <c r="I39" s="145">
        <v>0</v>
      </c>
      <c r="J39" s="145">
        <v>0</v>
      </c>
      <c r="K39" s="145">
        <v>0</v>
      </c>
      <c r="L39" s="145">
        <v>0</v>
      </c>
      <c r="M39" s="145" t="s">
        <v>877</v>
      </c>
      <c r="N39" s="145"/>
      <c r="O39" s="145" t="s">
        <v>878</v>
      </c>
      <c r="P39" s="145"/>
      <c r="Q39" s="145" t="s">
        <v>372</v>
      </c>
      <c r="R39" s="145" t="s">
        <v>372</v>
      </c>
      <c r="S39" s="145" t="s">
        <v>885</v>
      </c>
      <c r="T39" s="160">
        <v>0</v>
      </c>
      <c r="U39" s="160">
        <v>0</v>
      </c>
      <c r="V39" s="160">
        <v>0</v>
      </c>
      <c r="W39" s="160">
        <v>0</v>
      </c>
      <c r="X39" s="160">
        <v>0</v>
      </c>
      <c r="Y39" s="160">
        <v>35000</v>
      </c>
      <c r="Z39" s="160">
        <v>0</v>
      </c>
      <c r="AA39" s="160">
        <v>0</v>
      </c>
      <c r="AB39" s="160">
        <v>0</v>
      </c>
      <c r="AC39" s="160">
        <v>200000</v>
      </c>
      <c r="AD39" s="160">
        <v>0</v>
      </c>
      <c r="AE39" s="160">
        <v>0</v>
      </c>
    </row>
    <row r="40" spans="2:31" ht="29" x14ac:dyDescent="0.35">
      <c r="B40" s="37" t="s">
        <v>322</v>
      </c>
      <c r="C40" s="37" t="s">
        <v>429</v>
      </c>
      <c r="D40" s="37" t="s">
        <v>819</v>
      </c>
      <c r="E40" s="37" t="s">
        <v>373</v>
      </c>
      <c r="F40" s="145" t="s">
        <v>323</v>
      </c>
      <c r="G40" s="145" t="s">
        <v>321</v>
      </c>
      <c r="H40" s="145">
        <v>2021</v>
      </c>
      <c r="I40" s="145">
        <v>0</v>
      </c>
      <c r="J40" s="145">
        <v>0</v>
      </c>
      <c r="K40" s="145">
        <v>0</v>
      </c>
      <c r="L40" s="145">
        <v>0</v>
      </c>
      <c r="M40" s="145" t="s">
        <v>877</v>
      </c>
      <c r="N40" s="145"/>
      <c r="O40" s="145" t="s">
        <v>878</v>
      </c>
      <c r="P40" s="145"/>
      <c r="Q40" s="145" t="s">
        <v>373</v>
      </c>
      <c r="R40" s="145" t="s">
        <v>373</v>
      </c>
      <c r="S40" s="145" t="s">
        <v>885</v>
      </c>
      <c r="T40" s="160">
        <v>0</v>
      </c>
      <c r="U40" s="160">
        <v>0</v>
      </c>
      <c r="V40" s="160">
        <v>0</v>
      </c>
      <c r="W40" s="160">
        <v>0</v>
      </c>
      <c r="X40" s="160">
        <v>0</v>
      </c>
      <c r="Y40" s="160">
        <v>0</v>
      </c>
      <c r="Z40" s="160">
        <v>0</v>
      </c>
      <c r="AA40" s="160">
        <v>0</v>
      </c>
      <c r="AB40" s="160">
        <v>0</v>
      </c>
      <c r="AC40" s="160">
        <v>0</v>
      </c>
      <c r="AD40" s="160">
        <v>0</v>
      </c>
      <c r="AE40" s="160">
        <v>0</v>
      </c>
    </row>
    <row r="41" spans="2:31" x14ac:dyDescent="0.35">
      <c r="B41" s="37" t="s">
        <v>322</v>
      </c>
      <c r="C41" s="37" t="s">
        <v>429</v>
      </c>
      <c r="D41" s="37" t="s">
        <v>820</v>
      </c>
      <c r="E41" s="37" t="s">
        <v>374</v>
      </c>
      <c r="F41" s="145" t="s">
        <v>323</v>
      </c>
      <c r="G41" s="145" t="s">
        <v>321</v>
      </c>
      <c r="H41" s="145">
        <v>2011</v>
      </c>
      <c r="I41" s="145">
        <v>0</v>
      </c>
      <c r="J41" s="145">
        <v>0</v>
      </c>
      <c r="K41" s="145">
        <v>0</v>
      </c>
      <c r="L41" s="145">
        <v>0</v>
      </c>
      <c r="M41" s="145" t="s">
        <v>875</v>
      </c>
      <c r="N41" s="145"/>
      <c r="O41" s="145" t="s">
        <v>878</v>
      </c>
      <c r="P41" s="145" t="s">
        <v>881</v>
      </c>
      <c r="Q41" s="145" t="s">
        <v>374</v>
      </c>
      <c r="R41" s="145" t="s">
        <v>374</v>
      </c>
      <c r="S41" s="145"/>
      <c r="T41" s="160">
        <v>0</v>
      </c>
      <c r="U41" s="160">
        <v>10403.98</v>
      </c>
      <c r="V41" s="160">
        <v>0</v>
      </c>
      <c r="W41" s="160">
        <v>0</v>
      </c>
      <c r="X41" s="160">
        <v>0</v>
      </c>
      <c r="Y41" s="160">
        <v>147000</v>
      </c>
      <c r="Z41" s="160">
        <v>0</v>
      </c>
      <c r="AA41" s="160">
        <v>0</v>
      </c>
      <c r="AB41" s="160">
        <v>0</v>
      </c>
      <c r="AC41" s="160">
        <v>101626</v>
      </c>
      <c r="AD41" s="160">
        <v>0</v>
      </c>
      <c r="AE41" s="160">
        <v>0</v>
      </c>
    </row>
    <row r="42" spans="2:31" ht="29" x14ac:dyDescent="0.35">
      <c r="B42" s="37" t="s">
        <v>322</v>
      </c>
      <c r="C42" s="37" t="s">
        <v>429</v>
      </c>
      <c r="D42" s="37" t="s">
        <v>821</v>
      </c>
      <c r="E42" s="37" t="s">
        <v>375</v>
      </c>
      <c r="F42" s="145" t="s">
        <v>323</v>
      </c>
      <c r="G42" s="145" t="s">
        <v>321</v>
      </c>
      <c r="H42" s="145">
        <v>0</v>
      </c>
      <c r="I42" s="145">
        <v>0</v>
      </c>
      <c r="J42" s="145">
        <v>0</v>
      </c>
      <c r="K42" s="145">
        <v>0</v>
      </c>
      <c r="L42" s="145">
        <v>0</v>
      </c>
      <c r="M42" s="145" t="s">
        <v>877</v>
      </c>
      <c r="N42" s="145"/>
      <c r="O42" s="145" t="s">
        <v>878</v>
      </c>
      <c r="P42" s="145"/>
      <c r="Q42" s="145" t="s">
        <v>375</v>
      </c>
      <c r="R42" s="145" t="s">
        <v>375</v>
      </c>
      <c r="S42" s="145" t="s">
        <v>886</v>
      </c>
      <c r="T42" s="160">
        <v>0</v>
      </c>
      <c r="U42" s="160">
        <v>0</v>
      </c>
      <c r="V42" s="160">
        <v>0</v>
      </c>
      <c r="W42" s="160">
        <v>0</v>
      </c>
      <c r="X42" s="160">
        <v>0</v>
      </c>
      <c r="Y42" s="160">
        <v>0</v>
      </c>
      <c r="Z42" s="160">
        <v>0</v>
      </c>
      <c r="AA42" s="160">
        <v>0</v>
      </c>
      <c r="AB42" s="160">
        <v>0</v>
      </c>
      <c r="AC42" s="160">
        <v>0</v>
      </c>
      <c r="AD42" s="160">
        <v>0</v>
      </c>
      <c r="AE42" s="160">
        <v>0</v>
      </c>
    </row>
    <row r="43" spans="2:31" ht="29" x14ac:dyDescent="0.35">
      <c r="B43" s="37" t="s">
        <v>322</v>
      </c>
      <c r="C43" s="37" t="s">
        <v>429</v>
      </c>
      <c r="D43" s="37" t="s">
        <v>822</v>
      </c>
      <c r="E43" s="37" t="s">
        <v>376</v>
      </c>
      <c r="F43" s="145" t="s">
        <v>323</v>
      </c>
      <c r="G43" s="145" t="s">
        <v>321</v>
      </c>
      <c r="H43" s="145">
        <v>0</v>
      </c>
      <c r="I43" s="145">
        <v>0</v>
      </c>
      <c r="J43" s="145">
        <v>0</v>
      </c>
      <c r="K43" s="145">
        <v>0</v>
      </c>
      <c r="L43" s="145">
        <v>0</v>
      </c>
      <c r="M43" s="145" t="s">
        <v>877</v>
      </c>
      <c r="N43" s="145"/>
      <c r="O43" s="145" t="s">
        <v>878</v>
      </c>
      <c r="P43" s="145"/>
      <c r="Q43" s="145" t="s">
        <v>376</v>
      </c>
      <c r="R43" s="145" t="s">
        <v>376</v>
      </c>
      <c r="S43" s="145" t="s">
        <v>886</v>
      </c>
      <c r="T43" s="160">
        <v>0</v>
      </c>
      <c r="U43" s="160">
        <v>0</v>
      </c>
      <c r="V43" s="160">
        <v>0</v>
      </c>
      <c r="W43" s="160">
        <v>0</v>
      </c>
      <c r="X43" s="160">
        <v>0</v>
      </c>
      <c r="Y43" s="160">
        <v>0</v>
      </c>
      <c r="Z43" s="160">
        <v>0</v>
      </c>
      <c r="AA43" s="160">
        <v>0</v>
      </c>
      <c r="AB43" s="160">
        <v>0</v>
      </c>
      <c r="AC43" s="160">
        <v>0</v>
      </c>
      <c r="AD43" s="160">
        <v>0</v>
      </c>
      <c r="AE43" s="160">
        <v>0</v>
      </c>
    </row>
    <row r="44" spans="2:31" ht="43.5" x14ac:dyDescent="0.35">
      <c r="B44" s="37" t="s">
        <v>322</v>
      </c>
      <c r="C44" s="37" t="s">
        <v>429</v>
      </c>
      <c r="D44" s="37" t="s">
        <v>823</v>
      </c>
      <c r="E44" s="37" t="s">
        <v>377</v>
      </c>
      <c r="F44" s="145" t="s">
        <v>323</v>
      </c>
      <c r="G44" s="145" t="s">
        <v>321</v>
      </c>
      <c r="H44" s="145">
        <v>2020</v>
      </c>
      <c r="I44" s="145">
        <v>0</v>
      </c>
      <c r="J44" s="145">
        <v>0</v>
      </c>
      <c r="K44" s="145">
        <v>0</v>
      </c>
      <c r="L44" s="145">
        <v>0</v>
      </c>
      <c r="M44" s="145" t="s">
        <v>876</v>
      </c>
      <c r="N44" s="145"/>
      <c r="O44" s="145" t="s">
        <v>879</v>
      </c>
      <c r="P44" s="145" t="s">
        <v>880</v>
      </c>
      <c r="Q44" s="145" t="s">
        <v>377</v>
      </c>
      <c r="R44" s="145" t="s">
        <v>377</v>
      </c>
      <c r="S44" s="145" t="s">
        <v>887</v>
      </c>
      <c r="T44" s="160">
        <v>0</v>
      </c>
      <c r="U44" s="160">
        <v>0</v>
      </c>
      <c r="V44" s="160">
        <v>0</v>
      </c>
      <c r="W44" s="160">
        <v>0</v>
      </c>
      <c r="X44" s="160">
        <v>0</v>
      </c>
      <c r="Y44" s="160">
        <v>2300000</v>
      </c>
      <c r="Z44" s="160">
        <v>0</v>
      </c>
      <c r="AA44" s="160">
        <v>0</v>
      </c>
      <c r="AB44" s="160">
        <v>0</v>
      </c>
      <c r="AC44" s="160">
        <v>0</v>
      </c>
      <c r="AD44" s="160">
        <v>0</v>
      </c>
      <c r="AE44" s="160">
        <v>0</v>
      </c>
    </row>
    <row r="45" spans="2:31" ht="29" x14ac:dyDescent="0.35">
      <c r="B45" s="37" t="s">
        <v>322</v>
      </c>
      <c r="C45" s="37" t="s">
        <v>429</v>
      </c>
      <c r="D45" s="37" t="s">
        <v>824</v>
      </c>
      <c r="E45" s="37" t="s">
        <v>378</v>
      </c>
      <c r="F45" s="145" t="s">
        <v>323</v>
      </c>
      <c r="G45" s="145" t="s">
        <v>321</v>
      </c>
      <c r="H45" s="145">
        <v>2020</v>
      </c>
      <c r="I45" s="145">
        <v>0</v>
      </c>
      <c r="J45" s="145">
        <v>0</v>
      </c>
      <c r="K45" s="145">
        <v>0</v>
      </c>
      <c r="L45" s="145">
        <v>0</v>
      </c>
      <c r="M45" s="145" t="s">
        <v>876</v>
      </c>
      <c r="N45" s="145"/>
      <c r="O45" s="145" t="s">
        <v>879</v>
      </c>
      <c r="P45" s="145" t="s">
        <v>880</v>
      </c>
      <c r="Q45" s="145" t="s">
        <v>378</v>
      </c>
      <c r="R45" s="145" t="s">
        <v>378</v>
      </c>
      <c r="S45" s="145" t="s">
        <v>887</v>
      </c>
      <c r="T45" s="160">
        <v>2994266.4699999997</v>
      </c>
      <c r="U45" s="160">
        <v>0</v>
      </c>
      <c r="V45" s="160">
        <v>0</v>
      </c>
      <c r="W45" s="160">
        <v>0</v>
      </c>
      <c r="X45" s="160">
        <v>0</v>
      </c>
      <c r="Y45" s="160">
        <v>0</v>
      </c>
      <c r="Z45" s="160">
        <v>0</v>
      </c>
      <c r="AA45" s="160">
        <v>0</v>
      </c>
      <c r="AB45" s="160">
        <v>0</v>
      </c>
      <c r="AC45" s="160">
        <v>0</v>
      </c>
      <c r="AD45" s="160">
        <v>0</v>
      </c>
      <c r="AE45" s="160">
        <v>0</v>
      </c>
    </row>
    <row r="46" spans="2:31" ht="58" x14ac:dyDescent="0.35">
      <c r="B46" s="37" t="s">
        <v>322</v>
      </c>
      <c r="C46" s="37" t="s">
        <v>429</v>
      </c>
      <c r="D46" s="37" t="s">
        <v>825</v>
      </c>
      <c r="E46" s="37" t="s">
        <v>379</v>
      </c>
      <c r="F46" s="145" t="s">
        <v>323</v>
      </c>
      <c r="G46" s="145" t="s">
        <v>321</v>
      </c>
      <c r="H46" s="145">
        <v>2011</v>
      </c>
      <c r="I46" s="145">
        <v>0</v>
      </c>
      <c r="J46" s="145">
        <v>0</v>
      </c>
      <c r="K46" s="145">
        <v>0</v>
      </c>
      <c r="L46" s="145">
        <v>0</v>
      </c>
      <c r="M46" s="145" t="s">
        <v>875</v>
      </c>
      <c r="N46" s="145"/>
      <c r="O46" s="145" t="s">
        <v>878</v>
      </c>
      <c r="P46" s="145" t="s">
        <v>881</v>
      </c>
      <c r="Q46" s="145" t="s">
        <v>379</v>
      </c>
      <c r="R46" s="145" t="s">
        <v>379</v>
      </c>
      <c r="S46" s="145" t="s">
        <v>884</v>
      </c>
      <c r="T46" s="160">
        <v>0</v>
      </c>
      <c r="U46" s="160">
        <v>0</v>
      </c>
      <c r="V46" s="160">
        <v>0</v>
      </c>
      <c r="W46" s="160">
        <v>0</v>
      </c>
      <c r="X46" s="160">
        <v>0</v>
      </c>
      <c r="Y46" s="160">
        <v>0</v>
      </c>
      <c r="Z46" s="160">
        <v>0</v>
      </c>
      <c r="AA46" s="160">
        <v>0</v>
      </c>
      <c r="AB46" s="160">
        <v>0</v>
      </c>
      <c r="AC46" s="160">
        <v>0</v>
      </c>
      <c r="AD46" s="160">
        <v>0</v>
      </c>
      <c r="AE46" s="160">
        <v>0</v>
      </c>
    </row>
    <row r="47" spans="2:31" ht="58" x14ac:dyDescent="0.35">
      <c r="B47" s="37" t="s">
        <v>322</v>
      </c>
      <c r="C47" s="37" t="s">
        <v>429</v>
      </c>
      <c r="D47" s="37" t="s">
        <v>826</v>
      </c>
      <c r="E47" s="37" t="s">
        <v>380</v>
      </c>
      <c r="F47" s="145" t="s">
        <v>323</v>
      </c>
      <c r="G47" s="145" t="s">
        <v>321</v>
      </c>
      <c r="H47" s="145">
        <v>2011</v>
      </c>
      <c r="I47" s="145">
        <v>0</v>
      </c>
      <c r="J47" s="145">
        <v>0</v>
      </c>
      <c r="K47" s="145">
        <v>0</v>
      </c>
      <c r="L47" s="145">
        <v>0</v>
      </c>
      <c r="M47" s="145" t="s">
        <v>875</v>
      </c>
      <c r="N47" s="145"/>
      <c r="O47" s="145" t="s">
        <v>878</v>
      </c>
      <c r="P47" s="145" t="s">
        <v>881</v>
      </c>
      <c r="Q47" s="145" t="s">
        <v>380</v>
      </c>
      <c r="R47" s="145" t="s">
        <v>380</v>
      </c>
      <c r="S47" s="145" t="s">
        <v>884</v>
      </c>
      <c r="T47" s="160">
        <v>0</v>
      </c>
      <c r="U47" s="160">
        <v>0</v>
      </c>
      <c r="V47" s="160">
        <v>0</v>
      </c>
      <c r="W47" s="160">
        <v>0</v>
      </c>
      <c r="X47" s="160">
        <v>0</v>
      </c>
      <c r="Y47" s="160">
        <v>0</v>
      </c>
      <c r="Z47" s="160">
        <v>0</v>
      </c>
      <c r="AA47" s="160">
        <v>0</v>
      </c>
      <c r="AB47" s="160">
        <v>0</v>
      </c>
      <c r="AC47" s="160">
        <v>0</v>
      </c>
      <c r="AD47" s="160">
        <v>0</v>
      </c>
      <c r="AE47" s="160">
        <v>0</v>
      </c>
    </row>
    <row r="48" spans="2:31" ht="29" x14ac:dyDescent="0.35">
      <c r="B48" s="37" t="s">
        <v>322</v>
      </c>
      <c r="C48" s="37" t="s">
        <v>429</v>
      </c>
      <c r="D48" s="37" t="s">
        <v>827</v>
      </c>
      <c r="E48" s="37" t="s">
        <v>381</v>
      </c>
      <c r="F48" s="145" t="s">
        <v>323</v>
      </c>
      <c r="G48" s="145" t="s">
        <v>321</v>
      </c>
      <c r="H48" s="145">
        <v>2013</v>
      </c>
      <c r="I48" s="145">
        <v>0</v>
      </c>
      <c r="J48" s="145">
        <v>0</v>
      </c>
      <c r="K48" s="145">
        <v>0</v>
      </c>
      <c r="L48" s="145">
        <v>0</v>
      </c>
      <c r="M48" s="145" t="s">
        <v>875</v>
      </c>
      <c r="N48" s="145"/>
      <c r="O48" s="145" t="s">
        <v>878</v>
      </c>
      <c r="P48" s="145" t="s">
        <v>882</v>
      </c>
      <c r="Q48" s="145" t="s">
        <v>381</v>
      </c>
      <c r="R48" s="145" t="s">
        <v>381</v>
      </c>
      <c r="S48" s="145"/>
      <c r="T48" s="160">
        <v>0</v>
      </c>
      <c r="U48" s="160">
        <v>0</v>
      </c>
      <c r="V48" s="160">
        <v>0</v>
      </c>
      <c r="W48" s="160">
        <v>0</v>
      </c>
      <c r="X48" s="160">
        <v>0</v>
      </c>
      <c r="Y48" s="160">
        <v>100000</v>
      </c>
      <c r="Z48" s="160">
        <v>0</v>
      </c>
      <c r="AA48" s="160">
        <v>0</v>
      </c>
      <c r="AB48" s="160">
        <v>0</v>
      </c>
      <c r="AC48" s="160">
        <v>100000</v>
      </c>
      <c r="AD48" s="160">
        <v>0</v>
      </c>
      <c r="AE48" s="160">
        <v>0</v>
      </c>
    </row>
    <row r="49" spans="2:31" ht="29" x14ac:dyDescent="0.35">
      <c r="B49" s="37" t="s">
        <v>322</v>
      </c>
      <c r="C49" s="37" t="s">
        <v>429</v>
      </c>
      <c r="D49" s="37" t="s">
        <v>828</v>
      </c>
      <c r="E49" s="37" t="s">
        <v>382</v>
      </c>
      <c r="F49" s="145" t="s">
        <v>323</v>
      </c>
      <c r="G49" s="145" t="s">
        <v>321</v>
      </c>
      <c r="H49" s="145">
        <v>2021</v>
      </c>
      <c r="I49" s="145">
        <v>0</v>
      </c>
      <c r="J49" s="145">
        <v>0</v>
      </c>
      <c r="K49" s="145">
        <v>0</v>
      </c>
      <c r="L49" s="145">
        <v>0</v>
      </c>
      <c r="M49" s="145" t="s">
        <v>877</v>
      </c>
      <c r="N49" s="145"/>
      <c r="O49" s="145" t="s">
        <v>878</v>
      </c>
      <c r="P49" s="145" t="s">
        <v>880</v>
      </c>
      <c r="Q49" s="145" t="s">
        <v>382</v>
      </c>
      <c r="R49" s="145" t="s">
        <v>382</v>
      </c>
      <c r="S49" s="145" t="s">
        <v>885</v>
      </c>
      <c r="T49" s="160">
        <v>0</v>
      </c>
      <c r="U49" s="160">
        <v>0</v>
      </c>
      <c r="V49" s="160">
        <v>0</v>
      </c>
      <c r="W49" s="160">
        <v>0</v>
      </c>
      <c r="X49" s="160">
        <v>0</v>
      </c>
      <c r="Y49" s="160">
        <v>35000</v>
      </c>
      <c r="Z49" s="160">
        <v>0</v>
      </c>
      <c r="AA49" s="160">
        <v>0</v>
      </c>
      <c r="AB49" s="160">
        <v>0</v>
      </c>
      <c r="AC49" s="160">
        <v>200000</v>
      </c>
      <c r="AD49" s="160">
        <v>0</v>
      </c>
      <c r="AE49" s="160">
        <v>0</v>
      </c>
    </row>
    <row r="50" spans="2:31" x14ac:dyDescent="0.35">
      <c r="B50" s="37" t="s">
        <v>322</v>
      </c>
      <c r="C50" s="37" t="s">
        <v>429</v>
      </c>
      <c r="D50" s="37" t="s">
        <v>829</v>
      </c>
      <c r="E50" s="37" t="s">
        <v>383</v>
      </c>
      <c r="F50" s="145" t="s">
        <v>323</v>
      </c>
      <c r="G50" s="145" t="s">
        <v>321</v>
      </c>
      <c r="H50" s="145">
        <v>2016</v>
      </c>
      <c r="I50" s="145">
        <v>0</v>
      </c>
      <c r="J50" s="145">
        <v>0</v>
      </c>
      <c r="K50" s="145">
        <v>0</v>
      </c>
      <c r="L50" s="145">
        <v>0</v>
      </c>
      <c r="M50" s="145" t="s">
        <v>875</v>
      </c>
      <c r="N50" s="145"/>
      <c r="O50" s="145" t="s">
        <v>878</v>
      </c>
      <c r="P50" s="145" t="s">
        <v>883</v>
      </c>
      <c r="Q50" s="145" t="s">
        <v>383</v>
      </c>
      <c r="R50" s="145" t="s">
        <v>383</v>
      </c>
      <c r="S50" s="145"/>
      <c r="T50" s="160">
        <v>0</v>
      </c>
      <c r="U50" s="160">
        <v>0</v>
      </c>
      <c r="V50" s="160">
        <v>0</v>
      </c>
      <c r="W50" s="160">
        <v>0</v>
      </c>
      <c r="X50" s="160">
        <v>0</v>
      </c>
      <c r="Y50" s="160">
        <v>10000</v>
      </c>
      <c r="Z50" s="160">
        <v>0</v>
      </c>
      <c r="AA50" s="160">
        <v>0</v>
      </c>
      <c r="AB50" s="160">
        <v>0</v>
      </c>
      <c r="AC50" s="160">
        <v>10000</v>
      </c>
      <c r="AD50" s="160">
        <v>0</v>
      </c>
      <c r="AE50" s="160">
        <v>0</v>
      </c>
    </row>
    <row r="51" spans="2:31" ht="29" x14ac:dyDescent="0.35">
      <c r="B51" s="37" t="s">
        <v>320</v>
      </c>
      <c r="C51" s="37" t="s">
        <v>430</v>
      </c>
      <c r="D51" s="37" t="s">
        <v>830</v>
      </c>
      <c r="E51" s="37" t="s">
        <v>384</v>
      </c>
      <c r="F51" s="145" t="s">
        <v>319</v>
      </c>
      <c r="G51" s="145"/>
      <c r="H51" s="145">
        <v>2020</v>
      </c>
      <c r="I51" s="145"/>
      <c r="J51" s="145"/>
      <c r="K51" s="145"/>
      <c r="L51" s="145"/>
      <c r="M51" s="145" t="s">
        <v>876</v>
      </c>
      <c r="N51" s="145" t="s">
        <v>890</v>
      </c>
      <c r="O51" s="145" t="s">
        <v>891</v>
      </c>
      <c r="P51" s="145" t="s">
        <v>892</v>
      </c>
      <c r="Q51" s="145"/>
      <c r="R51" s="145"/>
      <c r="S51" s="145"/>
      <c r="T51" s="160">
        <v>0</v>
      </c>
      <c r="U51" s="160">
        <v>771043.40000000014</v>
      </c>
      <c r="V51" s="160">
        <v>0</v>
      </c>
      <c r="W51" s="160">
        <v>0</v>
      </c>
      <c r="X51" s="160">
        <v>0</v>
      </c>
      <c r="Y51" s="160">
        <v>750000</v>
      </c>
      <c r="Z51" s="160">
        <v>0</v>
      </c>
      <c r="AA51" s="160">
        <v>0</v>
      </c>
      <c r="AB51" s="160">
        <v>0</v>
      </c>
      <c r="AC51" s="160">
        <v>772100</v>
      </c>
      <c r="AD51" s="160">
        <v>0</v>
      </c>
      <c r="AE51" s="160">
        <v>0</v>
      </c>
    </row>
    <row r="52" spans="2:31" ht="43.5" x14ac:dyDescent="0.35">
      <c r="B52" s="37" t="s">
        <v>318</v>
      </c>
      <c r="C52" s="37" t="s">
        <v>430</v>
      </c>
      <c r="D52" s="37" t="s">
        <v>831</v>
      </c>
      <c r="E52" s="37" t="s">
        <v>385</v>
      </c>
      <c r="F52" s="145" t="s">
        <v>319</v>
      </c>
      <c r="G52" s="145"/>
      <c r="H52" s="145">
        <v>2011</v>
      </c>
      <c r="I52" s="145">
        <v>0.27</v>
      </c>
      <c r="J52" s="145">
        <v>0.27</v>
      </c>
      <c r="K52" s="145">
        <v>0.27</v>
      </c>
      <c r="L52" s="145">
        <v>0.27</v>
      </c>
      <c r="M52" s="145" t="s">
        <v>875</v>
      </c>
      <c r="N52" s="145"/>
      <c r="O52" s="145" t="s">
        <v>891</v>
      </c>
      <c r="P52" s="145" t="s">
        <v>892</v>
      </c>
      <c r="Q52" s="145"/>
      <c r="R52" s="145" t="s">
        <v>893</v>
      </c>
      <c r="S52" s="145"/>
      <c r="T52" s="160">
        <v>0</v>
      </c>
      <c r="U52" s="160">
        <v>555763.18000000005</v>
      </c>
      <c r="V52" s="160">
        <v>0</v>
      </c>
      <c r="W52" s="160">
        <v>0</v>
      </c>
      <c r="X52" s="160">
        <v>0</v>
      </c>
      <c r="Y52" s="160">
        <v>610000</v>
      </c>
      <c r="Z52" s="160">
        <v>0</v>
      </c>
      <c r="AA52" s="160">
        <v>0</v>
      </c>
      <c r="AB52" s="160">
        <v>0</v>
      </c>
      <c r="AC52" s="160">
        <v>628300</v>
      </c>
      <c r="AD52" s="160">
        <v>0</v>
      </c>
      <c r="AE52" s="160">
        <v>0</v>
      </c>
    </row>
    <row r="53" spans="2:31" ht="43.5" x14ac:dyDescent="0.35">
      <c r="B53" s="37" t="s">
        <v>318</v>
      </c>
      <c r="C53" s="37" t="s">
        <v>430</v>
      </c>
      <c r="D53" s="37" t="s">
        <v>832</v>
      </c>
      <c r="E53" s="37" t="s">
        <v>386</v>
      </c>
      <c r="F53" s="145"/>
      <c r="G53" s="145"/>
      <c r="H53" s="145"/>
      <c r="I53" s="145"/>
      <c r="J53" s="145"/>
      <c r="K53" s="145"/>
      <c r="L53" s="145"/>
      <c r="M53" s="145"/>
      <c r="N53" s="145"/>
      <c r="O53" s="145"/>
      <c r="P53" s="145"/>
      <c r="Q53" s="145"/>
      <c r="R53" s="145"/>
      <c r="S53" s="145"/>
      <c r="T53" s="160">
        <v>0</v>
      </c>
      <c r="U53" s="160">
        <v>0</v>
      </c>
      <c r="V53" s="160">
        <v>0</v>
      </c>
      <c r="W53" s="160">
        <v>0</v>
      </c>
      <c r="X53" s="160">
        <v>0</v>
      </c>
      <c r="Y53" s="160">
        <v>0</v>
      </c>
      <c r="Z53" s="160">
        <v>0</v>
      </c>
      <c r="AA53" s="160">
        <v>0</v>
      </c>
      <c r="AB53" s="160">
        <v>0</v>
      </c>
      <c r="AC53" s="160">
        <v>0</v>
      </c>
      <c r="AD53" s="160">
        <v>0</v>
      </c>
      <c r="AE53" s="160">
        <v>0</v>
      </c>
    </row>
    <row r="54" spans="2:31" ht="29" x14ac:dyDescent="0.35">
      <c r="B54" s="37" t="s">
        <v>320</v>
      </c>
      <c r="C54" s="37" t="s">
        <v>430</v>
      </c>
      <c r="D54" s="37" t="s">
        <v>833</v>
      </c>
      <c r="E54" s="37" t="s">
        <v>387</v>
      </c>
      <c r="F54" s="145"/>
      <c r="G54" s="145"/>
      <c r="H54" s="145"/>
      <c r="I54" s="145"/>
      <c r="J54" s="145"/>
      <c r="K54" s="145"/>
      <c r="L54" s="145"/>
      <c r="M54" s="145"/>
      <c r="N54" s="145"/>
      <c r="O54" s="145"/>
      <c r="P54" s="145"/>
      <c r="Q54" s="145"/>
      <c r="R54" s="145"/>
      <c r="S54" s="145"/>
      <c r="T54" s="160">
        <v>0</v>
      </c>
      <c r="U54" s="160">
        <v>0</v>
      </c>
      <c r="V54" s="160">
        <v>0</v>
      </c>
      <c r="W54" s="160">
        <v>0</v>
      </c>
      <c r="X54" s="160">
        <v>0</v>
      </c>
      <c r="Y54" s="160">
        <v>0</v>
      </c>
      <c r="Z54" s="160">
        <v>0</v>
      </c>
      <c r="AA54" s="160">
        <v>0</v>
      </c>
      <c r="AB54" s="160">
        <v>0</v>
      </c>
      <c r="AC54" s="160">
        <v>0</v>
      </c>
      <c r="AD54" s="160">
        <v>0</v>
      </c>
      <c r="AE54" s="160">
        <v>0</v>
      </c>
    </row>
    <row r="55" spans="2:31" x14ac:dyDescent="0.35">
      <c r="B55" s="37" t="s">
        <v>320</v>
      </c>
      <c r="C55" s="37" t="s">
        <v>430</v>
      </c>
      <c r="D55" s="37" t="s">
        <v>834</v>
      </c>
      <c r="E55" s="37" t="s">
        <v>388</v>
      </c>
      <c r="F55" s="145" t="s">
        <v>323</v>
      </c>
      <c r="G55" s="145"/>
      <c r="H55" s="145">
        <v>2020</v>
      </c>
      <c r="I55" s="145"/>
      <c r="J55" s="145"/>
      <c r="K55" s="145"/>
      <c r="L55" s="145"/>
      <c r="M55" s="145" t="s">
        <v>876</v>
      </c>
      <c r="N55" s="145" t="s">
        <v>890</v>
      </c>
      <c r="O55" s="145" t="s">
        <v>891</v>
      </c>
      <c r="P55" s="145" t="s">
        <v>894</v>
      </c>
      <c r="Q55" s="145"/>
      <c r="R55" s="145"/>
      <c r="S55" s="145"/>
      <c r="T55" s="160">
        <v>0</v>
      </c>
      <c r="U55" s="160">
        <v>354688.67000000004</v>
      </c>
      <c r="V55" s="160">
        <v>0</v>
      </c>
      <c r="W55" s="160">
        <v>0</v>
      </c>
      <c r="X55" s="160">
        <v>0</v>
      </c>
      <c r="Y55" s="160">
        <v>2000000</v>
      </c>
      <c r="Z55" s="160">
        <v>0</v>
      </c>
      <c r="AA55" s="160">
        <v>0</v>
      </c>
      <c r="AB55" s="160">
        <v>0</v>
      </c>
      <c r="AC55" s="160">
        <v>2000000</v>
      </c>
      <c r="AD55" s="160">
        <v>0</v>
      </c>
      <c r="AE55" s="160">
        <v>0</v>
      </c>
    </row>
    <row r="56" spans="2:31" x14ac:dyDescent="0.35">
      <c r="B56" s="37" t="s">
        <v>318</v>
      </c>
      <c r="C56" s="37" t="s">
        <v>430</v>
      </c>
      <c r="D56" s="37" t="s">
        <v>835</v>
      </c>
      <c r="E56" s="37" t="s">
        <v>371</v>
      </c>
      <c r="F56" s="145"/>
      <c r="G56" s="145"/>
      <c r="H56" s="145"/>
      <c r="I56" s="145">
        <v>0.27</v>
      </c>
      <c r="J56" s="145">
        <v>0.27</v>
      </c>
      <c r="K56" s="145">
        <v>0.27</v>
      </c>
      <c r="L56" s="145">
        <v>0.27</v>
      </c>
      <c r="M56" s="145"/>
      <c r="N56" s="145"/>
      <c r="O56" s="145"/>
      <c r="P56" s="145"/>
      <c r="Q56" s="145"/>
      <c r="R56" s="145"/>
      <c r="S56" s="145"/>
      <c r="T56" s="160">
        <v>0</v>
      </c>
      <c r="U56" s="160">
        <v>0</v>
      </c>
      <c r="V56" s="160">
        <v>0</v>
      </c>
      <c r="W56" s="160">
        <v>0</v>
      </c>
      <c r="X56" s="160">
        <v>0</v>
      </c>
      <c r="Y56" s="160">
        <v>0</v>
      </c>
      <c r="Z56" s="160">
        <v>0</v>
      </c>
      <c r="AA56" s="160">
        <v>0</v>
      </c>
      <c r="AB56" s="160">
        <v>0</v>
      </c>
      <c r="AC56" s="160">
        <v>0</v>
      </c>
      <c r="AD56" s="160">
        <v>0</v>
      </c>
      <c r="AE56" s="160">
        <v>0</v>
      </c>
    </row>
    <row r="57" spans="2:31" ht="29" x14ac:dyDescent="0.35">
      <c r="B57" s="37" t="s">
        <v>318</v>
      </c>
      <c r="C57" s="37" t="s">
        <v>430</v>
      </c>
      <c r="D57" s="37" t="s">
        <v>836</v>
      </c>
      <c r="E57" s="37" t="s">
        <v>389</v>
      </c>
      <c r="F57" s="145" t="s">
        <v>319</v>
      </c>
      <c r="G57" s="145"/>
      <c r="H57" s="145">
        <v>2020</v>
      </c>
      <c r="I57" s="145"/>
      <c r="J57" s="145"/>
      <c r="K57" s="145"/>
      <c r="L57" s="145"/>
      <c r="M57" s="145"/>
      <c r="N57" s="145" t="s">
        <v>890</v>
      </c>
      <c r="O57" s="145" t="s">
        <v>891</v>
      </c>
      <c r="P57" s="145" t="s">
        <v>892</v>
      </c>
      <c r="Q57" s="145"/>
      <c r="R57" s="145"/>
      <c r="S57" s="145"/>
      <c r="T57" s="160">
        <v>369297.79</v>
      </c>
      <c r="U57" s="160">
        <v>0</v>
      </c>
      <c r="V57" s="160">
        <v>320</v>
      </c>
      <c r="W57" s="160">
        <v>0</v>
      </c>
      <c r="X57" s="160">
        <v>400000</v>
      </c>
      <c r="Y57" s="160">
        <v>420000</v>
      </c>
      <c r="Z57" s="160">
        <v>328</v>
      </c>
      <c r="AA57" s="160">
        <v>0</v>
      </c>
      <c r="AB57" s="160">
        <v>0</v>
      </c>
      <c r="AC57" s="160">
        <v>820000</v>
      </c>
      <c r="AD57" s="160">
        <v>0</v>
      </c>
      <c r="AE57" s="160">
        <v>0</v>
      </c>
    </row>
    <row r="58" spans="2:31" ht="29" x14ac:dyDescent="0.35">
      <c r="B58" s="37" t="s">
        <v>318</v>
      </c>
      <c r="C58" s="37" t="s">
        <v>430</v>
      </c>
      <c r="D58" s="37" t="s">
        <v>837</v>
      </c>
      <c r="E58" s="37" t="s">
        <v>390</v>
      </c>
      <c r="F58" s="145"/>
      <c r="G58" s="145"/>
      <c r="H58" s="145"/>
      <c r="I58" s="145"/>
      <c r="J58" s="145"/>
      <c r="K58" s="145"/>
      <c r="L58" s="145"/>
      <c r="M58" s="145"/>
      <c r="N58" s="145"/>
      <c r="O58" s="145"/>
      <c r="P58" s="145"/>
      <c r="Q58" s="145"/>
      <c r="R58" s="145"/>
      <c r="S58" s="145"/>
      <c r="T58" s="160">
        <v>0</v>
      </c>
      <c r="U58" s="160">
        <v>0</v>
      </c>
      <c r="V58" s="160">
        <v>0</v>
      </c>
      <c r="W58" s="160">
        <v>0</v>
      </c>
      <c r="X58" s="160">
        <v>0</v>
      </c>
      <c r="Y58" s="160">
        <v>0</v>
      </c>
      <c r="Z58" s="160">
        <v>0</v>
      </c>
      <c r="AA58" s="160">
        <v>0</v>
      </c>
      <c r="AB58" s="160">
        <v>0</v>
      </c>
      <c r="AC58" s="160">
        <v>0</v>
      </c>
      <c r="AD58" s="160">
        <v>0</v>
      </c>
      <c r="AE58" s="160">
        <v>0</v>
      </c>
    </row>
    <row r="59" spans="2:31" ht="29" x14ac:dyDescent="0.35">
      <c r="B59" s="37" t="s">
        <v>318</v>
      </c>
      <c r="C59" s="37" t="s">
        <v>430</v>
      </c>
      <c r="D59" s="37" t="s">
        <v>838</v>
      </c>
      <c r="E59" s="37" t="s">
        <v>391</v>
      </c>
      <c r="F59" s="145" t="s">
        <v>319</v>
      </c>
      <c r="G59" s="145"/>
      <c r="H59" s="145">
        <v>2020</v>
      </c>
      <c r="I59" s="145"/>
      <c r="J59" s="145"/>
      <c r="K59" s="145"/>
      <c r="L59" s="145"/>
      <c r="M59" s="145" t="s">
        <v>876</v>
      </c>
      <c r="N59" s="145" t="s">
        <v>890</v>
      </c>
      <c r="O59" s="145" t="s">
        <v>891</v>
      </c>
      <c r="P59" s="145" t="s">
        <v>892</v>
      </c>
      <c r="Q59" s="145"/>
      <c r="R59" s="145" t="s">
        <v>893</v>
      </c>
      <c r="S59" s="145"/>
      <c r="T59" s="160">
        <v>0</v>
      </c>
      <c r="U59" s="160">
        <v>85138.73</v>
      </c>
      <c r="V59" s="160">
        <v>0</v>
      </c>
      <c r="W59" s="160">
        <v>0</v>
      </c>
      <c r="X59" s="160">
        <v>0</v>
      </c>
      <c r="Y59" s="160">
        <v>0</v>
      </c>
      <c r="Z59" s="160">
        <v>0</v>
      </c>
      <c r="AA59" s="160">
        <v>0</v>
      </c>
      <c r="AB59" s="160">
        <v>0</v>
      </c>
      <c r="AC59" s="160">
        <v>0</v>
      </c>
      <c r="AD59" s="160">
        <v>0</v>
      </c>
      <c r="AE59" s="160">
        <v>0</v>
      </c>
    </row>
    <row r="60" spans="2:31" ht="43.5" x14ac:dyDescent="0.35">
      <c r="B60" s="37" t="s">
        <v>318</v>
      </c>
      <c r="C60" s="37" t="s">
        <v>430</v>
      </c>
      <c r="D60" s="37" t="s">
        <v>839</v>
      </c>
      <c r="E60" s="37" t="s">
        <v>392</v>
      </c>
      <c r="F60" s="145"/>
      <c r="G60" s="145"/>
      <c r="H60" s="145"/>
      <c r="I60" s="145"/>
      <c r="J60" s="145"/>
      <c r="K60" s="145"/>
      <c r="L60" s="145"/>
      <c r="M60" s="145"/>
      <c r="N60" s="145"/>
      <c r="O60" s="145"/>
      <c r="P60" s="145"/>
      <c r="Q60" s="145"/>
      <c r="R60" s="145"/>
      <c r="S60" s="145"/>
      <c r="T60" s="160">
        <v>0</v>
      </c>
      <c r="U60" s="160">
        <v>0</v>
      </c>
      <c r="V60" s="160">
        <v>0</v>
      </c>
      <c r="W60" s="160">
        <v>0</v>
      </c>
      <c r="X60" s="160">
        <v>0</v>
      </c>
      <c r="Y60" s="160">
        <v>0</v>
      </c>
      <c r="Z60" s="160">
        <v>0</v>
      </c>
      <c r="AA60" s="160">
        <v>0</v>
      </c>
      <c r="AB60" s="160">
        <v>0</v>
      </c>
      <c r="AC60" s="160">
        <v>0</v>
      </c>
      <c r="AD60" s="160">
        <v>0</v>
      </c>
      <c r="AE60" s="160">
        <v>0</v>
      </c>
    </row>
    <row r="61" spans="2:31" ht="29" x14ac:dyDescent="0.35">
      <c r="B61" s="37" t="s">
        <v>318</v>
      </c>
      <c r="C61" s="37" t="s">
        <v>430</v>
      </c>
      <c r="D61" s="37" t="s">
        <v>840</v>
      </c>
      <c r="E61" s="37" t="s">
        <v>393</v>
      </c>
      <c r="F61" s="145" t="s">
        <v>319</v>
      </c>
      <c r="G61" s="145"/>
      <c r="H61" s="145">
        <v>2018</v>
      </c>
      <c r="I61" s="145"/>
      <c r="J61" s="145"/>
      <c r="K61" s="145"/>
      <c r="L61" s="145"/>
      <c r="M61" s="145" t="s">
        <v>875</v>
      </c>
      <c r="N61" s="145"/>
      <c r="O61" s="145"/>
      <c r="P61" s="145"/>
      <c r="Q61" s="145"/>
      <c r="R61" s="145" t="s">
        <v>893</v>
      </c>
      <c r="S61" s="145"/>
      <c r="T61" s="160">
        <v>0</v>
      </c>
      <c r="U61" s="160">
        <v>420800.43</v>
      </c>
      <c r="V61" s="160">
        <v>0</v>
      </c>
      <c r="W61" s="160">
        <v>0</v>
      </c>
      <c r="X61" s="160">
        <v>0</v>
      </c>
      <c r="Y61" s="160">
        <v>450000</v>
      </c>
      <c r="Z61" s="160">
        <v>0</v>
      </c>
      <c r="AA61" s="160">
        <v>0</v>
      </c>
      <c r="AB61" s="160">
        <v>0</v>
      </c>
      <c r="AC61" s="160">
        <v>465000</v>
      </c>
      <c r="AD61" s="160">
        <v>0</v>
      </c>
      <c r="AE61" s="160">
        <v>0</v>
      </c>
    </row>
    <row r="62" spans="2:31" x14ac:dyDescent="0.35">
      <c r="B62" s="37" t="s">
        <v>318</v>
      </c>
      <c r="C62" s="37" t="s">
        <v>430</v>
      </c>
      <c r="D62" s="37" t="s">
        <v>841</v>
      </c>
      <c r="E62" s="37" t="s">
        <v>394</v>
      </c>
      <c r="F62" s="145"/>
      <c r="G62" s="145"/>
      <c r="H62" s="145"/>
      <c r="I62" s="145"/>
      <c r="J62" s="145"/>
      <c r="K62" s="145"/>
      <c r="L62" s="145"/>
      <c r="M62" s="145"/>
      <c r="N62" s="145"/>
      <c r="O62" s="145"/>
      <c r="P62" s="145"/>
      <c r="Q62" s="145"/>
      <c r="R62" s="145"/>
      <c r="S62" s="145"/>
      <c r="T62" s="160">
        <v>0</v>
      </c>
      <c r="U62" s="160">
        <v>0</v>
      </c>
      <c r="V62" s="160">
        <v>0</v>
      </c>
      <c r="W62" s="160">
        <v>0</v>
      </c>
      <c r="X62" s="160">
        <v>0</v>
      </c>
      <c r="Y62" s="160">
        <v>0</v>
      </c>
      <c r="Z62" s="160">
        <v>0</v>
      </c>
      <c r="AA62" s="160">
        <v>0</v>
      </c>
      <c r="AB62" s="160">
        <v>0</v>
      </c>
      <c r="AC62" s="160">
        <v>0</v>
      </c>
      <c r="AD62" s="160">
        <v>0</v>
      </c>
      <c r="AE62" s="160">
        <v>0</v>
      </c>
    </row>
    <row r="63" spans="2:31" ht="29" x14ac:dyDescent="0.35">
      <c r="B63" s="37" t="s">
        <v>318</v>
      </c>
      <c r="C63" s="37" t="s">
        <v>430</v>
      </c>
      <c r="D63" s="37" t="s">
        <v>842</v>
      </c>
      <c r="E63" s="37" t="s">
        <v>395</v>
      </c>
      <c r="F63" s="145" t="s">
        <v>319</v>
      </c>
      <c r="G63" s="145"/>
      <c r="H63" s="145">
        <v>2020</v>
      </c>
      <c r="I63" s="145" t="s">
        <v>909</v>
      </c>
      <c r="J63" s="145" t="s">
        <v>909</v>
      </c>
      <c r="K63" s="145" t="s">
        <v>909</v>
      </c>
      <c r="L63" s="145" t="s">
        <v>909</v>
      </c>
      <c r="M63" s="145" t="s">
        <v>876</v>
      </c>
      <c r="N63" s="145" t="s">
        <v>890</v>
      </c>
      <c r="O63" s="145"/>
      <c r="P63" s="145"/>
      <c r="Q63" s="145"/>
      <c r="R63" s="145"/>
      <c r="S63" s="145"/>
      <c r="T63" s="160">
        <v>0</v>
      </c>
      <c r="U63" s="160">
        <v>67032.790000000008</v>
      </c>
      <c r="V63" s="160">
        <v>0</v>
      </c>
      <c r="W63" s="160">
        <v>0</v>
      </c>
      <c r="X63" s="160">
        <v>0</v>
      </c>
      <c r="Y63" s="160">
        <v>250000</v>
      </c>
      <c r="Z63" s="160">
        <v>0</v>
      </c>
      <c r="AA63" s="160">
        <v>0</v>
      </c>
      <c r="AB63" s="160">
        <v>0</v>
      </c>
      <c r="AC63" s="160">
        <v>250000</v>
      </c>
      <c r="AD63" s="160">
        <v>0</v>
      </c>
      <c r="AE63" s="160">
        <v>0</v>
      </c>
    </row>
    <row r="64" spans="2:31" x14ac:dyDescent="0.35">
      <c r="B64" s="37" t="s">
        <v>320</v>
      </c>
      <c r="C64" s="37" t="s">
        <v>430</v>
      </c>
      <c r="D64" s="37" t="s">
        <v>843</v>
      </c>
      <c r="E64" s="37" t="s">
        <v>396</v>
      </c>
      <c r="F64" s="145"/>
      <c r="G64" s="145"/>
      <c r="H64" s="145"/>
      <c r="I64" s="145" t="s">
        <v>909</v>
      </c>
      <c r="J64" s="145" t="s">
        <v>909</v>
      </c>
      <c r="K64" s="145" t="s">
        <v>909</v>
      </c>
      <c r="L64" s="145" t="s">
        <v>909</v>
      </c>
      <c r="M64" s="145"/>
      <c r="N64" s="145"/>
      <c r="O64" s="145"/>
      <c r="P64" s="145"/>
      <c r="Q64" s="145"/>
      <c r="R64" s="145"/>
      <c r="S64" s="145"/>
      <c r="T64" s="160">
        <v>0</v>
      </c>
      <c r="U64" s="160">
        <v>0</v>
      </c>
      <c r="V64" s="160">
        <v>0</v>
      </c>
      <c r="W64" s="160">
        <v>0</v>
      </c>
      <c r="X64" s="160">
        <v>0</v>
      </c>
      <c r="Y64" s="160">
        <v>0</v>
      </c>
      <c r="Z64" s="160">
        <v>0</v>
      </c>
      <c r="AA64" s="160">
        <v>0</v>
      </c>
      <c r="AB64" s="160">
        <v>0</v>
      </c>
      <c r="AC64" s="160">
        <v>0</v>
      </c>
      <c r="AD64" s="160">
        <v>0</v>
      </c>
      <c r="AE64" s="160">
        <v>0</v>
      </c>
    </row>
    <row r="65" spans="2:31" ht="29" x14ac:dyDescent="0.35">
      <c r="B65" s="37" t="s">
        <v>320</v>
      </c>
      <c r="C65" s="37" t="s">
        <v>430</v>
      </c>
      <c r="D65" s="37" t="s">
        <v>844</v>
      </c>
      <c r="E65" s="37" t="s">
        <v>397</v>
      </c>
      <c r="F65" s="145" t="s">
        <v>319</v>
      </c>
      <c r="G65" s="145"/>
      <c r="H65" s="145">
        <v>2011</v>
      </c>
      <c r="I65" s="145"/>
      <c r="J65" s="145"/>
      <c r="K65" s="145"/>
      <c r="L65" s="145"/>
      <c r="M65" s="145" t="s">
        <v>875</v>
      </c>
      <c r="N65" s="145"/>
      <c r="O65" s="145" t="s">
        <v>891</v>
      </c>
      <c r="P65" s="145" t="s">
        <v>892</v>
      </c>
      <c r="Q65" s="145"/>
      <c r="R65" s="145" t="s">
        <v>895</v>
      </c>
      <c r="S65" s="145"/>
      <c r="T65" s="160">
        <v>0</v>
      </c>
      <c r="U65" s="160">
        <v>7338323.1600000001</v>
      </c>
      <c r="V65" s="160">
        <v>0</v>
      </c>
      <c r="W65" s="160">
        <v>0</v>
      </c>
      <c r="X65" s="160">
        <v>0</v>
      </c>
      <c r="Y65" s="160">
        <v>5500000</v>
      </c>
      <c r="Z65" s="160">
        <v>0</v>
      </c>
      <c r="AA65" s="160">
        <v>0</v>
      </c>
      <c r="AB65" s="160">
        <v>0</v>
      </c>
      <c r="AC65" s="160">
        <v>5150000</v>
      </c>
      <c r="AD65" s="160">
        <v>0</v>
      </c>
      <c r="AE65" s="160">
        <v>0</v>
      </c>
    </row>
    <row r="66" spans="2:31" ht="29" x14ac:dyDescent="0.35">
      <c r="B66" s="37" t="s">
        <v>320</v>
      </c>
      <c r="C66" s="37" t="s">
        <v>430</v>
      </c>
      <c r="D66" s="37" t="s">
        <v>845</v>
      </c>
      <c r="E66" s="37" t="s">
        <v>398</v>
      </c>
      <c r="F66" s="145" t="s">
        <v>319</v>
      </c>
      <c r="G66" s="145"/>
      <c r="H66" s="145">
        <v>2018</v>
      </c>
      <c r="I66" s="145"/>
      <c r="J66" s="145"/>
      <c r="K66" s="145"/>
      <c r="L66" s="145"/>
      <c r="M66" s="145" t="s">
        <v>875</v>
      </c>
      <c r="N66" s="145"/>
      <c r="O66" s="145" t="s">
        <v>891</v>
      </c>
      <c r="P66" s="145" t="s">
        <v>892</v>
      </c>
      <c r="Q66" s="145"/>
      <c r="R66" s="145" t="s">
        <v>895</v>
      </c>
      <c r="S66" s="145"/>
      <c r="T66" s="160">
        <v>0</v>
      </c>
      <c r="U66" s="160">
        <v>2722530.4099999997</v>
      </c>
      <c r="V66" s="160">
        <v>0</v>
      </c>
      <c r="W66" s="160">
        <v>0</v>
      </c>
      <c r="X66" s="160">
        <v>0</v>
      </c>
      <c r="Y66" s="160">
        <v>2200000</v>
      </c>
      <c r="Z66" s="160">
        <v>0</v>
      </c>
      <c r="AA66" s="160">
        <v>0</v>
      </c>
      <c r="AB66" s="160">
        <v>0</v>
      </c>
      <c r="AC66" s="160">
        <v>2200000</v>
      </c>
      <c r="AD66" s="160">
        <v>0</v>
      </c>
      <c r="AE66" s="160">
        <v>0</v>
      </c>
    </row>
    <row r="67" spans="2:31" x14ac:dyDescent="0.35">
      <c r="B67" s="37" t="s">
        <v>318</v>
      </c>
      <c r="C67" s="37" t="s">
        <v>430</v>
      </c>
      <c r="D67" s="37" t="s">
        <v>846</v>
      </c>
      <c r="E67" s="37" t="s">
        <v>399</v>
      </c>
      <c r="F67" s="145"/>
      <c r="G67" s="145"/>
      <c r="H67" s="145"/>
      <c r="I67" s="145" t="s">
        <v>909</v>
      </c>
      <c r="J67" s="145" t="s">
        <v>909</v>
      </c>
      <c r="K67" s="145" t="s">
        <v>909</v>
      </c>
      <c r="L67" s="145" t="s">
        <v>909</v>
      </c>
      <c r="M67" s="145"/>
      <c r="N67" s="145"/>
      <c r="O67" s="145"/>
      <c r="P67" s="145"/>
      <c r="Q67" s="145"/>
      <c r="R67" s="145"/>
      <c r="S67" s="145"/>
      <c r="T67" s="160">
        <v>0</v>
      </c>
      <c r="U67" s="160">
        <v>0</v>
      </c>
      <c r="V67" s="160">
        <v>0</v>
      </c>
      <c r="W67" s="160">
        <v>0</v>
      </c>
      <c r="X67" s="160">
        <v>0</v>
      </c>
      <c r="Y67" s="160">
        <v>0</v>
      </c>
      <c r="Z67" s="160">
        <v>0</v>
      </c>
      <c r="AA67" s="160">
        <v>0</v>
      </c>
      <c r="AB67" s="160">
        <v>0</v>
      </c>
      <c r="AC67" s="160">
        <v>0</v>
      </c>
      <c r="AD67" s="160">
        <v>0</v>
      </c>
      <c r="AE67" s="160">
        <v>0</v>
      </c>
    </row>
    <row r="68" spans="2:31" x14ac:dyDescent="0.35">
      <c r="B68" s="37" t="s">
        <v>320</v>
      </c>
      <c r="C68" s="37" t="s">
        <v>430</v>
      </c>
      <c r="D68" s="37" t="s">
        <v>847</v>
      </c>
      <c r="E68" s="37" t="s">
        <v>400</v>
      </c>
      <c r="F68" s="145"/>
      <c r="G68" s="145"/>
      <c r="H68" s="145"/>
      <c r="I68" s="145" t="s">
        <v>909</v>
      </c>
      <c r="J68" s="145" t="s">
        <v>909</v>
      </c>
      <c r="K68" s="145" t="s">
        <v>909</v>
      </c>
      <c r="L68" s="145" t="s">
        <v>909</v>
      </c>
      <c r="M68" s="145"/>
      <c r="N68" s="145"/>
      <c r="O68" s="145"/>
      <c r="P68" s="145"/>
      <c r="Q68" s="145"/>
      <c r="R68" s="145"/>
      <c r="S68" s="145"/>
      <c r="T68" s="160">
        <v>0</v>
      </c>
      <c r="U68" s="160">
        <v>0</v>
      </c>
      <c r="V68" s="160">
        <v>0</v>
      </c>
      <c r="W68" s="160">
        <v>0</v>
      </c>
      <c r="X68" s="160">
        <v>0</v>
      </c>
      <c r="Y68" s="160">
        <v>0</v>
      </c>
      <c r="Z68" s="160">
        <v>0</v>
      </c>
      <c r="AA68" s="160">
        <v>0</v>
      </c>
      <c r="AB68" s="160">
        <v>0</v>
      </c>
      <c r="AC68" s="160">
        <v>0</v>
      </c>
      <c r="AD68" s="160">
        <v>0</v>
      </c>
      <c r="AE68" s="160">
        <v>0</v>
      </c>
    </row>
    <row r="69" spans="2:31" x14ac:dyDescent="0.35">
      <c r="B69" s="37" t="s">
        <v>320</v>
      </c>
      <c r="C69" s="37" t="s">
        <v>430</v>
      </c>
      <c r="D69" s="37" t="s">
        <v>848</v>
      </c>
      <c r="E69" s="37" t="s">
        <v>401</v>
      </c>
      <c r="F69" s="145"/>
      <c r="G69" s="145"/>
      <c r="H69" s="145"/>
      <c r="I69" s="145" t="s">
        <v>909</v>
      </c>
      <c r="J69" s="145" t="s">
        <v>909</v>
      </c>
      <c r="K69" s="145" t="s">
        <v>909</v>
      </c>
      <c r="L69" s="145" t="s">
        <v>909</v>
      </c>
      <c r="M69" s="145"/>
      <c r="N69" s="145"/>
      <c r="O69" s="145"/>
      <c r="P69" s="145"/>
      <c r="Q69" s="145"/>
      <c r="R69" s="145"/>
      <c r="S69" s="145"/>
      <c r="T69" s="160">
        <v>0</v>
      </c>
      <c r="U69" s="160">
        <v>0</v>
      </c>
      <c r="V69" s="160">
        <v>0</v>
      </c>
      <c r="W69" s="160">
        <v>0</v>
      </c>
      <c r="X69" s="160">
        <v>0</v>
      </c>
      <c r="Y69" s="160">
        <v>0</v>
      </c>
      <c r="Z69" s="160">
        <v>0</v>
      </c>
      <c r="AA69" s="160">
        <v>0</v>
      </c>
      <c r="AB69" s="160">
        <v>0</v>
      </c>
      <c r="AC69" s="160">
        <v>0</v>
      </c>
      <c r="AD69" s="160">
        <v>0</v>
      </c>
      <c r="AE69" s="160">
        <v>0</v>
      </c>
    </row>
    <row r="70" spans="2:31" ht="29" x14ac:dyDescent="0.35">
      <c r="B70" s="37" t="s">
        <v>320</v>
      </c>
      <c r="C70" s="37" t="s">
        <v>430</v>
      </c>
      <c r="D70" s="37" t="s">
        <v>849</v>
      </c>
      <c r="E70" s="37" t="s">
        <v>402</v>
      </c>
      <c r="F70" s="145" t="s">
        <v>319</v>
      </c>
      <c r="G70" s="145"/>
      <c r="H70" s="145">
        <v>2011</v>
      </c>
      <c r="I70" s="145"/>
      <c r="J70" s="145"/>
      <c r="K70" s="145"/>
      <c r="L70" s="145"/>
      <c r="M70" s="145" t="s">
        <v>875</v>
      </c>
      <c r="N70" s="145"/>
      <c r="O70" s="145" t="s">
        <v>891</v>
      </c>
      <c r="P70" s="145" t="s">
        <v>892</v>
      </c>
      <c r="Q70" s="145"/>
      <c r="R70" s="145"/>
      <c r="S70" s="145"/>
      <c r="T70" s="160">
        <v>0</v>
      </c>
      <c r="U70" s="160">
        <v>0</v>
      </c>
      <c r="V70" s="160">
        <v>0</v>
      </c>
      <c r="W70" s="160">
        <v>0</v>
      </c>
      <c r="X70" s="160">
        <v>0</v>
      </c>
      <c r="Y70" s="160">
        <v>1000000</v>
      </c>
      <c r="Z70" s="160">
        <v>0</v>
      </c>
      <c r="AA70" s="160">
        <v>0</v>
      </c>
      <c r="AB70" s="160">
        <v>0</v>
      </c>
      <c r="AC70" s="160">
        <v>1500000</v>
      </c>
      <c r="AD70" s="160">
        <v>0</v>
      </c>
      <c r="AE70" s="160">
        <v>0</v>
      </c>
    </row>
    <row r="71" spans="2:31" ht="29" x14ac:dyDescent="0.35">
      <c r="B71" s="37" t="s">
        <v>326</v>
      </c>
      <c r="C71" s="37" t="s">
        <v>431</v>
      </c>
      <c r="D71" s="37" t="s">
        <v>850</v>
      </c>
      <c r="E71" s="37" t="s">
        <v>403</v>
      </c>
      <c r="F71" s="145" t="s">
        <v>319</v>
      </c>
      <c r="G71" s="145" t="s">
        <v>323</v>
      </c>
      <c r="H71" s="145">
        <v>2011</v>
      </c>
      <c r="I71" s="145" t="s">
        <v>909</v>
      </c>
      <c r="J71" s="145" t="s">
        <v>909</v>
      </c>
      <c r="K71" s="145" t="s">
        <v>909</v>
      </c>
      <c r="L71" s="145" t="s">
        <v>909</v>
      </c>
      <c r="M71" s="145" t="s">
        <v>876</v>
      </c>
      <c r="N71" s="145" t="s">
        <v>890</v>
      </c>
      <c r="O71" s="145" t="s">
        <v>896</v>
      </c>
      <c r="P71" s="145"/>
      <c r="Q71" s="145"/>
      <c r="R71" s="145"/>
      <c r="S71" s="145"/>
      <c r="T71" s="160">
        <v>0</v>
      </c>
      <c r="U71" s="160">
        <v>0</v>
      </c>
      <c r="V71" s="160">
        <v>0</v>
      </c>
      <c r="W71" s="160">
        <v>0</v>
      </c>
      <c r="X71" s="160">
        <v>0</v>
      </c>
      <c r="Y71" s="160">
        <v>0</v>
      </c>
      <c r="Z71" s="160">
        <v>0</v>
      </c>
      <c r="AA71" s="160">
        <v>0</v>
      </c>
      <c r="AB71" s="160">
        <v>0</v>
      </c>
      <c r="AC71" s="160">
        <v>0</v>
      </c>
      <c r="AD71" s="160">
        <v>0</v>
      </c>
      <c r="AE71" s="160">
        <v>0</v>
      </c>
    </row>
    <row r="72" spans="2:31" x14ac:dyDescent="0.35">
      <c r="B72" s="37" t="s">
        <v>326</v>
      </c>
      <c r="C72" s="37" t="s">
        <v>431</v>
      </c>
      <c r="D72" s="37" t="s">
        <v>851</v>
      </c>
      <c r="E72" s="37" t="s">
        <v>404</v>
      </c>
      <c r="F72" s="145"/>
      <c r="G72" s="145"/>
      <c r="H72" s="145"/>
      <c r="I72" s="145" t="s">
        <v>909</v>
      </c>
      <c r="J72" s="145" t="s">
        <v>909</v>
      </c>
      <c r="K72" s="145" t="s">
        <v>909</v>
      </c>
      <c r="L72" s="145" t="s">
        <v>909</v>
      </c>
      <c r="M72" s="145"/>
      <c r="N72" s="145"/>
      <c r="O72" s="145"/>
      <c r="P72" s="145"/>
      <c r="Q72" s="145"/>
      <c r="R72" s="145"/>
      <c r="S72" s="145"/>
      <c r="T72" s="160">
        <v>0</v>
      </c>
      <c r="U72" s="160">
        <v>0</v>
      </c>
      <c r="V72" s="160">
        <v>0</v>
      </c>
      <c r="W72" s="160">
        <v>0</v>
      </c>
      <c r="X72" s="160">
        <v>0</v>
      </c>
      <c r="Y72" s="160">
        <v>0</v>
      </c>
      <c r="Z72" s="160">
        <v>0</v>
      </c>
      <c r="AA72" s="160">
        <v>0</v>
      </c>
      <c r="AB72" s="160">
        <v>0</v>
      </c>
      <c r="AC72" s="160">
        <v>0</v>
      </c>
      <c r="AD72" s="160">
        <v>0</v>
      </c>
      <c r="AE72" s="160">
        <v>0</v>
      </c>
    </row>
    <row r="73" spans="2:31" x14ac:dyDescent="0.35">
      <c r="B73" s="37" t="s">
        <v>326</v>
      </c>
      <c r="C73" s="37" t="s">
        <v>431</v>
      </c>
      <c r="D73" s="37" t="s">
        <v>852</v>
      </c>
      <c r="E73" s="37" t="s">
        <v>405</v>
      </c>
      <c r="F73" s="145"/>
      <c r="G73" s="145"/>
      <c r="H73" s="145"/>
      <c r="I73" s="145" t="s">
        <v>909</v>
      </c>
      <c r="J73" s="145" t="s">
        <v>909</v>
      </c>
      <c r="K73" s="145" t="s">
        <v>909</v>
      </c>
      <c r="L73" s="145" t="s">
        <v>909</v>
      </c>
      <c r="M73" s="145"/>
      <c r="N73" s="145"/>
      <c r="O73" s="145"/>
      <c r="P73" s="145"/>
      <c r="Q73" s="145"/>
      <c r="R73" s="145"/>
      <c r="S73" s="145"/>
      <c r="T73" s="160">
        <v>0</v>
      </c>
      <c r="U73" s="160">
        <v>278575.7</v>
      </c>
      <c r="V73" s="160">
        <v>0</v>
      </c>
      <c r="W73" s="160">
        <v>0</v>
      </c>
      <c r="X73" s="160">
        <v>0</v>
      </c>
      <c r="Y73" s="160">
        <v>250000</v>
      </c>
      <c r="Z73" s="160">
        <v>0</v>
      </c>
      <c r="AA73" s="160">
        <v>0</v>
      </c>
      <c r="AB73" s="160">
        <v>0</v>
      </c>
      <c r="AC73" s="160">
        <v>250000</v>
      </c>
      <c r="AD73" s="160">
        <v>0</v>
      </c>
      <c r="AE73" s="160">
        <v>0</v>
      </c>
    </row>
    <row r="74" spans="2:31" ht="29" x14ac:dyDescent="0.35">
      <c r="B74" s="37" t="s">
        <v>326</v>
      </c>
      <c r="C74" s="37" t="s">
        <v>431</v>
      </c>
      <c r="D74" s="37" t="s">
        <v>853</v>
      </c>
      <c r="E74" s="37" t="s">
        <v>406</v>
      </c>
      <c r="F74" s="145" t="s">
        <v>329</v>
      </c>
      <c r="G74" s="145" t="s">
        <v>321</v>
      </c>
      <c r="H74" s="145">
        <v>2020</v>
      </c>
      <c r="I74" s="145" t="s">
        <v>909</v>
      </c>
      <c r="J74" s="145" t="s">
        <v>909</v>
      </c>
      <c r="K74" s="145" t="s">
        <v>909</v>
      </c>
      <c r="L74" s="145" t="s">
        <v>909</v>
      </c>
      <c r="M74" s="145" t="s">
        <v>897</v>
      </c>
      <c r="N74" s="145" t="s">
        <v>890</v>
      </c>
      <c r="O74" s="145" t="s">
        <v>896</v>
      </c>
      <c r="P74" s="145"/>
      <c r="Q74" s="145"/>
      <c r="R74" s="145"/>
      <c r="S74" s="145"/>
      <c r="T74" s="160">
        <v>0</v>
      </c>
      <c r="U74" s="160">
        <v>0</v>
      </c>
      <c r="V74" s="160">
        <v>0</v>
      </c>
      <c r="W74" s="160">
        <v>0</v>
      </c>
      <c r="X74" s="160">
        <v>0</v>
      </c>
      <c r="Y74" s="160">
        <v>0</v>
      </c>
      <c r="Z74" s="160">
        <v>0</v>
      </c>
      <c r="AA74" s="160">
        <v>0</v>
      </c>
      <c r="AB74" s="160">
        <v>0</v>
      </c>
      <c r="AC74" s="160">
        <v>0</v>
      </c>
      <c r="AD74" s="160">
        <v>0</v>
      </c>
      <c r="AE74" s="160">
        <v>0</v>
      </c>
    </row>
    <row r="75" spans="2:31" x14ac:dyDescent="0.35">
      <c r="B75" s="37" t="s">
        <v>326</v>
      </c>
      <c r="C75" s="37" t="s">
        <v>431</v>
      </c>
      <c r="D75" s="37" t="s">
        <v>854</v>
      </c>
      <c r="E75" s="37" t="s">
        <v>407</v>
      </c>
      <c r="F75" s="145"/>
      <c r="G75" s="145"/>
      <c r="H75" s="145"/>
      <c r="I75" s="145" t="s">
        <v>909</v>
      </c>
      <c r="J75" s="145" t="s">
        <v>909</v>
      </c>
      <c r="K75" s="145" t="s">
        <v>909</v>
      </c>
      <c r="L75" s="145" t="s">
        <v>909</v>
      </c>
      <c r="M75" s="145"/>
      <c r="N75" s="145"/>
      <c r="O75" s="145"/>
      <c r="P75" s="145"/>
      <c r="Q75" s="145"/>
      <c r="R75" s="145"/>
      <c r="S75" s="145"/>
      <c r="T75" s="160">
        <v>0</v>
      </c>
      <c r="U75" s="160">
        <v>0</v>
      </c>
      <c r="V75" s="160">
        <v>0</v>
      </c>
      <c r="W75" s="160">
        <v>0</v>
      </c>
      <c r="X75" s="160">
        <v>0</v>
      </c>
      <c r="Y75" s="160">
        <v>0</v>
      </c>
      <c r="Z75" s="160">
        <v>0</v>
      </c>
      <c r="AA75" s="160">
        <v>0</v>
      </c>
      <c r="AB75" s="160">
        <v>0</v>
      </c>
      <c r="AC75" s="160">
        <v>0</v>
      </c>
      <c r="AD75" s="160">
        <v>0</v>
      </c>
      <c r="AE75" s="160">
        <v>0</v>
      </c>
    </row>
    <row r="76" spans="2:31" x14ac:dyDescent="0.35">
      <c r="B76" s="37" t="s">
        <v>326</v>
      </c>
      <c r="C76" s="37" t="s">
        <v>431</v>
      </c>
      <c r="D76" s="37" t="s">
        <v>855</v>
      </c>
      <c r="E76" s="37" t="s">
        <v>408</v>
      </c>
      <c r="F76" s="145"/>
      <c r="G76" s="145"/>
      <c r="H76" s="145"/>
      <c r="I76" s="145" t="s">
        <v>909</v>
      </c>
      <c r="J76" s="145" t="s">
        <v>909</v>
      </c>
      <c r="K76" s="145" t="s">
        <v>909</v>
      </c>
      <c r="L76" s="145" t="s">
        <v>909</v>
      </c>
      <c r="M76" s="145"/>
      <c r="N76" s="145"/>
      <c r="O76" s="145"/>
      <c r="P76" s="145"/>
      <c r="Q76" s="145"/>
      <c r="R76" s="145" t="s">
        <v>918</v>
      </c>
      <c r="S76" s="145"/>
      <c r="T76" s="160">
        <v>92730.64</v>
      </c>
      <c r="U76" s="160">
        <v>0</v>
      </c>
      <c r="V76" s="160">
        <v>0</v>
      </c>
      <c r="W76" s="160">
        <v>2</v>
      </c>
      <c r="X76" s="160">
        <v>298000</v>
      </c>
      <c r="Y76" s="160">
        <v>0</v>
      </c>
      <c r="Z76" s="160">
        <v>0</v>
      </c>
      <c r="AA76" s="160">
        <v>0</v>
      </c>
      <c r="AB76" s="160">
        <v>200000</v>
      </c>
      <c r="AC76" s="160">
        <v>0</v>
      </c>
      <c r="AD76" s="160">
        <v>0</v>
      </c>
      <c r="AE76" s="160">
        <v>0</v>
      </c>
    </row>
    <row r="77" spans="2:31" x14ac:dyDescent="0.35">
      <c r="B77" s="37" t="s">
        <v>326</v>
      </c>
      <c r="C77" s="37" t="s">
        <v>432</v>
      </c>
      <c r="D77" s="37" t="s">
        <v>856</v>
      </c>
      <c r="E77" s="37" t="s">
        <v>409</v>
      </c>
      <c r="F77" s="145"/>
      <c r="G77" s="145"/>
      <c r="H77" s="145"/>
      <c r="I77" s="145" t="s">
        <v>909</v>
      </c>
      <c r="J77" s="145" t="s">
        <v>909</v>
      </c>
      <c r="K77" s="145" t="s">
        <v>909</v>
      </c>
      <c r="L77" s="145" t="s">
        <v>909</v>
      </c>
      <c r="M77" s="145"/>
      <c r="N77" s="145"/>
      <c r="O77" s="145"/>
      <c r="P77" s="145"/>
      <c r="Q77" s="145"/>
      <c r="R77" s="145"/>
      <c r="S77" s="145"/>
      <c r="T77" s="160">
        <v>0</v>
      </c>
      <c r="U77" s="160">
        <v>0</v>
      </c>
      <c r="V77" s="160">
        <v>0</v>
      </c>
      <c r="W77" s="160">
        <v>0</v>
      </c>
      <c r="X77" s="160">
        <v>0</v>
      </c>
      <c r="Y77" s="160">
        <v>162500</v>
      </c>
      <c r="Z77" s="160">
        <v>0</v>
      </c>
      <c r="AA77" s="160">
        <v>0</v>
      </c>
      <c r="AB77" s="160">
        <v>0</v>
      </c>
      <c r="AC77" s="160">
        <v>165875</v>
      </c>
      <c r="AD77" s="160">
        <v>0</v>
      </c>
      <c r="AE77" s="160">
        <v>0</v>
      </c>
    </row>
    <row r="78" spans="2:31" ht="29" x14ac:dyDescent="0.35">
      <c r="B78" s="37" t="s">
        <v>326</v>
      </c>
      <c r="C78" s="37" t="s">
        <v>432</v>
      </c>
      <c r="D78" s="37" t="s">
        <v>857</v>
      </c>
      <c r="E78" s="37" t="s">
        <v>410</v>
      </c>
      <c r="F78" s="145" t="s">
        <v>319</v>
      </c>
      <c r="G78" s="145" t="s">
        <v>321</v>
      </c>
      <c r="H78" s="145">
        <v>2021</v>
      </c>
      <c r="I78" s="145" t="s">
        <v>909</v>
      </c>
      <c r="J78" s="145" t="s">
        <v>909</v>
      </c>
      <c r="K78" s="145" t="s">
        <v>909</v>
      </c>
      <c r="L78" s="145" t="s">
        <v>909</v>
      </c>
      <c r="M78" s="145" t="s">
        <v>876</v>
      </c>
      <c r="N78" s="145" t="s">
        <v>890</v>
      </c>
      <c r="O78" s="145" t="s">
        <v>896</v>
      </c>
      <c r="P78" s="145"/>
      <c r="Q78" s="145"/>
      <c r="R78" s="145"/>
      <c r="S78" s="145"/>
      <c r="T78" s="160">
        <v>0</v>
      </c>
      <c r="U78" s="160">
        <v>1138.1399999999999</v>
      </c>
      <c r="V78" s="160">
        <v>0</v>
      </c>
      <c r="W78" s="160">
        <v>0</v>
      </c>
      <c r="X78" s="160">
        <v>0</v>
      </c>
      <c r="Y78" s="160">
        <v>255000</v>
      </c>
      <c r="Z78" s="160">
        <v>0</v>
      </c>
      <c r="AA78" s="160">
        <v>0</v>
      </c>
      <c r="AB78" s="160">
        <v>100000</v>
      </c>
      <c r="AC78" s="160">
        <v>85000</v>
      </c>
      <c r="AD78" s="160">
        <v>0</v>
      </c>
      <c r="AE78" s="160">
        <v>0</v>
      </c>
    </row>
    <row r="79" spans="2:31" x14ac:dyDescent="0.35">
      <c r="B79" s="37" t="s">
        <v>326</v>
      </c>
      <c r="C79" s="37" t="s">
        <v>432</v>
      </c>
      <c r="D79" s="37" t="s">
        <v>858</v>
      </c>
      <c r="E79" s="37" t="s">
        <v>411</v>
      </c>
      <c r="F79" s="145"/>
      <c r="G79" s="145"/>
      <c r="H79" s="145"/>
      <c r="I79" s="145" t="s">
        <v>909</v>
      </c>
      <c r="J79" s="145" t="s">
        <v>909</v>
      </c>
      <c r="K79" s="145" t="s">
        <v>909</v>
      </c>
      <c r="L79" s="145" t="s">
        <v>909</v>
      </c>
      <c r="M79" s="145"/>
      <c r="N79" s="145"/>
      <c r="O79" s="145"/>
      <c r="P79" s="145"/>
      <c r="Q79" s="145"/>
      <c r="R79" s="145"/>
      <c r="S79" s="145"/>
      <c r="T79" s="160">
        <v>0</v>
      </c>
      <c r="U79" s="160">
        <v>0</v>
      </c>
      <c r="V79" s="160">
        <v>0</v>
      </c>
      <c r="W79" s="160">
        <v>0</v>
      </c>
      <c r="X79" s="160">
        <v>0</v>
      </c>
      <c r="Y79" s="160">
        <v>0</v>
      </c>
      <c r="Z79" s="160">
        <v>0</v>
      </c>
      <c r="AA79" s="160">
        <v>0</v>
      </c>
      <c r="AB79" s="160">
        <v>0</v>
      </c>
      <c r="AC79" s="160">
        <v>0</v>
      </c>
      <c r="AD79" s="160">
        <v>0</v>
      </c>
      <c r="AE79" s="160">
        <v>0</v>
      </c>
    </row>
    <row r="80" spans="2:31" x14ac:dyDescent="0.35">
      <c r="B80" s="37" t="s">
        <v>326</v>
      </c>
      <c r="C80" s="37" t="s">
        <v>432</v>
      </c>
      <c r="D80" s="37" t="s">
        <v>859</v>
      </c>
      <c r="E80" s="37" t="s">
        <v>412</v>
      </c>
      <c r="F80" s="145"/>
      <c r="G80" s="145"/>
      <c r="H80" s="145"/>
      <c r="I80" s="145" t="s">
        <v>909</v>
      </c>
      <c r="J80" s="145" t="s">
        <v>909</v>
      </c>
      <c r="K80" s="145" t="s">
        <v>909</v>
      </c>
      <c r="L80" s="145" t="s">
        <v>909</v>
      </c>
      <c r="M80" s="145"/>
      <c r="N80" s="145"/>
      <c r="O80" s="145"/>
      <c r="P80" s="145"/>
      <c r="Q80" s="145"/>
      <c r="R80" s="145"/>
      <c r="S80" s="145"/>
      <c r="T80" s="160">
        <v>0</v>
      </c>
      <c r="U80" s="160">
        <v>0</v>
      </c>
      <c r="V80" s="160">
        <v>0</v>
      </c>
      <c r="W80" s="160">
        <v>0</v>
      </c>
      <c r="X80" s="160">
        <v>0</v>
      </c>
      <c r="Y80" s="160">
        <v>0</v>
      </c>
      <c r="Z80" s="160">
        <v>0</v>
      </c>
      <c r="AA80" s="160">
        <v>0</v>
      </c>
      <c r="AB80" s="160">
        <v>0</v>
      </c>
      <c r="AC80" s="160">
        <v>0</v>
      </c>
      <c r="AD80" s="160">
        <v>0</v>
      </c>
      <c r="AE80" s="160">
        <v>0</v>
      </c>
    </row>
    <row r="81" spans="2:32" x14ac:dyDescent="0.35">
      <c r="B81" s="37" t="s">
        <v>326</v>
      </c>
      <c r="C81" s="37" t="s">
        <v>433</v>
      </c>
      <c r="D81" s="37" t="s">
        <v>860</v>
      </c>
      <c r="E81" s="37" t="s">
        <v>413</v>
      </c>
      <c r="F81" s="145"/>
      <c r="G81" s="145"/>
      <c r="H81" s="145"/>
      <c r="I81" s="145" t="s">
        <v>909</v>
      </c>
      <c r="J81" s="145" t="s">
        <v>909</v>
      </c>
      <c r="K81" s="145" t="s">
        <v>909</v>
      </c>
      <c r="L81" s="145" t="s">
        <v>909</v>
      </c>
      <c r="M81" s="145"/>
      <c r="N81" s="145"/>
      <c r="O81" s="145"/>
      <c r="P81" s="145"/>
      <c r="Q81" s="145"/>
      <c r="R81" s="145"/>
      <c r="S81" s="145"/>
      <c r="T81" s="160">
        <v>0</v>
      </c>
      <c r="U81" s="160">
        <v>0</v>
      </c>
      <c r="V81" s="160">
        <v>0</v>
      </c>
      <c r="W81" s="160">
        <v>0</v>
      </c>
      <c r="X81" s="160">
        <v>0</v>
      </c>
      <c r="Y81" s="160">
        <v>123750</v>
      </c>
      <c r="Z81" s="160">
        <v>0</v>
      </c>
      <c r="AA81" s="160">
        <v>0</v>
      </c>
      <c r="AB81" s="160">
        <v>0</v>
      </c>
      <c r="AC81" s="160">
        <v>254925</v>
      </c>
      <c r="AD81" s="160">
        <v>0</v>
      </c>
      <c r="AE81" s="160">
        <v>0</v>
      </c>
    </row>
    <row r="82" spans="2:32" x14ac:dyDescent="0.35">
      <c r="B82" s="37" t="s">
        <v>326</v>
      </c>
      <c r="C82" s="37" t="s">
        <v>433</v>
      </c>
      <c r="D82" s="37" t="s">
        <v>861</v>
      </c>
      <c r="E82" s="37" t="s">
        <v>414</v>
      </c>
      <c r="F82" s="145"/>
      <c r="G82" s="145"/>
      <c r="H82" s="145"/>
      <c r="I82" s="145" t="s">
        <v>909</v>
      </c>
      <c r="J82" s="145" t="s">
        <v>909</v>
      </c>
      <c r="K82" s="145" t="s">
        <v>909</v>
      </c>
      <c r="L82" s="145" t="s">
        <v>909</v>
      </c>
      <c r="M82" s="145"/>
      <c r="N82" s="145"/>
      <c r="O82" s="145"/>
      <c r="P82" s="145"/>
      <c r="Q82" s="145"/>
      <c r="R82" s="145"/>
      <c r="S82" s="145"/>
      <c r="T82" s="160">
        <v>0</v>
      </c>
      <c r="U82" s="160">
        <v>0</v>
      </c>
      <c r="V82" s="160">
        <v>0</v>
      </c>
      <c r="W82" s="160">
        <v>0</v>
      </c>
      <c r="X82" s="160">
        <v>0</v>
      </c>
      <c r="Y82" s="160">
        <v>0</v>
      </c>
      <c r="Z82" s="160">
        <v>0</v>
      </c>
      <c r="AA82" s="160">
        <v>0</v>
      </c>
      <c r="AB82" s="160">
        <v>0</v>
      </c>
      <c r="AC82" s="160">
        <v>0</v>
      </c>
      <c r="AD82" s="160">
        <v>0</v>
      </c>
      <c r="AE82" s="160">
        <v>0</v>
      </c>
    </row>
    <row r="83" spans="2:32" x14ac:dyDescent="0.35">
      <c r="B83" s="37" t="s">
        <v>326</v>
      </c>
      <c r="C83" s="37" t="s">
        <v>433</v>
      </c>
      <c r="D83" s="37" t="s">
        <v>862</v>
      </c>
      <c r="E83" s="37" t="s">
        <v>415</v>
      </c>
      <c r="F83" s="145"/>
      <c r="G83" s="145"/>
      <c r="H83" s="145"/>
      <c r="I83" s="145" t="s">
        <v>909</v>
      </c>
      <c r="J83" s="145" t="s">
        <v>909</v>
      </c>
      <c r="K83" s="145" t="s">
        <v>909</v>
      </c>
      <c r="L83" s="145" t="s">
        <v>909</v>
      </c>
      <c r="M83" s="145"/>
      <c r="N83" s="145"/>
      <c r="O83" s="145"/>
      <c r="P83" s="145"/>
      <c r="Q83" s="145"/>
      <c r="R83" s="145"/>
      <c r="S83" s="145"/>
      <c r="T83" s="160">
        <v>0</v>
      </c>
      <c r="U83" s="160">
        <v>0</v>
      </c>
      <c r="V83" s="160">
        <v>0</v>
      </c>
      <c r="W83" s="160">
        <v>0</v>
      </c>
      <c r="X83" s="160">
        <v>0</v>
      </c>
      <c r="Y83" s="160">
        <v>0</v>
      </c>
      <c r="Z83" s="160">
        <v>0</v>
      </c>
      <c r="AA83" s="160">
        <v>0</v>
      </c>
      <c r="AB83" s="160">
        <v>0</v>
      </c>
      <c r="AC83" s="160">
        <v>0</v>
      </c>
      <c r="AD83" s="160">
        <v>0</v>
      </c>
      <c r="AE83" s="160">
        <v>0</v>
      </c>
    </row>
    <row r="84" spans="2:32" ht="29" x14ac:dyDescent="0.35">
      <c r="B84" s="37" t="s">
        <v>326</v>
      </c>
      <c r="C84" s="37" t="s">
        <v>434</v>
      </c>
      <c r="D84" s="37" t="s">
        <v>863</v>
      </c>
      <c r="E84" s="37" t="s">
        <v>416</v>
      </c>
      <c r="F84" s="145" t="s">
        <v>329</v>
      </c>
      <c r="G84" s="145" t="s">
        <v>321</v>
      </c>
      <c r="H84" s="145">
        <v>2011</v>
      </c>
      <c r="I84" s="145" t="s">
        <v>909</v>
      </c>
      <c r="J84" s="145" t="s">
        <v>909</v>
      </c>
      <c r="K84" s="145" t="s">
        <v>909</v>
      </c>
      <c r="L84" s="145" t="s">
        <v>909</v>
      </c>
      <c r="M84" s="145" t="s">
        <v>876</v>
      </c>
      <c r="N84" s="145" t="s">
        <v>890</v>
      </c>
      <c r="O84" s="145" t="s">
        <v>896</v>
      </c>
      <c r="P84" s="145"/>
      <c r="Q84" s="145"/>
      <c r="R84" s="145"/>
      <c r="S84" s="145"/>
      <c r="T84" s="160">
        <v>0</v>
      </c>
      <c r="U84" s="160">
        <v>502233.25</v>
      </c>
      <c r="V84" s="160">
        <v>0</v>
      </c>
      <c r="W84" s="160">
        <v>0</v>
      </c>
      <c r="X84" s="160">
        <v>0</v>
      </c>
      <c r="Y84" s="160">
        <v>899597.5</v>
      </c>
      <c r="Z84" s="160">
        <v>0</v>
      </c>
      <c r="AA84" s="160">
        <v>0</v>
      </c>
      <c r="AB84" s="160">
        <v>0</v>
      </c>
      <c r="AC84" s="160">
        <v>1304067.55</v>
      </c>
      <c r="AD84" s="160">
        <v>0</v>
      </c>
      <c r="AE84" s="160">
        <v>0</v>
      </c>
    </row>
    <row r="85" spans="2:32" x14ac:dyDescent="0.35">
      <c r="B85" s="37" t="s">
        <v>326</v>
      </c>
      <c r="C85" s="37" t="s">
        <v>434</v>
      </c>
      <c r="D85" s="37" t="s">
        <v>864</v>
      </c>
      <c r="E85" s="37" t="s">
        <v>417</v>
      </c>
      <c r="F85" s="145"/>
      <c r="G85" s="145"/>
      <c r="H85" s="145"/>
      <c r="I85" s="145" t="s">
        <v>909</v>
      </c>
      <c r="J85" s="145" t="s">
        <v>909</v>
      </c>
      <c r="K85" s="145" t="s">
        <v>909</v>
      </c>
      <c r="L85" s="145" t="s">
        <v>909</v>
      </c>
      <c r="M85" s="145"/>
      <c r="N85" s="145"/>
      <c r="O85" s="145"/>
      <c r="P85" s="145"/>
      <c r="Q85" s="145"/>
      <c r="R85" s="145"/>
      <c r="S85" s="145"/>
      <c r="T85" s="160">
        <v>0</v>
      </c>
      <c r="U85" s="160">
        <v>0</v>
      </c>
      <c r="V85" s="160">
        <v>0</v>
      </c>
      <c r="W85" s="160">
        <v>0</v>
      </c>
      <c r="X85" s="160">
        <v>0</v>
      </c>
      <c r="Y85" s="160">
        <v>0</v>
      </c>
      <c r="Z85" s="160">
        <v>0</v>
      </c>
      <c r="AA85" s="160">
        <v>0</v>
      </c>
      <c r="AB85" s="160">
        <v>0</v>
      </c>
      <c r="AC85" s="160">
        <v>0</v>
      </c>
      <c r="AD85" s="160">
        <v>0</v>
      </c>
      <c r="AE85" s="160">
        <v>0</v>
      </c>
    </row>
    <row r="86" spans="2:32" x14ac:dyDescent="0.35">
      <c r="B86" s="37" t="s">
        <v>326</v>
      </c>
      <c r="C86" s="37" t="s">
        <v>434</v>
      </c>
      <c r="D86" s="37" t="s">
        <v>865</v>
      </c>
      <c r="E86" s="198" t="s">
        <v>418</v>
      </c>
      <c r="F86" s="145"/>
      <c r="G86" s="145"/>
      <c r="H86" s="145"/>
      <c r="I86" s="145" t="s">
        <v>909</v>
      </c>
      <c r="J86" s="145" t="s">
        <v>909</v>
      </c>
      <c r="K86" s="145" t="s">
        <v>909</v>
      </c>
      <c r="L86" s="145" t="s">
        <v>909</v>
      </c>
      <c r="M86" s="145"/>
      <c r="N86" s="145"/>
      <c r="O86" s="145"/>
      <c r="P86" s="145"/>
      <c r="Q86" s="145"/>
      <c r="R86" s="145"/>
      <c r="S86" s="145"/>
      <c r="T86" s="160">
        <v>0</v>
      </c>
      <c r="U86" s="160">
        <v>0</v>
      </c>
      <c r="V86" s="160">
        <v>0</v>
      </c>
      <c r="W86" s="160">
        <v>0</v>
      </c>
      <c r="X86" s="160">
        <v>0</v>
      </c>
      <c r="Y86" s="160">
        <v>0</v>
      </c>
      <c r="Z86" s="160">
        <v>0</v>
      </c>
      <c r="AA86" s="160">
        <v>0</v>
      </c>
      <c r="AB86" s="160">
        <v>0</v>
      </c>
      <c r="AC86" s="160">
        <v>0</v>
      </c>
      <c r="AD86" s="160">
        <v>0</v>
      </c>
      <c r="AE86" s="160">
        <v>0</v>
      </c>
    </row>
    <row r="87" spans="2:32" x14ac:dyDescent="0.35">
      <c r="B87" s="37" t="s">
        <v>326</v>
      </c>
      <c r="C87" s="37" t="s">
        <v>434</v>
      </c>
      <c r="D87" s="37" t="s">
        <v>866</v>
      </c>
      <c r="E87" s="37" t="s">
        <v>419</v>
      </c>
      <c r="F87" s="145"/>
      <c r="G87" s="145"/>
      <c r="H87" s="145"/>
      <c r="I87" s="145" t="s">
        <v>909</v>
      </c>
      <c r="J87" s="145" t="s">
        <v>909</v>
      </c>
      <c r="K87" s="145" t="s">
        <v>909</v>
      </c>
      <c r="L87" s="145" t="s">
        <v>909</v>
      </c>
      <c r="M87" s="145"/>
      <c r="N87" s="145"/>
      <c r="O87" s="145"/>
      <c r="P87" s="145"/>
      <c r="Q87" s="145"/>
      <c r="R87" s="145"/>
      <c r="S87" s="145"/>
      <c r="T87" s="160">
        <v>0</v>
      </c>
      <c r="U87" s="160">
        <v>0</v>
      </c>
      <c r="V87" s="160">
        <v>0</v>
      </c>
      <c r="W87" s="160">
        <v>0</v>
      </c>
      <c r="X87" s="160">
        <v>0</v>
      </c>
      <c r="Y87" s="160">
        <v>0</v>
      </c>
      <c r="Z87" s="160">
        <v>0</v>
      </c>
      <c r="AA87" s="160">
        <v>0</v>
      </c>
      <c r="AB87" s="160">
        <v>0</v>
      </c>
      <c r="AC87" s="160">
        <v>0</v>
      </c>
      <c r="AD87" s="160">
        <v>0</v>
      </c>
      <c r="AE87" s="160">
        <v>0</v>
      </c>
    </row>
    <row r="88" spans="2:32" ht="29" x14ac:dyDescent="0.35">
      <c r="B88" s="37" t="s">
        <v>326</v>
      </c>
      <c r="C88" s="37" t="s">
        <v>434</v>
      </c>
      <c r="D88" s="37" t="s">
        <v>867</v>
      </c>
      <c r="E88" s="37" t="s">
        <v>420</v>
      </c>
      <c r="F88" s="145" t="s">
        <v>329</v>
      </c>
      <c r="G88" s="145" t="s">
        <v>323</v>
      </c>
      <c r="H88" s="145">
        <v>2011</v>
      </c>
      <c r="I88" s="145" t="s">
        <v>909</v>
      </c>
      <c r="J88" s="145" t="s">
        <v>909</v>
      </c>
      <c r="K88" s="145" t="s">
        <v>909</v>
      </c>
      <c r="L88" s="145" t="s">
        <v>909</v>
      </c>
      <c r="M88" s="145" t="s">
        <v>876</v>
      </c>
      <c r="N88" s="145"/>
      <c r="O88" s="145" t="s">
        <v>896</v>
      </c>
      <c r="P88" s="145"/>
      <c r="Q88" s="145"/>
      <c r="R88" s="145"/>
      <c r="S88" s="145"/>
      <c r="T88" s="160">
        <v>0</v>
      </c>
      <c r="U88" s="160">
        <v>0</v>
      </c>
      <c r="V88" s="160">
        <v>0</v>
      </c>
      <c r="W88" s="160">
        <v>0</v>
      </c>
      <c r="X88" s="160">
        <v>0</v>
      </c>
      <c r="Y88" s="160">
        <v>0</v>
      </c>
      <c r="Z88" s="160">
        <v>0</v>
      </c>
      <c r="AA88" s="160">
        <v>0</v>
      </c>
      <c r="AB88" s="160">
        <v>0</v>
      </c>
      <c r="AC88" s="160">
        <v>0</v>
      </c>
      <c r="AD88" s="160">
        <v>0</v>
      </c>
      <c r="AE88" s="160">
        <v>0</v>
      </c>
    </row>
    <row r="89" spans="2:32" x14ac:dyDescent="0.35">
      <c r="B89" s="37" t="s">
        <v>326</v>
      </c>
      <c r="C89" s="37" t="s">
        <v>434</v>
      </c>
      <c r="D89" s="37" t="s">
        <v>868</v>
      </c>
      <c r="E89" s="37" t="s">
        <v>421</v>
      </c>
      <c r="F89" s="145"/>
      <c r="G89" s="145"/>
      <c r="H89" s="145"/>
      <c r="I89" s="145" t="s">
        <v>909</v>
      </c>
      <c r="J89" s="145" t="s">
        <v>909</v>
      </c>
      <c r="K89" s="145" t="s">
        <v>909</v>
      </c>
      <c r="L89" s="145" t="s">
        <v>909</v>
      </c>
      <c r="M89" s="145"/>
      <c r="N89" s="145"/>
      <c r="O89" s="145"/>
      <c r="P89" s="145"/>
      <c r="Q89" s="145"/>
      <c r="R89" s="145"/>
      <c r="S89" s="145"/>
      <c r="T89" s="160">
        <v>0</v>
      </c>
      <c r="U89" s="160">
        <v>0</v>
      </c>
      <c r="V89" s="160">
        <v>0</v>
      </c>
      <c r="W89" s="160">
        <v>0</v>
      </c>
      <c r="X89" s="160">
        <v>0</v>
      </c>
      <c r="Y89" s="160">
        <v>0</v>
      </c>
      <c r="Z89" s="160">
        <v>0</v>
      </c>
      <c r="AA89" s="160">
        <v>0</v>
      </c>
      <c r="AB89" s="160">
        <v>0</v>
      </c>
      <c r="AC89" s="160">
        <v>0</v>
      </c>
      <c r="AD89" s="160">
        <v>0</v>
      </c>
      <c r="AE89" s="160">
        <v>0</v>
      </c>
    </row>
    <row r="90" spans="2:32" x14ac:dyDescent="0.35">
      <c r="B90" s="37" t="s">
        <v>326</v>
      </c>
      <c r="C90" s="37" t="s">
        <v>435</v>
      </c>
      <c r="D90" s="37" t="s">
        <v>869</v>
      </c>
      <c r="E90" s="37" t="s">
        <v>422</v>
      </c>
      <c r="F90" s="145"/>
      <c r="G90" s="145"/>
      <c r="H90" s="145">
        <v>2019</v>
      </c>
      <c r="I90" s="145" t="s">
        <v>909</v>
      </c>
      <c r="J90" s="145" t="s">
        <v>909</v>
      </c>
      <c r="K90" s="145" t="s">
        <v>909</v>
      </c>
      <c r="L90" s="145" t="s">
        <v>909</v>
      </c>
      <c r="M90" s="145" t="s">
        <v>876</v>
      </c>
      <c r="N90" s="145" t="s">
        <v>890</v>
      </c>
      <c r="O90" s="145" t="s">
        <v>910</v>
      </c>
      <c r="P90" s="145" t="s">
        <v>911</v>
      </c>
      <c r="Q90" s="145"/>
      <c r="R90" s="145"/>
      <c r="S90" s="145"/>
      <c r="T90" s="160">
        <v>0</v>
      </c>
      <c r="U90" s="160">
        <v>92083.939999999988</v>
      </c>
      <c r="V90" s="160">
        <v>0</v>
      </c>
      <c r="W90" s="160">
        <v>0</v>
      </c>
      <c r="X90" s="160">
        <v>0</v>
      </c>
      <c r="Y90" s="160">
        <v>251250</v>
      </c>
      <c r="Z90" s="160">
        <v>0</v>
      </c>
      <c r="AA90" s="160">
        <v>0</v>
      </c>
      <c r="AB90" s="160">
        <v>0</v>
      </c>
      <c r="AC90" s="160">
        <v>390375</v>
      </c>
      <c r="AD90" s="160">
        <v>0</v>
      </c>
      <c r="AE90" s="160">
        <v>0</v>
      </c>
    </row>
    <row r="91" spans="2:32" x14ac:dyDescent="0.35">
      <c r="B91" s="37" t="s">
        <v>326</v>
      </c>
      <c r="C91" s="37" t="s">
        <v>435</v>
      </c>
      <c r="D91" s="37" t="s">
        <v>870</v>
      </c>
      <c r="E91" s="37" t="s">
        <v>423</v>
      </c>
      <c r="F91" s="145"/>
      <c r="G91" s="145"/>
      <c r="H91" s="145"/>
      <c r="I91" s="145"/>
      <c r="J91" s="145"/>
      <c r="K91" s="145"/>
      <c r="L91" s="145"/>
      <c r="M91" s="145"/>
      <c r="N91" s="145"/>
      <c r="O91" s="145"/>
      <c r="P91" s="145"/>
      <c r="Q91" s="145"/>
      <c r="R91" s="145"/>
      <c r="S91" s="145"/>
      <c r="T91" s="160">
        <v>0</v>
      </c>
      <c r="U91" s="160">
        <v>0</v>
      </c>
      <c r="V91" s="160">
        <v>0</v>
      </c>
      <c r="W91" s="160">
        <v>0</v>
      </c>
      <c r="X91" s="160">
        <v>0</v>
      </c>
      <c r="Y91" s="160">
        <v>0</v>
      </c>
      <c r="Z91" s="160">
        <v>0</v>
      </c>
      <c r="AA91" s="160">
        <v>0</v>
      </c>
      <c r="AB91" s="160">
        <v>0</v>
      </c>
      <c r="AC91" s="160">
        <v>0</v>
      </c>
      <c r="AD91" s="160">
        <v>0</v>
      </c>
      <c r="AE91" s="160">
        <v>0</v>
      </c>
    </row>
    <row r="92" spans="2:32" x14ac:dyDescent="0.35">
      <c r="B92" s="37" t="s">
        <v>326</v>
      </c>
      <c r="C92" s="37" t="s">
        <v>435</v>
      </c>
      <c r="D92" s="37" t="s">
        <v>871</v>
      </c>
      <c r="E92" s="37" t="s">
        <v>424</v>
      </c>
      <c r="F92" s="145"/>
      <c r="G92" s="145"/>
      <c r="H92" s="145"/>
      <c r="I92" s="145"/>
      <c r="J92" s="145"/>
      <c r="K92" s="145"/>
      <c r="L92" s="145"/>
      <c r="M92" s="145"/>
      <c r="N92" s="145"/>
      <c r="O92" s="145"/>
      <c r="P92" s="145"/>
      <c r="Q92" s="145"/>
      <c r="R92" s="145"/>
      <c r="S92" s="145"/>
      <c r="T92" s="160">
        <v>0</v>
      </c>
      <c r="U92" s="160">
        <v>0</v>
      </c>
      <c r="V92" s="160">
        <v>0</v>
      </c>
      <c r="W92" s="160">
        <v>0</v>
      </c>
      <c r="X92" s="160">
        <v>0</v>
      </c>
      <c r="Y92" s="160">
        <v>0</v>
      </c>
      <c r="Z92" s="160">
        <v>0</v>
      </c>
      <c r="AA92" s="160">
        <v>0</v>
      </c>
      <c r="AB92" s="160">
        <v>0</v>
      </c>
      <c r="AC92" s="160">
        <v>0</v>
      </c>
      <c r="AD92" s="160">
        <v>0</v>
      </c>
      <c r="AE92" s="160">
        <v>0</v>
      </c>
    </row>
    <row r="93" spans="2:32" x14ac:dyDescent="0.35">
      <c r="B93" s="37" t="s">
        <v>326</v>
      </c>
      <c r="C93" s="37" t="s">
        <v>435</v>
      </c>
      <c r="D93" s="37" t="s">
        <v>872</v>
      </c>
      <c r="E93" s="37" t="s">
        <v>425</v>
      </c>
      <c r="F93" s="145"/>
      <c r="G93" s="145"/>
      <c r="H93" s="145"/>
      <c r="I93" s="145"/>
      <c r="J93" s="145"/>
      <c r="K93" s="145"/>
      <c r="L93" s="145"/>
      <c r="M93" s="145"/>
      <c r="N93" s="145"/>
      <c r="O93" s="145"/>
      <c r="P93" s="145"/>
      <c r="Q93" s="145"/>
      <c r="R93" s="145"/>
      <c r="S93" s="145"/>
      <c r="T93" s="160">
        <v>0</v>
      </c>
      <c r="U93" s="160">
        <v>0</v>
      </c>
      <c r="V93" s="160">
        <v>0</v>
      </c>
      <c r="W93" s="160">
        <v>0</v>
      </c>
      <c r="X93" s="160">
        <v>0</v>
      </c>
      <c r="Y93" s="160">
        <v>0</v>
      </c>
      <c r="Z93" s="160">
        <v>0</v>
      </c>
      <c r="AA93" s="160">
        <v>0</v>
      </c>
      <c r="AB93" s="160">
        <v>0</v>
      </c>
      <c r="AC93" s="160">
        <v>0</v>
      </c>
      <c r="AD93" s="160">
        <v>0</v>
      </c>
      <c r="AE93" s="160">
        <v>0</v>
      </c>
    </row>
    <row r="94" spans="2:32" s="140" customFormat="1" x14ac:dyDescent="0.35">
      <c r="E94" s="141"/>
      <c r="T94" s="161">
        <f>SUM(T8:T93)</f>
        <v>19161628.41</v>
      </c>
      <c r="U94" s="161">
        <f>SUM(U8:U93)</f>
        <v>14169466.880000001</v>
      </c>
      <c r="V94" s="161"/>
      <c r="W94" s="161"/>
      <c r="X94" s="161">
        <f t="shared" ref="X94:AC94" si="0">SUM(X8:X93)</f>
        <v>33773031</v>
      </c>
      <c r="Y94" s="161">
        <f t="shared" si="0"/>
        <v>18234097.5</v>
      </c>
      <c r="Z94" s="161"/>
      <c r="AA94" s="161"/>
      <c r="AB94" s="161">
        <f t="shared" si="0"/>
        <v>32777628</v>
      </c>
      <c r="AC94" s="161">
        <f t="shared" si="0"/>
        <v>17432268.550000001</v>
      </c>
      <c r="AD94" s="161"/>
      <c r="AE94" s="161"/>
      <c r="AF94" s="142"/>
    </row>
  </sheetData>
  <mergeCells count="1">
    <mergeCell ref="D4:E4"/>
  </mergeCells>
  <dataValidations count="2">
    <dataValidation type="custom" operator="greaterThanOrEqual" allowBlank="1" showInputMessage="1" showErrorMessage="1" error="This cell only accepts a number of &quot;NA&quot;_x000a_" sqref="H8:L93 T8:V93 X8:AE93 W8:W23 W25:W93" xr:uid="{00000000-0002-0000-0D00-000000000000}">
      <formula1>OR(AND(ISNUMBER(H8), H8&gt;=0), H8 ="NA")</formula1>
    </dataValidation>
    <dataValidation type="list" allowBlank="1" showInputMessage="1" showErrorMessage="1" sqref="B94:D103" xr:uid="{00000000-0002-0000-0D00-000001000000}">
      <formula1>#REF!</formula1>
    </dataValidation>
  </dataValidations>
  <pageMargins left="0.7" right="0.7" top="0.75" bottom="0.75" header="0.3" footer="0.3"/>
  <pageSetup paperSize="5" scale="20"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2000000}">
          <x14:formula1>
            <xm:f>'Quarterly Submission Guide'!$L$10:$L$19</xm:f>
          </x14:formula1>
          <xm:sqref>C8:C93</xm:sqref>
        </x14:dataValidation>
        <x14:dataValidation type="list" allowBlank="1" showInputMessage="1" showErrorMessage="1" xr:uid="{00000000-0002-0000-0D00-000003000000}">
          <x14:formula1>
            <xm:f>'Quarterly Submission Guide'!$N$10:$N$16</xm:f>
          </x14:formula1>
          <xm:sqref>F8:G93</xm:sqref>
        </x14:dataValidation>
        <x14:dataValidation type="list" allowBlank="1" showInputMessage="1" showErrorMessage="1" xr:uid="{00000000-0002-0000-0D00-000004000000}">
          <x14:formula1>
            <xm:f>'Quarterly Submission Guide'!$K$10:$K$14</xm:f>
          </x14:formula1>
          <xm:sqref>B8:B93</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Quarterly Submission Guide</vt:lpstr>
      <vt:lpstr>Table 1</vt:lpstr>
      <vt:lpstr>Table 2</vt:lpstr>
      <vt:lpstr>Table 3</vt:lpstr>
      <vt:lpstr>Table 4</vt:lpstr>
      <vt:lpstr>Table 5</vt:lpstr>
      <vt:lpstr>Table 6</vt:lpstr>
      <vt:lpstr>Table 7.1</vt:lpstr>
      <vt:lpstr>Table 7.2</vt:lpstr>
      <vt:lpstr>Table 8</vt:lpstr>
      <vt:lpstr>Table 9</vt:lpstr>
      <vt:lpstr>Table 10</vt:lpstr>
      <vt:lpstr>Table 11</vt:lpstr>
      <vt:lpstr>Table 12</vt:lpstr>
      <vt:lpstr>'Table 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2020-10-05T17:17:42Z</dcterms:created>
  <dcterms:modified xsi:type="dcterms:W3CDTF">2021-11-01T21:43:26Z</dcterms:modified>
</cp:coreProperties>
</file>