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25"/>
  <workbookPr filterPrivacy="1" defaultThemeVersion="166925"/>
  <xr:revisionPtr revIDLastSave="12" documentId="8_{6EF1D9F0-2E90-4F8F-A5F6-F540686C6449}" xr6:coauthVersionLast="47" xr6:coauthVersionMax="47" xr10:uidLastSave="{2781DA36-A3D4-483D-9885-988909AF57FB}"/>
  <bookViews>
    <workbookView xWindow="-120" yWindow="-120" windowWidth="29040" windowHeight="15840" firstSheet="1" activeTab="1" xr2:uid="{C73FE6B6-C8BD-4B4F-BDF7-B2BB9A6E0C56}"/>
  </bookViews>
  <sheets>
    <sheet name="READ ME FIRST" sheetId="15" r:id="rId1"/>
    <sheet name="Initiatives" sheetId="1" r:id="rId2"/>
    <sheet name="Initiative mapping-DO NOT EDIT" sheetId="14" state="hidden" r:id="rId3"/>
  </sheets>
  <definedNames>
    <definedName name="_xlnm.Print_Area" localSheetId="1">Initiatives!$A$1:$AI$29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U3" i="1" l="1"/>
  <c r="U4" i="1"/>
  <c r="U5" i="1"/>
  <c r="U6" i="1"/>
  <c r="U7" i="1"/>
  <c r="U8" i="1"/>
  <c r="U9" i="1"/>
  <c r="U10" i="1"/>
  <c r="U11" i="1"/>
  <c r="U12" i="1"/>
  <c r="U13" i="1"/>
  <c r="U14" i="1"/>
  <c r="U15" i="1"/>
  <c r="U16" i="1"/>
  <c r="U17" i="1"/>
  <c r="U18" i="1"/>
  <c r="U19" i="1"/>
  <c r="U20" i="1"/>
  <c r="U21" i="1"/>
  <c r="U22" i="1"/>
  <c r="U23" i="1"/>
  <c r="U24" i="1"/>
  <c r="U25" i="1"/>
  <c r="U26" i="1"/>
  <c r="U27" i="1"/>
  <c r="U2" i="1"/>
  <c r="G25" i="1"/>
  <c r="D25" i="1"/>
  <c r="B25" i="1"/>
  <c r="A25" i="1"/>
  <c r="G24" i="1"/>
  <c r="D24" i="1"/>
  <c r="B24" i="1"/>
  <c r="A24" i="1"/>
  <c r="G23" i="1"/>
  <c r="D23" i="1"/>
  <c r="B23" i="1"/>
  <c r="A23" i="1"/>
  <c r="G22" i="1"/>
  <c r="D22" i="1"/>
  <c r="B22" i="1"/>
  <c r="A22" i="1"/>
  <c r="G21" i="1"/>
  <c r="D21" i="1"/>
  <c r="B21" i="1"/>
  <c r="A21" i="1"/>
  <c r="G20" i="1"/>
  <c r="D20" i="1"/>
  <c r="B20" i="1"/>
  <c r="A20" i="1"/>
  <c r="G19" i="1"/>
  <c r="D19" i="1"/>
  <c r="B19" i="1"/>
  <c r="A19" i="1"/>
  <c r="G18" i="1"/>
  <c r="D18" i="1"/>
  <c r="B18" i="1"/>
  <c r="A18" i="1"/>
  <c r="G17" i="1"/>
  <c r="D17" i="1"/>
  <c r="B17" i="1"/>
  <c r="A17" i="1"/>
  <c r="G16" i="1"/>
  <c r="D16" i="1"/>
  <c r="B16" i="1"/>
  <c r="A16" i="1"/>
  <c r="G15" i="1"/>
  <c r="D15" i="1"/>
  <c r="B15" i="1"/>
  <c r="A15" i="1"/>
  <c r="G14" i="1"/>
  <c r="D14" i="1"/>
  <c r="B14" i="1"/>
  <c r="A14" i="1"/>
  <c r="G13" i="1"/>
  <c r="D13" i="1"/>
  <c r="B13" i="1"/>
  <c r="A13" i="1"/>
  <c r="G26" i="1"/>
  <c r="D26" i="1"/>
  <c r="B26" i="1"/>
  <c r="A26" i="1"/>
  <c r="A2" i="1"/>
  <c r="A3" i="1"/>
  <c r="A4" i="1"/>
  <c r="A5" i="1"/>
  <c r="A6" i="1"/>
  <c r="A7" i="1"/>
  <c r="A8" i="1"/>
  <c r="A9" i="1"/>
  <c r="A10" i="1"/>
  <c r="A11" i="1"/>
  <c r="A12" i="1"/>
  <c r="A27" i="1"/>
  <c r="J18" i="1" l="1"/>
  <c r="J19" i="1"/>
  <c r="J20" i="1"/>
  <c r="J21" i="1"/>
  <c r="J22" i="1"/>
  <c r="J23" i="1"/>
  <c r="J24" i="1"/>
  <c r="J25" i="1"/>
  <c r="J13" i="1"/>
  <c r="J14" i="1"/>
  <c r="J15" i="1"/>
  <c r="J16" i="1"/>
  <c r="J17" i="1"/>
  <c r="J26" i="1"/>
  <c r="G27" i="1"/>
  <c r="D27" i="1"/>
  <c r="B27" i="1"/>
  <c r="J27" i="1" s="1"/>
  <c r="G2" i="1" l="1"/>
  <c r="G3" i="1"/>
  <c r="G4" i="1"/>
  <c r="G5" i="1"/>
  <c r="G6" i="1"/>
  <c r="G7" i="1"/>
  <c r="G8" i="1"/>
  <c r="G9" i="1"/>
  <c r="G10" i="1"/>
  <c r="G11" i="1"/>
  <c r="G12" i="1"/>
  <c r="B12" i="1"/>
  <c r="J12" i="1" s="1"/>
  <c r="B11" i="1"/>
  <c r="J11" i="1" s="1"/>
  <c r="B10" i="1"/>
  <c r="J10" i="1" s="1"/>
  <c r="B9" i="1"/>
  <c r="J9" i="1" s="1"/>
  <c r="B8" i="1"/>
  <c r="J8" i="1" s="1"/>
  <c r="B7" i="1"/>
  <c r="J7" i="1" s="1"/>
  <c r="B6" i="1"/>
  <c r="J6" i="1" s="1"/>
  <c r="B5" i="1"/>
  <c r="J5" i="1" s="1"/>
  <c r="B4" i="1"/>
  <c r="J4" i="1" s="1"/>
  <c r="B3" i="1"/>
  <c r="J3" i="1" s="1"/>
  <c r="B2" i="1"/>
  <c r="J2" i="1" s="1"/>
  <c r="D2" i="1" l="1"/>
  <c r="D3" i="1"/>
  <c r="D4" i="1"/>
  <c r="D5" i="1"/>
  <c r="D6" i="1"/>
  <c r="D7" i="1"/>
  <c r="D8" i="1"/>
  <c r="D9" i="1"/>
  <c r="D10" i="1"/>
  <c r="D11" i="1"/>
  <c r="D12" i="1"/>
</calcChain>
</file>

<file path=xl/sharedStrings.xml><?xml version="1.0" encoding="utf-8"?>
<sst xmlns="http://schemas.openxmlformats.org/spreadsheetml/2006/main" count="873" uniqueCount="318">
  <si>
    <t>Quarterly Initiative Update - WMP Initiative Status Updates</t>
  </si>
  <si>
    <t>Instructions for use</t>
  </si>
  <si>
    <r>
      <t xml:space="preserve">Update progress on WMP Initiatives on "Initiatives" sheet by populating columns </t>
    </r>
    <r>
      <rPr>
        <b/>
        <sz val="11"/>
        <color theme="1"/>
        <rFont val="Calibri"/>
        <family val="2"/>
        <scheme val="minor"/>
      </rPr>
      <t>A</t>
    </r>
    <r>
      <rPr>
        <sz val="11"/>
        <color theme="1"/>
        <rFont val="Calibri"/>
        <family val="2"/>
        <scheme val="minor"/>
      </rPr>
      <t xml:space="preserve"> through </t>
    </r>
    <r>
      <rPr>
        <b/>
        <sz val="11"/>
        <color theme="1"/>
        <rFont val="Calibri"/>
        <family val="2"/>
        <scheme val="minor"/>
      </rPr>
      <t>AB</t>
    </r>
    <r>
      <rPr>
        <sz val="11"/>
        <color theme="1"/>
        <rFont val="Calibri"/>
        <family val="2"/>
        <scheme val="minor"/>
      </rPr>
      <t xml:space="preserve">. Progress currently filled in is an </t>
    </r>
    <r>
      <rPr>
        <b/>
        <u/>
        <sz val="11"/>
        <color theme="1"/>
        <rFont val="Calibri"/>
        <family val="2"/>
        <scheme val="minor"/>
      </rPr>
      <t>example</t>
    </r>
    <r>
      <rPr>
        <sz val="11"/>
        <color theme="1"/>
        <rFont val="Calibri"/>
        <family val="2"/>
        <scheme val="minor"/>
      </rPr>
      <t xml:space="preserve">. Yellow cells indicate information that needs to be filled out or confirmed by utility. WMP initiatives that are not already listed in the "Initiatives" sheet shall be added as separate line items on the "Initiatives" sheet. Quantitative information, included initiative targets, the units of said targets and subsequent progress are reported in columns </t>
    </r>
    <r>
      <rPr>
        <b/>
        <sz val="11"/>
        <color theme="1"/>
        <rFont val="Calibri"/>
        <family val="2"/>
        <scheme val="minor"/>
      </rPr>
      <t>L</t>
    </r>
    <r>
      <rPr>
        <sz val="11"/>
        <color theme="1"/>
        <rFont val="Calibri"/>
        <family val="2"/>
        <scheme val="minor"/>
      </rPr>
      <t xml:space="preserve"> through </t>
    </r>
    <r>
      <rPr>
        <b/>
        <sz val="11"/>
        <color theme="1"/>
        <rFont val="Calibri"/>
        <family val="2"/>
        <scheme val="minor"/>
      </rPr>
      <t>U</t>
    </r>
    <r>
      <rPr>
        <sz val="11"/>
        <color theme="1"/>
        <rFont val="Calibri"/>
        <family val="2"/>
        <scheme val="minor"/>
      </rPr>
      <t xml:space="preserve"> with qualitative targets and progress described in columns </t>
    </r>
    <r>
      <rPr>
        <b/>
        <sz val="11"/>
        <color theme="1"/>
        <rFont val="Calibri"/>
        <family val="2"/>
        <scheme val="minor"/>
      </rPr>
      <t>V</t>
    </r>
    <r>
      <rPr>
        <sz val="11"/>
        <color theme="1"/>
        <rFont val="Calibri"/>
        <family val="2"/>
        <scheme val="minor"/>
      </rPr>
      <t xml:space="preserve"> through </t>
    </r>
    <r>
      <rPr>
        <b/>
        <sz val="11"/>
        <color theme="1"/>
        <rFont val="Calibri"/>
        <family val="2"/>
        <scheme val="minor"/>
      </rPr>
      <t>Z</t>
    </r>
    <r>
      <rPr>
        <sz val="11"/>
        <color theme="1"/>
        <rFont val="Calibri"/>
        <family val="2"/>
        <scheme val="minor"/>
      </rPr>
      <t xml:space="preserve">. </t>
    </r>
  </si>
  <si>
    <r>
      <t xml:space="preserve">WSD Compliance will reach out to follow up on which Initiatives require documentation for auditing, indicated in columns </t>
    </r>
    <r>
      <rPr>
        <b/>
        <sz val="11"/>
        <color theme="1"/>
        <rFont val="Calibri"/>
        <family val="2"/>
        <scheme val="minor"/>
      </rPr>
      <t>AD</t>
    </r>
    <r>
      <rPr>
        <sz val="11"/>
        <color theme="1"/>
        <rFont val="Calibri"/>
        <family val="2"/>
        <scheme val="minor"/>
      </rPr>
      <t xml:space="preserve"> and </t>
    </r>
    <r>
      <rPr>
        <b/>
        <sz val="11"/>
        <color theme="1"/>
        <rFont val="Calibri"/>
        <family val="2"/>
        <scheme val="minor"/>
      </rPr>
      <t>AE</t>
    </r>
    <r>
      <rPr>
        <sz val="11"/>
        <color theme="1"/>
        <rFont val="Calibri"/>
        <family val="2"/>
        <scheme val="minor"/>
      </rPr>
      <t xml:space="preserve"> in the "Initiatives" sheet. For those initiatives requiring audit documentation, please fill out columns </t>
    </r>
    <r>
      <rPr>
        <b/>
        <sz val="11"/>
        <color theme="1"/>
        <rFont val="Calibri"/>
        <family val="2"/>
        <scheme val="minor"/>
      </rPr>
      <t>AF</t>
    </r>
    <r>
      <rPr>
        <sz val="11"/>
        <color theme="1"/>
        <rFont val="Calibri"/>
        <family val="2"/>
        <scheme val="minor"/>
      </rPr>
      <t xml:space="preserve"> through </t>
    </r>
    <r>
      <rPr>
        <b/>
        <sz val="11"/>
        <color theme="1"/>
        <rFont val="Calibri"/>
        <family val="2"/>
        <scheme val="minor"/>
      </rPr>
      <t>AH</t>
    </r>
    <r>
      <rPr>
        <sz val="11"/>
        <color theme="1"/>
        <rFont val="Calibri"/>
        <family val="2"/>
        <scheme val="minor"/>
      </rPr>
      <t xml:space="preserve">. Please be sure to </t>
    </r>
    <r>
      <rPr>
        <b/>
        <sz val="11"/>
        <color theme="1"/>
        <rFont val="Calibri"/>
        <family val="2"/>
        <scheme val="minor"/>
      </rPr>
      <t xml:space="preserve">link to a Kiteworks folder </t>
    </r>
    <r>
      <rPr>
        <sz val="11"/>
        <color theme="1"/>
        <rFont val="Calibri"/>
        <family val="2"/>
        <scheme val="minor"/>
      </rPr>
      <t xml:space="preserve">in column </t>
    </r>
    <r>
      <rPr>
        <b/>
        <sz val="11"/>
        <color theme="1"/>
        <rFont val="Calibri"/>
        <family val="2"/>
        <scheme val="minor"/>
      </rPr>
      <t>AF</t>
    </r>
    <r>
      <rPr>
        <sz val="11"/>
        <color theme="1"/>
        <rFont val="Calibri"/>
        <family val="2"/>
        <scheme val="minor"/>
      </rPr>
      <t>.</t>
    </r>
  </si>
  <si>
    <r>
      <t xml:space="preserve">Definitions for each field are provided in the table below starting in row 17 - </t>
    </r>
    <r>
      <rPr>
        <b/>
        <sz val="11"/>
        <color theme="1"/>
        <rFont val="Calibri"/>
        <family val="2"/>
        <scheme val="minor"/>
      </rPr>
      <t>READ BEFORE INPUTTING DATA</t>
    </r>
  </si>
  <si>
    <t>WSD Compliance will contact the electrical corporation with any follow-up questions regarding audits</t>
  </si>
  <si>
    <t>Update the below table to establish which year, quarter, month of the WMP cycle this submission represents</t>
  </si>
  <si>
    <t>Utility</t>
  </si>
  <si>
    <t>PC</t>
  </si>
  <si>
    <t>Report Year</t>
  </si>
  <si>
    <t>Report Quarter</t>
  </si>
  <si>
    <t>Q4</t>
  </si>
  <si>
    <t>Submission Date</t>
  </si>
  <si>
    <t>Definition of fields</t>
  </si>
  <si>
    <t>Column</t>
  </si>
  <si>
    <t>Column name</t>
  </si>
  <si>
    <t>Definition</t>
  </si>
  <si>
    <t>Input type</t>
  </si>
  <si>
    <t>Submission in which to be completed</t>
  </si>
  <si>
    <t>A</t>
  </si>
  <si>
    <t>UtilityID</t>
  </si>
  <si>
    <t>Standardized ID of utility (PGE, SCE, SDGE, BVES, LU, PC, HWT, or TBC) - auto populated by utility field above</t>
  </si>
  <si>
    <t>Text</t>
  </si>
  <si>
    <t>Q1</t>
  </si>
  <si>
    <t>B</t>
  </si>
  <si>
    <t>Autogenerated based on submission date field above</t>
  </si>
  <si>
    <t>Date</t>
  </si>
  <si>
    <t>C</t>
  </si>
  <si>
    <t>WMPInitiativeCategory</t>
  </si>
  <si>
    <t>One of the 10 initiative categories in the WMP</t>
  </si>
  <si>
    <t>D</t>
  </si>
  <si>
    <t>WMPInitiativeCategory#</t>
  </si>
  <si>
    <t>Autogenerated based on initiative category</t>
  </si>
  <si>
    <t>Numeric</t>
  </si>
  <si>
    <t>E</t>
  </si>
  <si>
    <t>WMPInitiativeActivity</t>
  </si>
  <si>
    <t>The relevant WMP activity classification for the initiative. If this initiative applies to an activity not presented, mark "other"</t>
  </si>
  <si>
    <t>F</t>
  </si>
  <si>
    <t>ActivityNameifOther</t>
  </si>
  <si>
    <t>If activity was "other", then provide the name of the appropriate activity. Should match an activity name in utility's WMP (Table 12)</t>
  </si>
  <si>
    <t>G</t>
  </si>
  <si>
    <t>WMPInitiativeActivity#</t>
  </si>
  <si>
    <t>Autogenerated based on initiative activity. Will be number or name of activity if activity was marked as "other"</t>
  </si>
  <si>
    <t>Numeric/Text</t>
  </si>
  <si>
    <t>H</t>
  </si>
  <si>
    <t>UtilityInitiativeName</t>
  </si>
  <si>
    <t>Utility name for initiative</t>
  </si>
  <si>
    <t>I</t>
  </si>
  <si>
    <t>InitiativeActivityID</t>
  </si>
  <si>
    <t>ID for the utility initiative. Must be unique to a utility's Initiative activity across submissions. If this initiative is also reported in the initiatives feature class for Grid hardening, Asset inspections, or vegetation management and inspections, then this ID should also connect to the ID in the corresponding initiative feature class (Fields "GhlogID", "AiLogID", "VmiLogID", "VmpLogID", and "OiLogID")</t>
  </si>
  <si>
    <t>J</t>
  </si>
  <si>
    <t>WMPInitiativeCode</t>
  </si>
  <si>
    <t>Unique ID of the initiative. Must be unique for each initiative for each utility for each year. Follows the format “[UtilityID]_ [WMPInitiativeCategory]_[ WMPInitiativeActivity]_[InitiativeActivityID]_[Year four digit number (e.g., “2021”)]”. For example the code “PGE_Vegetation Management &amp; Inspections_Substation vegetation management  _001_2021” would be where utility is PG&amp;E, Initiative category is Vegetation Management &amp; Inspections, activity is Substation vegetation management, unique initiative ID is 001 and the year is 2021</t>
  </si>
  <si>
    <t>K</t>
  </si>
  <si>
    <t>WMPPageNumber</t>
  </si>
  <si>
    <t>Page of most recent WMP where initiative is detailed. If the initiative is detailed on multiple pages, put the first page</t>
  </si>
  <si>
    <t>L</t>
  </si>
  <si>
    <t>QuantTargetUnits</t>
  </si>
  <si>
    <t>If initiative has a quantitative target, then report the units for the target. For example, if the initiative is installing covered conductors, then the unit would be "# of covered conductors installed"</t>
  </si>
  <si>
    <t>M</t>
  </si>
  <si>
    <t>AnnualQuantTarget</t>
  </si>
  <si>
    <t>Quantitative target for year</t>
  </si>
  <si>
    <t>N</t>
  </si>
  <si>
    <t>ProjectedQuantProgressQ1</t>
  </si>
  <si>
    <t>Quantitative projected progress by end of Q1: Jan 1 - Mar 31</t>
  </si>
  <si>
    <t>O</t>
  </si>
  <si>
    <t>ProjectedQuantProgressQ1-2</t>
  </si>
  <si>
    <t>Cumulative quantitative projected progress by end of Q2: Jan 1 - June 30. Q1 projected progress + Q2 projected progress</t>
  </si>
  <si>
    <t>P</t>
  </si>
  <si>
    <t>ProjectedQuantProgressQ1-3</t>
  </si>
  <si>
    <t>Cumulative quantitative projected progress by end of Q3: Jan 1 - Sep 30. Q1 projected progress + Q2 projected progress + Q3 projected progress</t>
  </si>
  <si>
    <t>Q</t>
  </si>
  <si>
    <t>ProjectedQuantProgressQ1-4</t>
  </si>
  <si>
    <t>Cumulative quantitative projected progress by end of Q4: Jan 1 - Dec 31. Equal to total annual target</t>
  </si>
  <si>
    <t>R</t>
  </si>
  <si>
    <t>QuantActualProgressQ1</t>
  </si>
  <si>
    <t>Quantitative progress by end of Q1: Jan 1 - Mar 31</t>
  </si>
  <si>
    <t>S</t>
  </si>
  <si>
    <t>QuantActualProgressQ1-2</t>
  </si>
  <si>
    <t>Cumulative quantitative progress by end of Q2: Jan 1 - June 30. Q1 progress + Q2 progress</t>
  </si>
  <si>
    <t>Q2</t>
  </si>
  <si>
    <t>T</t>
  </si>
  <si>
    <t>QuantActualProgressQ1-3</t>
  </si>
  <si>
    <t>Cumulative quantitative progress by end of Q3: Jan 1 - Sep 30. Q1 progress + Q2 progress + Q3 progress</t>
  </si>
  <si>
    <t>Q3</t>
  </si>
  <si>
    <t>U</t>
  </si>
  <si>
    <t>QuantActualProgressQ1-4</t>
  </si>
  <si>
    <t>Cumulative quantitative progress by end of Q4: Jan 1 - Dec 31. Total annual progress</t>
  </si>
  <si>
    <t>V</t>
  </si>
  <si>
    <t>QualTargetAnnual</t>
  </si>
  <si>
    <t>If initiative has a qualitative target, then detail the target. For example, if the initiative is building a centralized data lake, then the target may be "Developing a centralized data lake by end of year"</t>
  </si>
  <si>
    <t>W</t>
  </si>
  <si>
    <t>QualProgressQ1</t>
  </si>
  <si>
    <t>Qualitative progress by end of Q1: Jan 1 - Mar 31</t>
  </si>
  <si>
    <t>X</t>
  </si>
  <si>
    <t>QualProgressQ1-2</t>
  </si>
  <si>
    <t>Qualitative progress by end of Q2: Jan 1 - June 30</t>
  </si>
  <si>
    <t>Y</t>
  </si>
  <si>
    <t>QualProgressQ1-3</t>
  </si>
  <si>
    <t>Qualitative progress by end of Q3: Jan 1 - Sep 30</t>
  </si>
  <si>
    <t>Z</t>
  </si>
  <si>
    <t>QualProgressQ1-4</t>
  </si>
  <si>
    <t>Qualitative progress by end of Q4: Jan 1 - Dec 31. Total annual progress</t>
  </si>
  <si>
    <t>AA</t>
  </si>
  <si>
    <t>Status</t>
  </si>
  <si>
    <t>Status of initiative, can be one of the following: Completed/In Progress/Planned/Delayed/Cancelled</t>
  </si>
  <si>
    <t>Q1, Q2, Q3, Q4</t>
  </si>
  <si>
    <t>AB</t>
  </si>
  <si>
    <t>CorrectiveActionsIfDelayed</t>
  </si>
  <si>
    <t>If initiative is delayed based on reported target vs progress (e.g., reported QuantProgress for Q1 was significantly below the ProjectedQuantProgress for Q1), detail corrective actions</t>
  </si>
  <si>
    <t>As needed</t>
  </si>
  <si>
    <t>AC-onwards is managed by WSD; columns AF-AH will only be completed by utility upon WSD request</t>
  </si>
  <si>
    <t>AnnualQualTarget</t>
  </si>
  <si>
    <t>QualActualProgressQ1</t>
  </si>
  <si>
    <t>QualActualProgressQ1-2</t>
  </si>
  <si>
    <t>QualActualProgressQ1-3</t>
  </si>
  <si>
    <t>QualActualProgressQ1-4</t>
  </si>
  <si>
    <t>REFERENCE: Compliance Branch Requirements --&gt;</t>
  </si>
  <si>
    <t>Audit</t>
  </si>
  <si>
    <t>Audit File Documentation Requested</t>
  </si>
  <si>
    <t>FolderLink</t>
  </si>
  <si>
    <t>PersonInChargeName</t>
  </si>
  <si>
    <t>PersonInChargeEmail</t>
  </si>
  <si>
    <t>Risk Assessment &amp; Mapping</t>
  </si>
  <si>
    <t xml:space="preserve">A summarized risk map that shows the overall ignition probability and estimated wildfire consequence along the electric lines and equipment  </t>
  </si>
  <si>
    <t>RA-1</t>
  </si>
  <si>
    <t>Risk Modeling Platform</t>
  </si>
  <si>
    <t>001</t>
  </si>
  <si>
    <t>Financial Reporting ($)</t>
  </si>
  <si>
    <t>-</t>
  </si>
  <si>
    <t>N/A</t>
  </si>
  <si>
    <t>In Progress</t>
  </si>
  <si>
    <t>Situational Awareness &amp; Forecasting</t>
  </si>
  <si>
    <t xml:space="preserve">Advanced weather monitoring and weather stations </t>
  </si>
  <si>
    <t>SA-1</t>
  </si>
  <si>
    <t>Installation of Weather Stations</t>
  </si>
  <si>
    <t>002</t>
  </si>
  <si>
    <t>Weather Stations</t>
  </si>
  <si>
    <t>Delayed</t>
  </si>
  <si>
    <t>Delays in siting and installation; Iterative and longer process to ensure quality data is received; All remaining weather stations from 2020 are purchased and in the process of being installed prior to fire season</t>
  </si>
  <si>
    <t xml:space="preserve">Continuous monitoring sensors </t>
  </si>
  <si>
    <t>SA-3</t>
  </si>
  <si>
    <t>Pilot 1:  DFA</t>
  </si>
  <si>
    <t>003</t>
  </si>
  <si>
    <t>Devices / Projects</t>
  </si>
  <si>
    <t xml:space="preserve">Personnel monitoring areas of electric lines and equipment in elevated fire risk conditions  </t>
  </si>
  <si>
    <t>PS-5</t>
  </si>
  <si>
    <t>Fire Risk Monitoring</t>
  </si>
  <si>
    <t>004</t>
  </si>
  <si>
    <t>Grid Design &amp; System Hardening</t>
  </si>
  <si>
    <t xml:space="preserve">Circuit breaker maintenance and installation to de-energize lines upon detecting a fault  </t>
  </si>
  <si>
    <t/>
  </si>
  <si>
    <t>Circuit Breaker Maintenance</t>
  </si>
  <si>
    <t>005</t>
  </si>
  <si>
    <t xml:space="preserve">Covered conductor installation  </t>
  </si>
  <si>
    <t>AH-5</t>
  </si>
  <si>
    <t>Covered Conductor</t>
  </si>
  <si>
    <t>006</t>
  </si>
  <si>
    <t>Line-Miles</t>
  </si>
  <si>
    <t>Significantly delays due to start up efforts and onboarding contractors to support the design and estimating phase of the projects</t>
  </si>
  <si>
    <t xml:space="preserve">Crossarm maintenance, repair, and replacement  </t>
  </si>
  <si>
    <t>Crossarm Replacement</t>
  </si>
  <si>
    <t>007</t>
  </si>
  <si>
    <t xml:space="preserve">Distribution pole replacement and reinforcement, including with composite poles  </t>
  </si>
  <si>
    <t>AH-2</t>
  </si>
  <si>
    <t>Targeted Pole Replacement</t>
  </si>
  <si>
    <t>008</t>
  </si>
  <si>
    <t>Poles</t>
  </si>
  <si>
    <t>Scope of project fully defined and aligned with the targeted installation of covered conductor in 2020 resulting in a re-phasing of stand-alone pole replacements; Future delays not anticipated</t>
  </si>
  <si>
    <t xml:space="preserve">Installation of system automation equipment </t>
  </si>
  <si>
    <t>AH-4</t>
  </si>
  <si>
    <t>Relay/Recloser Replacement</t>
  </si>
  <si>
    <t>009</t>
  </si>
  <si>
    <t>Asset Management &amp; Inspections</t>
  </si>
  <si>
    <t xml:space="preserve">Detailed inspections of distribution electric lines and equipment  </t>
  </si>
  <si>
    <t>Distribution Detailed Inspections</t>
  </si>
  <si>
    <t>010</t>
  </si>
  <si>
    <t>Facilities</t>
  </si>
  <si>
    <t xml:space="preserve">Detailed inspections of transmission electric lines and equipment  </t>
  </si>
  <si>
    <t>Transmission Detailed Inspections</t>
  </si>
  <si>
    <t>011</t>
  </si>
  <si>
    <t xml:space="preserve">Infrared inspections of transmission electric lines and equipment  </t>
  </si>
  <si>
    <t>IN-5</t>
  </si>
  <si>
    <t>LiDAR/Infrared Transmission Lines</t>
  </si>
  <si>
    <t>012</t>
  </si>
  <si>
    <t xml:space="preserve">Intrusive pole inspections  </t>
  </si>
  <si>
    <t>Intrusive Pole Inspections</t>
  </si>
  <si>
    <t>013</t>
  </si>
  <si>
    <t xml:space="preserve">Patrol inspections of distribution electric lines and equipment  </t>
  </si>
  <si>
    <t>Distribution Patrol Inspections</t>
  </si>
  <si>
    <t>014</t>
  </si>
  <si>
    <t xml:space="preserve">Patrol inspections of transmission electric lines and equipment  </t>
  </si>
  <si>
    <t>Transmission Patrol Inspections</t>
  </si>
  <si>
    <t>015</t>
  </si>
  <si>
    <t xml:space="preserve">Quality assurance / quality control of inspections  </t>
  </si>
  <si>
    <t>Inspection QA/QC</t>
  </si>
  <si>
    <t>016</t>
  </si>
  <si>
    <t xml:space="preserve">Substation inspections  </t>
  </si>
  <si>
    <t>Substation Inspections</t>
  </si>
  <si>
    <t>017</t>
  </si>
  <si>
    <t>Inspections</t>
  </si>
  <si>
    <t>Vegetation Management &amp; Inspections</t>
  </si>
  <si>
    <t xml:space="preserve">Detailed inspections of vegetation 
around distribution electric lines and equipment 
</t>
  </si>
  <si>
    <t>Distribution Detailed Inspections of Vegetation</t>
  </si>
  <si>
    <t>018</t>
  </si>
  <si>
    <t xml:space="preserve">Detailed inspections of vegetation 
around transmission electric lines and equipment 
</t>
  </si>
  <si>
    <t>Transmission Detailed Inspections of Vegetation</t>
  </si>
  <si>
    <t>019</t>
  </si>
  <si>
    <t xml:space="preserve">Fuel management and reduction of “slash” from vegetation management activities </t>
  </si>
  <si>
    <t>Expanded Pole Clearing</t>
  </si>
  <si>
    <t>020</t>
  </si>
  <si>
    <t xml:space="preserve">Patrol inspections of vegetation around distribution electric lines and equipment </t>
  </si>
  <si>
    <t xml:space="preserve">VM-1 </t>
  </si>
  <si>
    <t>WM Readiness Patrol: Dist</t>
  </si>
  <si>
    <t>021</t>
  </si>
  <si>
    <t xml:space="preserve">Patrol inspections of vegetation around transmission electric lines and equipment </t>
  </si>
  <si>
    <t>VM-1</t>
  </si>
  <si>
    <t>WM Readiness Patrol: Trans</t>
  </si>
  <si>
    <t>022</t>
  </si>
  <si>
    <t>Vegetation QA/QC</t>
  </si>
  <si>
    <t>023</t>
  </si>
  <si>
    <t xml:space="preserve">Vegetation management to achieve clearances around electric lines and equipment  </t>
  </si>
  <si>
    <t>Vegetation Cycle Clearing</t>
  </si>
  <si>
    <t>024</t>
  </si>
  <si>
    <t>Data Governance</t>
  </si>
  <si>
    <t xml:space="preserve">Centralized repository for data </t>
  </si>
  <si>
    <t>025</t>
  </si>
  <si>
    <t>Stakeholder Cooperation &amp; Community Engagement</t>
  </si>
  <si>
    <t xml:space="preserve">Community engagement </t>
  </si>
  <si>
    <t>Community Engagement</t>
  </si>
  <si>
    <t>026</t>
  </si>
  <si>
    <t>WMP Table # / Category</t>
  </si>
  <si>
    <t>WMP Initiative #</t>
  </si>
  <si>
    <t>Initative activity</t>
  </si>
  <si>
    <t>WMP category</t>
  </si>
  <si>
    <t>WMP code</t>
  </si>
  <si>
    <t>5.3.1.</t>
  </si>
  <si>
    <t>PGE</t>
  </si>
  <si>
    <t xml:space="preserve">Climate-driven risk map and modelling based on various relevant weather scenarios </t>
  </si>
  <si>
    <t>5.3.2.</t>
  </si>
  <si>
    <t>SCE</t>
  </si>
  <si>
    <t xml:space="preserve">Ignition probability mapping showing the probability of ignition along the electric lines and equipment  </t>
  </si>
  <si>
    <t>5.3.3.</t>
  </si>
  <si>
    <t>SDGE</t>
  </si>
  <si>
    <t xml:space="preserve">Initiative mapping and estimation of wildfire and PSPS risk-reduction impact </t>
  </si>
  <si>
    <t>5.3.4.</t>
  </si>
  <si>
    <t>BVES</t>
  </si>
  <si>
    <t xml:space="preserve">Match drop simulations showing the potential wildfire consequence of ignitions that occur along the electric lines and equipment  </t>
  </si>
  <si>
    <t>5.3.5.</t>
  </si>
  <si>
    <t>LU</t>
  </si>
  <si>
    <t>Grid Operations &amp; Operating Protocols</t>
  </si>
  <si>
    <t>5.3.6.</t>
  </si>
  <si>
    <t>5.3.7.</t>
  </si>
  <si>
    <t>TBC</t>
  </si>
  <si>
    <t xml:space="preserve">Fault indicators for detecting faults on electric lines and equipment  </t>
  </si>
  <si>
    <t>Resource Allocation Methodology</t>
  </si>
  <si>
    <t>5.3.8.</t>
  </si>
  <si>
    <t>HWT</t>
  </si>
  <si>
    <t xml:space="preserve">Forecast of a fire risk index, fire potential index, or similar  </t>
  </si>
  <si>
    <t>Emergency Planning &amp; Preparedness</t>
  </si>
  <si>
    <t>5.3.9.</t>
  </si>
  <si>
    <t>5.3.10.</t>
  </si>
  <si>
    <t xml:space="preserve">Weather forecasting and estimating impacts on electric lines and equipment  </t>
  </si>
  <si>
    <t xml:space="preserve">Capacitor maintenance and replacement program  </t>
  </si>
  <si>
    <t xml:space="preserve">Covered conductor maintenance </t>
  </si>
  <si>
    <t xml:space="preserve">Expulsion fuse replacement  </t>
  </si>
  <si>
    <t xml:space="preserve">Grid topology improvements to mitigate or reduce PSPS events  </t>
  </si>
  <si>
    <t xml:space="preserve">Maintenance, repair, and replacement of connectors, including hotline clamps  </t>
  </si>
  <si>
    <t xml:space="preserve">Mitigation of impact on customers and other residents affected during PSPS event  </t>
  </si>
  <si>
    <t xml:space="preserve">Other corrective action  </t>
  </si>
  <si>
    <t xml:space="preserve">Pole loading infrastructure hardening and replacement program based on pole loading assessment program </t>
  </si>
  <si>
    <t xml:space="preserve">Transformers maintenance and replacement  </t>
  </si>
  <si>
    <t xml:space="preserve">Transmission tower maintenance and replacement  </t>
  </si>
  <si>
    <t xml:space="preserve">Undergrounding of electric lines and/or equipment  </t>
  </si>
  <si>
    <t xml:space="preserve">Updates to grid topology to minimize risk of ignition in HFTDs  </t>
  </si>
  <si>
    <t xml:space="preserve">Improvement of inspections </t>
  </si>
  <si>
    <t xml:space="preserve">Infrared inspections of distribution electric lines and equipment  </t>
  </si>
  <si>
    <t xml:space="preserve">LiDAR inspections of distribution electric lines and equipment </t>
  </si>
  <si>
    <t xml:space="preserve">LiDAR inspections of transmission electric lines and equipment </t>
  </si>
  <si>
    <t xml:space="preserve">Other discretionary inspection of distribution electric lines and equipment, beyond inspections mandated by rules and regulations  </t>
  </si>
  <si>
    <t xml:space="preserve">Other discretionary inspection of transmission electric lines and </t>
  </si>
  <si>
    <t xml:space="preserve">Pole loading assessment program to determine safety factor  </t>
  </si>
  <si>
    <t xml:space="preserve">Additional efforts to manage community and environmental impacts </t>
  </si>
  <si>
    <t xml:space="preserve">Emergency response vegetation management due to red flag warning or other urgent conditions   </t>
  </si>
  <si>
    <t xml:space="preserve">LiDAR inspections of vegetation around distribution electric lines and equipment </t>
  </si>
  <si>
    <t xml:space="preserve">LiDAR inspections of vegetation around transmission electric lines and equipment 
</t>
  </si>
  <si>
    <t xml:space="preserve">Other discretionary inspections of vegetation around distribution electric lines and equipment </t>
  </si>
  <si>
    <t xml:space="preserve">Other discretionary inspections of vegetation around transmission electric lines and equipment 
</t>
  </si>
  <si>
    <t xml:space="preserve">Quality assurance / quality control of vegetation inspections  </t>
  </si>
  <si>
    <t xml:space="preserve">Recruiting and training of vegetation management personnel  </t>
  </si>
  <si>
    <t xml:space="preserve">Remediation of at-risk species  </t>
  </si>
  <si>
    <t xml:space="preserve">Removal and remediation of trees with strike potential to electric lines and equipment  </t>
  </si>
  <si>
    <t xml:space="preserve">Substation inspection </t>
  </si>
  <si>
    <t xml:space="preserve">Substation vegetation management  </t>
  </si>
  <si>
    <t xml:space="preserve">Vegetation inventory system </t>
  </si>
  <si>
    <t xml:space="preserve">Automatic recloser operations  </t>
  </si>
  <si>
    <t xml:space="preserve">Crew-accompanying ignition prevention and suppression resources and services </t>
  </si>
  <si>
    <t xml:space="preserve">Personnel work procedures and training in conditions of elevated fire risk  </t>
  </si>
  <si>
    <t xml:space="preserve">Protocols for PSPS re-energization </t>
  </si>
  <si>
    <t xml:space="preserve">PSPS events and mitigation of PSPS impacts  </t>
  </si>
  <si>
    <t xml:space="preserve">Stationed and on-call ignition prevention and suppression resources and services </t>
  </si>
  <si>
    <t xml:space="preserve">Collaborative research on utility ignition and/or wildfire </t>
  </si>
  <si>
    <t xml:space="preserve">Documentation and disclosure of wildfire-related data and algorithms </t>
  </si>
  <si>
    <t xml:space="preserve">Tracking and analysis of near miss data </t>
  </si>
  <si>
    <t xml:space="preserve">Allocation methodology development and application </t>
  </si>
  <si>
    <t xml:space="preserve">Risk reduction scenario development and analysis </t>
  </si>
  <si>
    <t>Risk spend efficiency analysis</t>
  </si>
  <si>
    <t xml:space="preserve">Adequate and trained workforce for service restoration </t>
  </si>
  <si>
    <t xml:space="preserve">Community outreach, public awareness, and communications efforts </t>
  </si>
  <si>
    <t xml:space="preserve">Customer support in emergencies </t>
  </si>
  <si>
    <t xml:space="preserve">Disaster and emergency preparedness plan </t>
  </si>
  <si>
    <t xml:space="preserve">Preparedness and planning for service restoration </t>
  </si>
  <si>
    <t xml:space="preserve">Protocols in place to learn from wildfire events </t>
  </si>
  <si>
    <t xml:space="preserve">Cooperation and best practice sharing with agencies outside CA </t>
  </si>
  <si>
    <t xml:space="preserve">Cooperation with suppression agencies </t>
  </si>
  <si>
    <t xml:space="preserve">Forest service and fuel reduction cooperation and joint roadmap </t>
  </si>
  <si>
    <t>x</t>
  </si>
  <si>
    <t>Other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</si>
</sst>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_);[Red]\(&quot;$&quot;#,##0\)"/>
    <numFmt numFmtId="164" formatCode="#,##0.0_);\(#,##0.0\);0.0_);@_)"/>
    <numFmt numFmtId="165" formatCode="\Q0"/>
    <numFmt numFmtId="166" formatCode="0&quot;.&quot;"/>
    <numFmt numFmtId="167" formatCode="&quot;$&quot;#,##0"/>
  </numFmts>
  <fonts count="12">
    <font>
      <sz val="11"/>
      <color theme="1"/>
      <name val="Calibri"/>
      <family val="2"/>
      <scheme val="minor"/>
    </font>
    <font>
      <b/>
      <sz val="11"/>
      <name val="Calibri"/>
      <family val="2"/>
      <scheme val="minor"/>
    </font>
    <font>
      <sz val="11"/>
      <name val="Calibri"/>
      <family val="2"/>
      <scheme val="minor"/>
    </font>
    <font>
      <b/>
      <sz val="11"/>
      <color theme="1"/>
      <name val="Calibri"/>
      <family val="2"/>
      <scheme val="minor"/>
    </font>
    <font>
      <b/>
      <sz val="11"/>
      <color theme="0"/>
      <name val="Calibri"/>
      <family val="2"/>
      <scheme val="minor"/>
    </font>
    <font>
      <sz val="8"/>
      <name val="Calibri"/>
      <family val="2"/>
      <scheme val="minor"/>
    </font>
    <font>
      <sz val="10"/>
      <name val="Arial"/>
      <family val="2"/>
    </font>
    <font>
      <sz val="20"/>
      <color theme="1"/>
      <name val="Calibri"/>
      <family val="2"/>
      <scheme val="minor"/>
    </font>
    <font>
      <sz val="14"/>
      <color theme="1"/>
      <name val="Calibri"/>
      <family val="2"/>
      <scheme val="minor"/>
    </font>
    <font>
      <u/>
      <sz val="11"/>
      <color theme="4"/>
      <name val="Calibri"/>
      <family val="2"/>
      <scheme val="minor"/>
    </font>
    <font>
      <sz val="11"/>
      <color rgb="FFFF0000"/>
      <name val="Calibri"/>
      <family val="2"/>
      <scheme val="minor"/>
    </font>
    <font>
      <b/>
      <u/>
      <sz val="11"/>
      <color theme="1"/>
      <name val="Calibri"/>
      <family val="2"/>
      <scheme val="minor"/>
    </font>
  </fonts>
  <fills count="12">
    <fill>
      <patternFill patternType="none"/>
    </fill>
    <fill>
      <patternFill patternType="gray125"/>
    </fill>
    <fill>
      <patternFill patternType="solid">
        <fgColor theme="3" tint="0.39997558519241921"/>
        <bgColor indexed="64"/>
      </patternFill>
    </fill>
    <fill>
      <patternFill patternType="solid">
        <fgColor theme="7" tint="0.79998168889431442"/>
        <bgColor indexed="64"/>
      </patternFill>
    </fill>
    <fill>
      <patternFill patternType="solid">
        <fgColor theme="0"/>
        <bgColor indexed="64"/>
      </patternFill>
    </fill>
    <fill>
      <patternFill patternType="solid">
        <fgColor theme="4"/>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9" tint="-0.249977111117893"/>
        <bgColor indexed="64"/>
      </patternFill>
    </fill>
    <fill>
      <patternFill patternType="solid">
        <fgColor theme="9" tint="0.59999389629810485"/>
        <bgColor indexed="64"/>
      </patternFill>
    </fill>
    <fill>
      <patternFill patternType="solid">
        <fgColor theme="4" tint="-0.249977111117893"/>
        <bgColor indexed="64"/>
      </patternFill>
    </fill>
    <fill>
      <patternFill patternType="solid">
        <fgColor theme="6" tint="0.59999389629810485"/>
        <bgColor indexed="64"/>
      </patternFill>
    </fill>
  </fills>
  <borders count="11">
    <border>
      <left/>
      <right/>
      <top/>
      <bottom/>
      <diagonal/>
    </border>
    <border>
      <left/>
      <right/>
      <top style="thin">
        <color theme="4" tint="0.39997558519241921"/>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right/>
      <top style="thin">
        <color indexed="64"/>
      </top>
      <bottom/>
      <diagonal/>
    </border>
  </borders>
  <cellStyleXfs count="2">
    <xf numFmtId="0" fontId="0" fillId="0" borderId="0"/>
    <xf numFmtId="164" fontId="6" fillId="0" borderId="0"/>
  </cellStyleXfs>
  <cellXfs count="84">
    <xf numFmtId="0" fontId="0" fillId="0" borderId="0" xfId="0"/>
    <xf numFmtId="0" fontId="2" fillId="0" borderId="0" xfId="0" applyFont="1"/>
    <xf numFmtId="0" fontId="2" fillId="0" borderId="0" xfId="0" applyFont="1" applyFill="1"/>
    <xf numFmtId="0" fontId="0" fillId="0" borderId="0" xfId="0" applyAlignment="1"/>
    <xf numFmtId="0" fontId="0" fillId="0" borderId="0" xfId="0"/>
    <xf numFmtId="0" fontId="2" fillId="0" borderId="1" xfId="0" applyFont="1" applyFill="1" applyBorder="1"/>
    <xf numFmtId="0" fontId="1" fillId="4" borderId="0" xfId="0" applyFont="1" applyFill="1" applyBorder="1" applyAlignment="1">
      <alignment wrapText="1"/>
    </xf>
    <xf numFmtId="0" fontId="4" fillId="5" borderId="0" xfId="0" applyFont="1" applyFill="1" applyBorder="1" applyAlignment="1">
      <alignment wrapText="1"/>
    </xf>
    <xf numFmtId="0" fontId="4" fillId="2" borderId="0" xfId="0" applyFont="1" applyFill="1" applyAlignment="1">
      <alignment wrapText="1"/>
    </xf>
    <xf numFmtId="0" fontId="4" fillId="0" borderId="0" xfId="0" applyFont="1" applyAlignment="1">
      <alignment wrapText="1"/>
    </xf>
    <xf numFmtId="0" fontId="0" fillId="4" borderId="0" xfId="0" applyFill="1"/>
    <xf numFmtId="166" fontId="2" fillId="4" borderId="4" xfId="1" applyNumberFormat="1" applyFont="1" applyFill="1" applyBorder="1" applyAlignment="1">
      <alignment horizontal="center" vertical="top"/>
    </xf>
    <xf numFmtId="166" fontId="2" fillId="4" borderId="6" xfId="1" applyNumberFormat="1" applyFont="1" applyFill="1" applyBorder="1" applyAlignment="1">
      <alignment horizontal="center" vertical="top"/>
    </xf>
    <xf numFmtId="0" fontId="1" fillId="6" borderId="2" xfId="0" applyFont="1" applyFill="1" applyBorder="1" applyAlignment="1">
      <alignment horizontal="left" vertical="top"/>
    </xf>
    <xf numFmtId="0" fontId="2" fillId="6" borderId="8" xfId="0" applyFont="1" applyFill="1" applyBorder="1" applyAlignment="1">
      <alignment horizontal="left" vertical="top"/>
    </xf>
    <xf numFmtId="0" fontId="2" fillId="6" borderId="3" xfId="0" applyFont="1" applyFill="1" applyBorder="1" applyAlignment="1">
      <alignment horizontal="left" vertical="top"/>
    </xf>
    <xf numFmtId="0" fontId="3" fillId="4" borderId="0" xfId="0" applyFont="1" applyFill="1"/>
    <xf numFmtId="0" fontId="0" fillId="4" borderId="9" xfId="0" applyFill="1" applyBorder="1"/>
    <xf numFmtId="0" fontId="7" fillId="4" borderId="0" xfId="0" applyFont="1" applyFill="1"/>
    <xf numFmtId="0" fontId="0" fillId="4" borderId="8" xfId="0" applyFill="1" applyBorder="1"/>
    <xf numFmtId="14" fontId="0" fillId="3" borderId="7" xfId="0" applyNumberFormat="1" applyFill="1" applyBorder="1"/>
    <xf numFmtId="0" fontId="8" fillId="4" borderId="0" xfId="0" applyFont="1" applyFill="1"/>
    <xf numFmtId="0" fontId="3" fillId="4" borderId="2" xfId="0" applyFont="1" applyFill="1" applyBorder="1"/>
    <xf numFmtId="0" fontId="3" fillId="4" borderId="4" xfId="0" applyFont="1" applyFill="1" applyBorder="1"/>
    <xf numFmtId="0" fontId="3" fillId="4" borderId="6" xfId="0" applyFont="1" applyFill="1" applyBorder="1"/>
    <xf numFmtId="0" fontId="0" fillId="3" borderId="5" xfId="0" applyFill="1" applyBorder="1"/>
    <xf numFmtId="165" fontId="0" fillId="3" borderId="5" xfId="0" applyNumberFormat="1" applyFill="1" applyBorder="1" applyAlignment="1">
      <alignment horizontal="right"/>
    </xf>
    <xf numFmtId="0" fontId="0" fillId="0" borderId="0" xfId="0" applyProtection="1">
      <protection hidden="1"/>
    </xf>
    <xf numFmtId="0" fontId="4" fillId="2" borderId="0" xfId="0" applyFont="1" applyFill="1" applyAlignment="1" applyProtection="1">
      <alignment wrapText="1"/>
      <protection hidden="1"/>
    </xf>
    <xf numFmtId="0" fontId="2" fillId="0" borderId="0" xfId="0" applyFont="1" applyProtection="1">
      <protection hidden="1"/>
    </xf>
    <xf numFmtId="0" fontId="2" fillId="0" borderId="1" xfId="0" applyFont="1" applyBorder="1" applyAlignment="1" applyProtection="1">
      <alignment wrapText="1"/>
      <protection hidden="1"/>
    </xf>
    <xf numFmtId="0" fontId="10" fillId="3" borderId="1" xfId="0" applyFont="1" applyFill="1" applyBorder="1" applyAlignment="1">
      <alignment wrapText="1"/>
    </xf>
    <xf numFmtId="14" fontId="10" fillId="3" borderId="1" xfId="0" applyNumberFormat="1" applyFont="1" applyFill="1" applyBorder="1"/>
    <xf numFmtId="0" fontId="2" fillId="0" borderId="1" xfId="0" applyFont="1" applyFill="1" applyBorder="1" applyAlignment="1" applyProtection="1">
      <alignment wrapText="1"/>
      <protection hidden="1"/>
    </xf>
    <xf numFmtId="0" fontId="9" fillId="7" borderId="1" xfId="0" applyFont="1" applyFill="1" applyBorder="1" applyAlignment="1">
      <alignment wrapText="1"/>
    </xf>
    <xf numFmtId="0" fontId="10" fillId="7" borderId="1" xfId="0" applyFont="1" applyFill="1" applyBorder="1" applyAlignment="1">
      <alignment wrapText="1"/>
    </xf>
    <xf numFmtId="0" fontId="2" fillId="7" borderId="1" xfId="0" applyFont="1" applyFill="1" applyBorder="1" applyAlignment="1">
      <alignment wrapText="1"/>
    </xf>
    <xf numFmtId="14" fontId="2" fillId="3" borderId="1" xfId="0" applyNumberFormat="1" applyFont="1" applyFill="1" applyBorder="1"/>
    <xf numFmtId="0" fontId="2" fillId="3" borderId="1" xfId="0" applyFont="1" applyFill="1" applyBorder="1"/>
    <xf numFmtId="49" fontId="10" fillId="3" borderId="1" xfId="0" applyNumberFormat="1" applyFont="1" applyFill="1" applyBorder="1"/>
    <xf numFmtId="0" fontId="2" fillId="0" borderId="1" xfId="0" applyFont="1" applyFill="1" applyBorder="1" applyAlignment="1">
      <alignment wrapText="1"/>
    </xf>
    <xf numFmtId="0" fontId="2" fillId="0" borderId="1" xfId="0" applyNumberFormat="1" applyFont="1" applyFill="1" applyBorder="1"/>
    <xf numFmtId="0" fontId="4" fillId="8" borderId="0" xfId="0" applyFont="1" applyFill="1" applyBorder="1" applyAlignment="1">
      <alignment wrapText="1"/>
    </xf>
    <xf numFmtId="0" fontId="1" fillId="9" borderId="0" xfId="0" applyFont="1" applyFill="1" applyBorder="1" applyAlignment="1">
      <alignment wrapText="1"/>
    </xf>
    <xf numFmtId="0" fontId="1" fillId="6" borderId="0" xfId="0" applyFont="1" applyFill="1" applyBorder="1" applyAlignment="1">
      <alignment wrapText="1"/>
    </xf>
    <xf numFmtId="0" fontId="4" fillId="10" borderId="0" xfId="0" applyFont="1" applyFill="1" applyBorder="1" applyAlignment="1">
      <alignment wrapText="1"/>
    </xf>
    <xf numFmtId="0" fontId="0" fillId="0" borderId="5" xfId="0" applyBorder="1"/>
    <xf numFmtId="0" fontId="0" fillId="0" borderId="0" xfId="0" applyFill="1" applyBorder="1"/>
    <xf numFmtId="14" fontId="2" fillId="0" borderId="1" xfId="0" applyNumberFormat="1" applyFont="1" applyFill="1" applyBorder="1"/>
    <xf numFmtId="0" fontId="0" fillId="0" borderId="10" xfId="0" applyBorder="1"/>
    <xf numFmtId="0" fontId="0" fillId="0" borderId="10" xfId="0" applyFill="1" applyBorder="1"/>
    <xf numFmtId="0" fontId="0" fillId="3" borderId="3" xfId="0" applyFill="1" applyBorder="1"/>
    <xf numFmtId="0" fontId="0" fillId="4" borderId="0" xfId="0" applyFill="1" applyBorder="1"/>
    <xf numFmtId="0" fontId="0" fillId="0" borderId="0" xfId="0" applyAlignment="1">
      <alignment wrapText="1"/>
    </xf>
    <xf numFmtId="14" fontId="10" fillId="3" borderId="1" xfId="0" applyNumberFormat="1" applyFont="1" applyFill="1" applyBorder="1" applyAlignment="1">
      <alignment wrapText="1"/>
    </xf>
    <xf numFmtId="0" fontId="2" fillId="0" borderId="1" xfId="0" applyNumberFormat="1" applyFont="1" applyFill="1" applyBorder="1" applyAlignment="1">
      <alignment wrapText="1"/>
    </xf>
    <xf numFmtId="0" fontId="0" fillId="0" borderId="0" xfId="0" applyAlignment="1">
      <alignment vertical="top"/>
    </xf>
    <xf numFmtId="0" fontId="3" fillId="0" borderId="0" xfId="0" applyFont="1"/>
    <xf numFmtId="0" fontId="3" fillId="0" borderId="0" xfId="0" applyFont="1" applyFill="1" applyBorder="1"/>
    <xf numFmtId="0" fontId="3" fillId="0" borderId="0" xfId="0" applyFont="1" applyFill="1" applyBorder="1" applyAlignment="1">
      <alignment wrapText="1"/>
    </xf>
    <xf numFmtId="167" fontId="10" fillId="3" borderId="1" xfId="0" applyNumberFormat="1" applyFont="1" applyFill="1" applyBorder="1" applyAlignment="1">
      <alignment wrapText="1"/>
    </xf>
    <xf numFmtId="167" fontId="10" fillId="3" borderId="1" xfId="0" applyNumberFormat="1" applyFont="1" applyFill="1" applyBorder="1" applyAlignment="1">
      <alignment horizontal="center" wrapText="1"/>
    </xf>
    <xf numFmtId="49" fontId="10" fillId="3" borderId="1" xfId="0" quotePrefix="1" applyNumberFormat="1" applyFont="1" applyFill="1" applyBorder="1"/>
    <xf numFmtId="167" fontId="10" fillId="3" borderId="1" xfId="0" applyNumberFormat="1" applyFont="1" applyFill="1" applyBorder="1" applyAlignment="1">
      <alignment horizontal="center" vertical="center" wrapText="1"/>
    </xf>
    <xf numFmtId="6" fontId="10" fillId="3" borderId="1" xfId="0" applyNumberFormat="1" applyFont="1" applyFill="1" applyBorder="1" applyAlignment="1">
      <alignment horizontal="center"/>
    </xf>
    <xf numFmtId="0" fontId="10" fillId="3" borderId="1" xfId="0" applyFont="1" applyFill="1" applyBorder="1" applyAlignment="1">
      <alignment horizontal="center" wrapText="1"/>
    </xf>
    <xf numFmtId="167" fontId="10" fillId="3" borderId="1" xfId="0" applyNumberFormat="1" applyFont="1" applyFill="1" applyBorder="1" applyAlignment="1">
      <alignment horizontal="center" vertical="center"/>
    </xf>
    <xf numFmtId="167" fontId="10" fillId="3" borderId="1" xfId="0" applyNumberFormat="1" applyFont="1" applyFill="1" applyBorder="1" applyAlignment="1">
      <alignment horizontal="center"/>
    </xf>
    <xf numFmtId="3" fontId="10" fillId="3" borderId="1" xfId="0" applyNumberFormat="1" applyFont="1" applyFill="1" applyBorder="1" applyAlignment="1">
      <alignment horizontal="center" vertical="center"/>
    </xf>
    <xf numFmtId="3" fontId="10" fillId="3" borderId="1" xfId="0" applyNumberFormat="1" applyFont="1" applyFill="1" applyBorder="1" applyAlignment="1">
      <alignment horizontal="center"/>
    </xf>
    <xf numFmtId="38" fontId="10" fillId="3" borderId="1" xfId="0" applyNumberFormat="1" applyFont="1" applyFill="1" applyBorder="1" applyAlignment="1">
      <alignment horizontal="center"/>
    </xf>
    <xf numFmtId="0" fontId="4" fillId="5" borderId="0" xfId="0" applyFont="1" applyFill="1" applyBorder="1" applyAlignment="1">
      <alignment horizontal="center" wrapText="1"/>
    </xf>
    <xf numFmtId="0" fontId="0" fillId="0" borderId="0" xfId="0" applyAlignment="1">
      <alignment horizontal="center"/>
    </xf>
    <xf numFmtId="0" fontId="2" fillId="0" borderId="0" xfId="0" applyFont="1" applyAlignment="1">
      <alignment horizontal="center"/>
    </xf>
    <xf numFmtId="0" fontId="0" fillId="4" borderId="9" xfId="0" applyFill="1" applyBorder="1" applyAlignment="1">
      <alignment horizontal="left" vertical="top"/>
    </xf>
    <xf numFmtId="0" fontId="0" fillId="4" borderId="7" xfId="0" applyFill="1" applyBorder="1" applyAlignment="1">
      <alignment horizontal="left" vertical="top"/>
    </xf>
    <xf numFmtId="0" fontId="0" fillId="3" borderId="0" xfId="0" applyFill="1" applyAlignment="1">
      <alignment horizontal="left" vertical="top" wrapText="1"/>
    </xf>
    <xf numFmtId="0" fontId="0" fillId="3" borderId="5" xfId="0" applyFill="1" applyBorder="1" applyAlignment="1">
      <alignment horizontal="left" vertical="top" wrapText="1"/>
    </xf>
    <xf numFmtId="0" fontId="0" fillId="4" borderId="9" xfId="0" applyFill="1" applyBorder="1" applyAlignment="1">
      <alignment horizontal="left" vertical="top"/>
    </xf>
    <xf numFmtId="0" fontId="0" fillId="4" borderId="7" xfId="0" applyFill="1" applyBorder="1" applyAlignment="1">
      <alignment horizontal="left" vertical="top"/>
    </xf>
    <xf numFmtId="0" fontId="0" fillId="7" borderId="0" xfId="0" applyFill="1" applyAlignment="1">
      <alignment horizontal="left" vertical="top" wrapText="1"/>
    </xf>
    <xf numFmtId="0" fontId="0" fillId="7" borderId="5" xfId="0" applyFill="1" applyBorder="1" applyAlignment="1">
      <alignment horizontal="left" vertical="top" wrapText="1"/>
    </xf>
    <xf numFmtId="0" fontId="0" fillId="11" borderId="0" xfId="0" applyFill="1" applyAlignment="1">
      <alignment horizontal="left" vertical="top" wrapText="1"/>
    </xf>
    <xf numFmtId="0" fontId="0" fillId="11" borderId="5" xfId="0" applyFill="1" applyBorder="1" applyAlignment="1">
      <alignment horizontal="left" vertical="top" wrapText="1"/>
    </xf>
  </cellXfs>
  <cellStyles count="2">
    <cellStyle name="Normal" xfId="0" builtinId="0"/>
    <cellStyle name="Normal 5" xfId="1" xr:uid="{C00B14BD-9165-4D2E-A3FB-A505E9556B6D}"/>
  </cellStyles>
  <dxfs count="37">
    <dxf>
      <font>
        <b val="0"/>
        <i val="0"/>
        <strike val="0"/>
        <condense val="0"/>
        <extend val="0"/>
        <outline val="0"/>
        <shadow val="0"/>
        <u val="none"/>
        <vertAlign val="baseline"/>
        <sz val="11"/>
        <color rgb="FFFF0000"/>
        <name val="Calibri"/>
        <family val="2"/>
        <scheme val="minor"/>
      </font>
      <fill>
        <patternFill patternType="solid">
          <fgColor indexed="64"/>
          <bgColor theme="5"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fill>
        <patternFill patternType="solid">
          <fgColor indexed="64"/>
          <bgColor theme="5"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5"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none">
          <fgColor indexed="64"/>
          <bgColor auto="1"/>
        </patternFill>
      </fill>
      <alignment horizontal="general" vertical="bottom" textRotation="0" wrapText="1"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11"/>
        <color auto="1"/>
        <name val="Calibri"/>
        <family val="2"/>
        <scheme val="minor"/>
      </font>
      <fill>
        <patternFill patternType="none">
          <fgColor indexed="64"/>
          <bgColor indexed="65"/>
        </patternFill>
      </fill>
      <border diagonalUp="0" diagonalDown="0">
        <left/>
        <right/>
        <top style="thin">
          <color theme="4" tint="0.39997558519241921"/>
        </top>
        <bottom/>
        <vertical/>
        <horizontal/>
      </border>
    </dxf>
    <dxf>
      <font>
        <b val="0"/>
        <i val="0"/>
        <strike val="0"/>
        <condense val="0"/>
        <extend val="0"/>
        <outline val="0"/>
        <shadow val="0"/>
        <u val="none"/>
        <vertAlign val="baseline"/>
        <sz val="11"/>
        <color auto="1"/>
        <name val="Calibri"/>
        <family val="2"/>
        <scheme val="minor"/>
      </font>
      <fill>
        <patternFill patternType="none">
          <fgColor indexed="64"/>
          <bgColor indexed="65"/>
        </patternFill>
      </fill>
      <border diagonalUp="0" diagonalDown="0" outline="0">
        <left/>
        <right/>
        <top style="thin">
          <color theme="4" tint="0.39997558519241921"/>
        </top>
        <bottom/>
      </border>
    </dxf>
    <dxf>
      <font>
        <strike val="0"/>
        <outline val="0"/>
        <shadow val="0"/>
        <u val="none"/>
        <vertAlign val="baseline"/>
        <sz val="11"/>
        <color rgb="FFFF0000"/>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fill>
        <patternFill patternType="solid">
          <fgColor indexed="64"/>
          <bgColor theme="7" tint="0.79998168889431442"/>
        </patternFill>
      </fill>
      <alignment horizontal="center" vertical="bottom" textRotation="0" wrapText="0"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fill>
        <patternFill patternType="solid">
          <fgColor indexed="64"/>
          <bgColor theme="7" tint="0.79998168889431442"/>
        </patternFill>
      </fill>
      <alignment horizontal="center"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left/>
        <right/>
        <top style="thin">
          <color theme="4" tint="0.39997558519241921"/>
        </top>
        <bottom/>
        <vertical/>
        <horizontal/>
      </border>
    </dxf>
    <dxf>
      <font>
        <b val="0"/>
        <i val="0"/>
        <strike val="0"/>
        <condense val="0"/>
        <extend val="0"/>
        <outline val="0"/>
        <shadow val="0"/>
        <u val="none"/>
        <vertAlign val="baseline"/>
        <sz val="11"/>
        <color rgb="FFFF0000"/>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fill>
        <patternFill patternType="solid">
          <fgColor indexed="64"/>
          <bgColor theme="7" tint="0.79998168889431442"/>
        </patternFill>
      </fill>
      <alignment horizontal="center" vertical="center"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fill>
        <patternFill patternType="solid">
          <fgColor indexed="64"/>
          <bgColor theme="7" tint="0.79998168889431442"/>
        </patternFill>
      </fill>
      <alignment horizontal="center"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auto="1"/>
        </patternFill>
      </fill>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numFmt numFmtId="30" formatCode="@"/>
      <fill>
        <patternFill patternType="solid">
          <fgColor indexed="64"/>
          <bgColor theme="7" tint="0.79998168889431442"/>
        </patternFill>
      </fill>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19" formatCode="m/d/yyyy"/>
      <fill>
        <patternFill patternType="solid">
          <fgColor indexed="64"/>
          <bgColor theme="7" tint="0.79998168889431442"/>
        </patternFill>
      </fill>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auto="1"/>
        </patternFill>
      </fill>
      <border diagonalUp="0" diagonalDown="0">
        <left/>
        <right/>
        <top style="thin">
          <color theme="4" tint="0.39997558519241921"/>
        </top>
        <bottom/>
      </border>
    </dxf>
    <dxf>
      <font>
        <b val="0"/>
        <i val="0"/>
        <strike val="0"/>
        <condense val="0"/>
        <extend val="0"/>
        <outline val="0"/>
        <shadow val="0"/>
        <u val="none"/>
        <vertAlign val="baseline"/>
        <sz val="11"/>
        <color rgb="FFFF0000"/>
        <name val="Calibri"/>
        <family val="2"/>
        <scheme val="minor"/>
      </font>
      <numFmt numFmtId="19" formatCode="m/d/yyyy"/>
      <fill>
        <patternFill patternType="solid">
          <fgColor indexed="64"/>
          <bgColor theme="7" tint="0.79998168889431442"/>
        </patternFill>
      </fill>
      <border diagonalUp="0" diagonalDown="0">
        <left/>
        <right/>
        <top style="thin">
          <color theme="4" tint="0.39997558519241921"/>
        </top>
        <bottom/>
        <vertical/>
        <horizontal/>
      </border>
    </dxf>
    <dxf>
      <font>
        <b val="0"/>
        <i val="0"/>
        <strike val="0"/>
        <condense val="0"/>
        <extend val="0"/>
        <outline val="0"/>
        <shadow val="0"/>
        <u val="none"/>
        <vertAlign val="baseline"/>
        <sz val="11"/>
        <color rgb="FFFF0000"/>
        <name val="Calibri"/>
        <family val="2"/>
        <scheme val="minor"/>
      </font>
      <numFmt numFmtId="19" formatCode="m/d/yyyy"/>
      <fill>
        <patternFill patternType="solid">
          <fgColor indexed="64"/>
          <bgColor theme="7" tint="0.79998168889431442"/>
        </patternFill>
      </fill>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auto="1"/>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numFmt numFmtId="19" formatCode="m/d/yyyy"/>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19" formatCode="m/d/yyyy"/>
      <fill>
        <patternFill patternType="none">
          <fgColor indexed="64"/>
          <bgColor auto="1"/>
        </patternFill>
      </fill>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none">
          <fgColor indexed="64"/>
          <bgColor indexed="65"/>
        </patternFill>
      </fill>
      <border diagonalUp="0" diagonalDown="0">
        <left/>
        <right/>
        <top style="thin">
          <color theme="4" tint="0.39997558519241921"/>
        </top>
        <bottom/>
        <vertical/>
        <horizontal/>
      </border>
    </dxf>
    <dxf>
      <border outline="0">
        <left style="thin">
          <color theme="4" tint="0.39997558519241921"/>
        </left>
        <right style="thin">
          <color theme="4" tint="0.39997558519241921"/>
        </right>
        <top style="thin">
          <color theme="4" tint="0.39997558519241921"/>
        </top>
        <bottom style="thin">
          <color theme="4" tint="0.39997558519241921"/>
        </bottom>
      </border>
    </dxf>
    <dxf>
      <font>
        <b val="0"/>
        <i val="0"/>
        <strike val="0"/>
        <condense val="0"/>
        <extend val="0"/>
        <outline val="0"/>
        <shadow val="0"/>
        <u val="none"/>
        <vertAlign val="baseline"/>
        <sz val="11"/>
        <color auto="1"/>
        <name val="Calibri"/>
        <family val="2"/>
        <scheme val="minor"/>
      </font>
      <fill>
        <patternFill patternType="none">
          <fgColor indexed="64"/>
          <bgColor auto="1"/>
        </patternFill>
      </fill>
    </dxf>
    <dxf>
      <font>
        <b/>
        <i val="0"/>
        <strike val="0"/>
        <condense val="0"/>
        <extend val="0"/>
        <outline val="0"/>
        <shadow val="0"/>
        <u val="none"/>
        <vertAlign val="baseline"/>
        <sz val="11"/>
        <color theme="0"/>
        <name val="Calibri"/>
        <family val="2"/>
        <scheme val="minor"/>
      </font>
      <fill>
        <patternFill patternType="none">
          <fgColor indexed="64"/>
          <bgColor auto="1"/>
        </patternFill>
      </fill>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8</xdr:col>
      <xdr:colOff>343395</xdr:colOff>
      <xdr:row>0</xdr:row>
      <xdr:rowOff>95250</xdr:rowOff>
    </xdr:from>
    <xdr:to>
      <xdr:col>11</xdr:col>
      <xdr:colOff>82946</xdr:colOff>
      <xdr:row>5</xdr:row>
      <xdr:rowOff>121954</xdr:rowOff>
    </xdr:to>
    <xdr:pic>
      <xdr:nvPicPr>
        <xdr:cNvPr id="2" name="Picture 1">
          <a:extLst>
            <a:ext uri="{FF2B5EF4-FFF2-40B4-BE49-F238E27FC236}">
              <a16:creationId xmlns:a16="http://schemas.microsoft.com/office/drawing/2014/main" id="{31A482A8-88EF-4568-9304-6A4C648727E0}"/>
            </a:ext>
          </a:extLst>
        </xdr:cNvPr>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2754470" y="95250"/>
          <a:ext cx="1568351" cy="1473445"/>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91723</xdr:colOff>
      <xdr:row>0</xdr:row>
      <xdr:rowOff>24693</xdr:rowOff>
    </xdr:from>
    <xdr:to>
      <xdr:col>2</xdr:col>
      <xdr:colOff>2032001</xdr:colOff>
      <xdr:row>0</xdr:row>
      <xdr:rowOff>465666</xdr:rowOff>
    </xdr:to>
    <xdr:sp macro="" textlink="">
      <xdr:nvSpPr>
        <xdr:cNvPr id="2" name="TextBox 1">
          <a:extLst>
            <a:ext uri="{FF2B5EF4-FFF2-40B4-BE49-F238E27FC236}">
              <a16:creationId xmlns:a16="http://schemas.microsoft.com/office/drawing/2014/main" id="{8A96CD47-E1D0-4163-B4BA-937E5DAA17A6}"/>
            </a:ext>
          </a:extLst>
        </xdr:cNvPr>
        <xdr:cNvSpPr txBox="1"/>
      </xdr:nvSpPr>
      <xdr:spPr>
        <a:xfrm>
          <a:off x="91723" y="24693"/>
          <a:ext cx="3584222" cy="440973"/>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rgbClr val="FF0000"/>
              </a:solidFill>
            </a:rPr>
            <a:t>NOTE:</a:t>
          </a:r>
          <a:r>
            <a:rPr lang="en-US" sz="1100" baseline="0">
              <a:solidFill>
                <a:srgbClr val="FF0000"/>
              </a:solidFill>
            </a:rPr>
            <a:t> This includes sample data from PG&amp;E for reference as an example. Remove example data when filling out</a:t>
          </a:r>
        </a:p>
      </xdr:txBody>
    </xdr:sp>
    <xdr:clientData/>
  </xdr:twoCellAnchor>
  <xdr:twoCellAnchor>
    <xdr:from>
      <xdr:col>0</xdr:col>
      <xdr:colOff>581024</xdr:colOff>
      <xdr:row>52</xdr:row>
      <xdr:rowOff>115535</xdr:rowOff>
    </xdr:from>
    <xdr:to>
      <xdr:col>2</xdr:col>
      <xdr:colOff>2521302</xdr:colOff>
      <xdr:row>55</xdr:row>
      <xdr:rowOff>88105</xdr:rowOff>
    </xdr:to>
    <xdr:sp macro="" textlink="">
      <xdr:nvSpPr>
        <xdr:cNvPr id="3" name="TextBox 2">
          <a:extLst>
            <a:ext uri="{FF2B5EF4-FFF2-40B4-BE49-F238E27FC236}">
              <a16:creationId xmlns:a16="http://schemas.microsoft.com/office/drawing/2014/main" id="{8DA3A307-1A44-4252-9C3B-E6D814989CCC}"/>
            </a:ext>
            <a:ext uri="{147F2762-F138-4A5C-976F-8EAC2B608ADB}">
              <a16:predDERef xmlns:a16="http://schemas.microsoft.com/office/drawing/2014/main" pred="{8A96CD47-E1D0-4163-B4BA-937E5DAA17A6}"/>
            </a:ext>
          </a:extLst>
        </xdr:cNvPr>
        <xdr:cNvSpPr txBox="1"/>
      </xdr:nvSpPr>
      <xdr:spPr>
        <a:xfrm>
          <a:off x="581024" y="9583385"/>
          <a:ext cx="3502378" cy="544070"/>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rgbClr val="FF0000"/>
              </a:solidFill>
            </a:rPr>
            <a:t>NOTE:</a:t>
          </a:r>
          <a:r>
            <a:rPr lang="en-US" sz="1100" baseline="0">
              <a:solidFill>
                <a:srgbClr val="FF0000"/>
              </a:solidFill>
            </a:rPr>
            <a:t> To add more rows, highlight the current last row of the table, copy, and paste directly below the last row </a:t>
          </a: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53B98BA3-BB55-4CE0-BE6C-42FBB1BF44BC}" name="Table2" displayName="Table2" ref="A1:AH27" totalsRowShown="0" headerRowDxfId="36" dataDxfId="35" tableBorderDxfId="34">
  <autoFilter ref="A1:AH27" xr:uid="{6F179580-66DC-446F-8275-C228154B1D10}"/>
  <tableColumns count="34">
    <tableColumn id="1" xr3:uid="{7CD308CA-CF75-42E7-83CD-995EADFB1660}" name="UtilityID" dataDxfId="33">
      <calculatedColumnFormula>'READ ME FIRST'!$D$12</calculatedColumnFormula>
    </tableColumn>
    <tableColumn id="2" xr3:uid="{EDCF039C-CB72-4939-9915-25F1F7DD4154}" name="Submission Date" dataDxfId="32">
      <calculatedColumnFormula>'READ ME FIRST'!$D$15</calculatedColumnFormula>
    </tableColumn>
    <tableColumn id="24" xr3:uid="{A09D8CCB-E5CC-40A9-B603-E24F9E293C1B}" name="WMPInitiativeCategory" dataDxfId="31"/>
    <tableColumn id="27" xr3:uid="{8A3A81F2-656E-46A0-9FAC-CF1350D741FF}" name="WMPInitiativeCategory#" dataDxfId="30">
      <calculatedColumnFormula>IF(Table2[[#This Row],[WMPInitiativeCategory]]="", "",INDEX('Initiative mapping-DO NOT EDIT'!$H$3:$H$12, MATCH(Table2[[#This Row],[WMPInitiativeCategory]],'Initiative mapping-DO NOT EDIT'!$G$3:$G$12,0)))</calculatedColumnFormula>
    </tableColumn>
    <tableColumn id="22" xr3:uid="{A716A7C6-A265-44B7-8547-DDDBA6C56714}" name="WMPInitiativeActivity" dataDxfId="29"/>
    <tableColumn id="23" xr3:uid="{55917CB9-43FA-44D1-B11D-105AF69299A8}" name="ActivityNameifOther" dataDxfId="28"/>
    <tableColumn id="20" xr3:uid="{5A9FE6D6-4632-48A0-9685-2DCD654AABD0}" name="WMPInitiativeActivity#" dataDxfId="27">
      <calculatedColumnFormula>IF(Table2[[#This Row],[WMPInitiativeActivity]]="","x",IF(Table2[[#This Row],[WMPInitiativeActivity]]="other", Table2[[#This Row],[ActivityNameifOther]], INDEX('Initiative mapping-DO NOT EDIT'!$C$3:$C$89,MATCH(Table2[[#This Row],[WMPInitiativeActivity]],'Initiative mapping-DO NOT EDIT'!$D$3:$D$89,0))))</calculatedColumnFormula>
    </tableColumn>
    <tableColumn id="25" xr3:uid="{1B1FC218-C4C7-4576-AAB1-AF6A46C11DB6}" name="UtilityInitiativeName" dataDxfId="26"/>
    <tableColumn id="26" xr3:uid="{73284CC7-8A25-45CA-AD19-AF51BDF7768E}" name="InitiativeActivityID" dataDxfId="25"/>
    <tableColumn id="10" xr3:uid="{028AF6E4-3AA4-4AF7-B01E-95921E821672}" name="WMPInitiativeCode" dataDxfId="24">
      <calculatedColumnFormula>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calculatedColumnFormula>
    </tableColumn>
    <tableColumn id="12" xr3:uid="{44EC5F77-1B07-481D-9B97-85B6880C38E1}" name="WMPPageNumber" dataDxfId="23"/>
    <tableColumn id="13" xr3:uid="{06F61713-68D1-481D-9DBD-C1474C444AD3}" name="QuantTargetUnits" dataDxfId="22"/>
    <tableColumn id="28" xr3:uid="{978D3C19-4A04-48BD-BC86-E37CA7B75004}" name="AnnualQuantTarget" dataDxfId="21"/>
    <tableColumn id="19" xr3:uid="{56359035-61DA-4671-A4B8-11FBDA3A0D7A}" name="ProjectedQuantProgressQ1" dataDxfId="20"/>
    <tableColumn id="6" xr3:uid="{446F8A61-7F1C-4EBC-979A-6C41A5049A60}" name="ProjectedQuantProgressQ1-2" dataDxfId="19"/>
    <tableColumn id="5" xr3:uid="{6DA46C3E-A428-4A39-8949-8602809D3DFE}" name="ProjectedQuantProgressQ1-3" dataDxfId="18"/>
    <tableColumn id="3" xr3:uid="{B615D7EB-4C27-4CA6-A6CB-B0C5F99807CA}" name="ProjectedQuantProgressQ1-4" dataDxfId="17"/>
    <tableColumn id="29" xr3:uid="{03BFA9E3-C43B-4F24-9EEB-7C00047B6759}" name="QuantActualProgressQ1" dataDxfId="16"/>
    <tableColumn id="33" xr3:uid="{35818375-F598-4C0E-8709-98D5153E5DAB}" name="QuantActualProgressQ1-2" dataDxfId="15"/>
    <tableColumn id="32" xr3:uid="{E329D803-BF5F-42D8-BFE5-11DD19D1725F}" name="QuantActualProgressQ1-3" dataDxfId="14"/>
    <tableColumn id="31" xr3:uid="{6E83DA97-123B-4622-ABE3-9D7AFA066D65}" name="QuantActualProgressQ1-4" dataDxfId="13">
      <calculatedColumnFormula>Table2[[#This Row],[ProjectedQuantProgressQ1-4]]</calculatedColumnFormula>
    </tableColumn>
    <tableColumn id="37" xr3:uid="{02B6146C-B8E5-40F9-BED2-58C0FF41AC40}" name="AnnualQualTarget" dataDxfId="12"/>
    <tableColumn id="21" xr3:uid="{2030DED1-037A-4EBC-9B4F-BBFCB1ECCB2E}" name="QualActualProgressQ1" dataDxfId="11"/>
    <tableColumn id="17" xr3:uid="{1BD66C6D-A223-452A-8A6B-6816009D567B}" name="QualActualProgressQ1-2" dataDxfId="10"/>
    <tableColumn id="11" xr3:uid="{220CA361-D7E9-4A3A-B469-DED3FE9C90D4}" name="QualActualProgressQ1-3" dataDxfId="9"/>
    <tableColumn id="4" xr3:uid="{C79BDD0F-6D82-4239-A2E3-849DF54D89C9}" name="QualActualProgressQ1-4" dataDxfId="8"/>
    <tableColumn id="36" xr3:uid="{4671B91B-B7A9-40A6-B681-156B3ACE5F03}" name="Status" dataDxfId="7"/>
    <tableColumn id="18" xr3:uid="{CDA9DF38-AB2C-434E-A5D5-F26DCDA27E97}" name="CorrectiveActionsIfDelayed" dataDxfId="6"/>
    <tableColumn id="7" xr3:uid="{B8CC0850-9E3F-48DF-AFA5-57AB7FAFDDEB}" name="REFERENCE: Compliance Branch Requirements --&gt;" dataDxfId="5"/>
    <tableColumn id="9" xr3:uid="{03742BE5-BDBF-4906-9234-3F3FCB6985F9}" name="Audit" dataDxfId="4"/>
    <tableColumn id="8" xr3:uid="{C6B6AD27-BE5A-466A-A260-A90CE1ECE83D}" name="Audit File Documentation Requested" dataDxfId="3"/>
    <tableColumn id="14" xr3:uid="{90CC2BBB-DEF3-4CD8-A081-A39704FCF59A}" name="FolderLink" dataDxfId="2"/>
    <tableColumn id="15" xr3:uid="{03250689-0823-4F33-9AE1-E3B2B4864DDC}" name="PersonInChargeName" dataDxfId="1"/>
    <tableColumn id="16" xr3:uid="{D8C3E3BA-238B-443F-BB92-6305DEEF7DEC}" name="PersonInChargeEmail" dataDxfId="0"/>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77591F-C477-4276-A39D-6DF12BDC9432}">
  <sheetPr>
    <tabColor rgb="FFFFC000"/>
    <pageSetUpPr fitToPage="1"/>
  </sheetPr>
  <dimension ref="B1:H50"/>
  <sheetViews>
    <sheetView showGridLines="0" zoomScale="80" zoomScaleNormal="80" workbookViewId="0">
      <selection activeCell="E53" sqref="E53"/>
    </sheetView>
  </sheetViews>
  <sheetFormatPr defaultColWidth="8.7109375" defaultRowHeight="15"/>
  <cols>
    <col min="1" max="1" width="7.5703125" style="4" customWidth="1"/>
    <col min="2" max="2" width="19.42578125" style="4" customWidth="1"/>
    <col min="3" max="3" width="22.28515625" style="4" customWidth="1"/>
    <col min="4" max="4" width="24.5703125" style="4" bestFit="1" customWidth="1"/>
    <col min="5" max="5" width="112.140625" style="4" customWidth="1"/>
    <col min="6" max="6" width="13.5703125" style="4" customWidth="1"/>
    <col min="7" max="7" width="18.85546875" style="4" customWidth="1"/>
    <col min="8" max="8" width="7.85546875" style="4" customWidth="1"/>
    <col min="9" max="16384" width="8.7109375" style="4"/>
  </cols>
  <sheetData>
    <row r="1" spans="2:8" s="10" customFormat="1" ht="26.25">
      <c r="B1" s="18" t="s">
        <v>0</v>
      </c>
    </row>
    <row r="2" spans="2:8" s="10" customFormat="1" ht="14.45" customHeight="1">
      <c r="B2" s="18"/>
    </row>
    <row r="3" spans="2:8" s="10" customFormat="1" ht="14.45" customHeight="1" thickBot="1">
      <c r="B3" s="21"/>
    </row>
    <row r="4" spans="2:8" s="10" customFormat="1">
      <c r="B4" s="13" t="s">
        <v>1</v>
      </c>
      <c r="C4" s="14"/>
      <c r="D4" s="14"/>
      <c r="E4" s="14"/>
      <c r="F4" s="14"/>
      <c r="G4" s="14"/>
      <c r="H4" s="15"/>
    </row>
    <row r="5" spans="2:8" s="10" customFormat="1" ht="44.45" customHeight="1">
      <c r="B5" s="11">
        <v>1</v>
      </c>
      <c r="C5" s="76" t="s">
        <v>2</v>
      </c>
      <c r="D5" s="76"/>
      <c r="E5" s="76"/>
      <c r="F5" s="76"/>
      <c r="G5" s="76"/>
      <c r="H5" s="77"/>
    </row>
    <row r="6" spans="2:8" s="10" customFormat="1" ht="44.45" customHeight="1">
      <c r="B6" s="11">
        <v>2</v>
      </c>
      <c r="C6" s="80" t="s">
        <v>3</v>
      </c>
      <c r="D6" s="80"/>
      <c r="E6" s="80"/>
      <c r="F6" s="80"/>
      <c r="G6" s="80"/>
      <c r="H6" s="81"/>
    </row>
    <row r="7" spans="2:8" s="10" customFormat="1" ht="44.45" customHeight="1">
      <c r="B7" s="11">
        <v>3</v>
      </c>
      <c r="C7" s="82" t="s">
        <v>4</v>
      </c>
      <c r="D7" s="82"/>
      <c r="E7" s="82"/>
      <c r="F7" s="82"/>
      <c r="G7" s="82"/>
      <c r="H7" s="83"/>
    </row>
    <row r="8" spans="2:8" s="10" customFormat="1" ht="44.45" customHeight="1" thickBot="1">
      <c r="B8" s="12">
        <v>4</v>
      </c>
      <c r="C8" s="78" t="s">
        <v>5</v>
      </c>
      <c r="D8" s="78"/>
      <c r="E8" s="78"/>
      <c r="F8" s="78"/>
      <c r="G8" s="78"/>
      <c r="H8" s="79"/>
    </row>
    <row r="9" spans="2:8" s="10" customFormat="1" ht="26.45" customHeight="1"/>
    <row r="10" spans="2:8" s="10" customFormat="1" ht="18" customHeight="1"/>
    <row r="11" spans="2:8" s="10" customFormat="1" ht="18" customHeight="1" thickBot="1">
      <c r="B11" s="16" t="s">
        <v>6</v>
      </c>
    </row>
    <row r="12" spans="2:8" s="10" customFormat="1" ht="18" customHeight="1">
      <c r="B12" s="22" t="s">
        <v>7</v>
      </c>
      <c r="C12" s="19"/>
      <c r="D12" s="51" t="s">
        <v>8</v>
      </c>
      <c r="E12" s="16"/>
    </row>
    <row r="13" spans="2:8" s="10" customFormat="1">
      <c r="B13" s="23" t="s">
        <v>9</v>
      </c>
      <c r="C13" s="52"/>
      <c r="D13" s="25">
        <v>2020</v>
      </c>
    </row>
    <row r="14" spans="2:8" s="10" customFormat="1">
      <c r="B14" s="23" t="s">
        <v>10</v>
      </c>
      <c r="C14" s="52"/>
      <c r="D14" s="26" t="s">
        <v>11</v>
      </c>
    </row>
    <row r="15" spans="2:8" s="10" customFormat="1" ht="15.75" thickBot="1">
      <c r="B15" s="24" t="s">
        <v>12</v>
      </c>
      <c r="C15" s="17"/>
      <c r="D15" s="20">
        <v>44287</v>
      </c>
    </row>
    <row r="16" spans="2:8" ht="15.75" thickBot="1"/>
    <row r="17" spans="2:8">
      <c r="B17" s="13" t="s">
        <v>13</v>
      </c>
      <c r="C17" s="14"/>
      <c r="D17" s="14"/>
      <c r="E17" s="14"/>
      <c r="F17" s="14"/>
      <c r="G17" s="14"/>
      <c r="H17" s="15"/>
    </row>
    <row r="18" spans="2:8">
      <c r="B18" s="11"/>
      <c r="H18" s="46"/>
    </row>
    <row r="19" spans="2:8" ht="45">
      <c r="B19" s="11"/>
      <c r="C19" s="57" t="s">
        <v>14</v>
      </c>
      <c r="D19" s="57" t="s">
        <v>15</v>
      </c>
      <c r="E19" s="57" t="s">
        <v>16</v>
      </c>
      <c r="F19" s="58" t="s">
        <v>17</v>
      </c>
      <c r="G19" s="59" t="s">
        <v>18</v>
      </c>
      <c r="H19" s="46"/>
    </row>
    <row r="20" spans="2:8">
      <c r="B20" s="11"/>
      <c r="C20" s="56" t="s">
        <v>19</v>
      </c>
      <c r="D20" s="56" t="s">
        <v>20</v>
      </c>
      <c r="E20" s="53" t="s">
        <v>21</v>
      </c>
      <c r="F20" s="47" t="s">
        <v>22</v>
      </c>
      <c r="G20" s="4" t="s">
        <v>23</v>
      </c>
      <c r="H20" s="46"/>
    </row>
    <row r="21" spans="2:8">
      <c r="B21" s="11"/>
      <c r="C21" s="56" t="s">
        <v>24</v>
      </c>
      <c r="D21" s="56" t="s">
        <v>12</v>
      </c>
      <c r="E21" s="53" t="s">
        <v>25</v>
      </c>
      <c r="F21" s="47" t="s">
        <v>26</v>
      </c>
      <c r="G21" s="4" t="s">
        <v>23</v>
      </c>
      <c r="H21" s="46"/>
    </row>
    <row r="22" spans="2:8">
      <c r="B22" s="11"/>
      <c r="C22" s="56" t="s">
        <v>27</v>
      </c>
      <c r="D22" s="56" t="s">
        <v>28</v>
      </c>
      <c r="E22" s="53" t="s">
        <v>29</v>
      </c>
      <c r="F22" s="47" t="s">
        <v>22</v>
      </c>
      <c r="G22" s="4" t="s">
        <v>23</v>
      </c>
      <c r="H22" s="46"/>
    </row>
    <row r="23" spans="2:8">
      <c r="B23" s="11"/>
      <c r="C23" s="56" t="s">
        <v>30</v>
      </c>
      <c r="D23" s="56" t="s">
        <v>31</v>
      </c>
      <c r="E23" s="53" t="s">
        <v>32</v>
      </c>
      <c r="F23" s="47" t="s">
        <v>33</v>
      </c>
      <c r="G23" s="4" t="s">
        <v>23</v>
      </c>
      <c r="H23" s="46"/>
    </row>
    <row r="24" spans="2:8" ht="30">
      <c r="B24" s="11"/>
      <c r="C24" s="56" t="s">
        <v>34</v>
      </c>
      <c r="D24" s="56" t="s">
        <v>35</v>
      </c>
      <c r="E24" s="53" t="s">
        <v>36</v>
      </c>
      <c r="F24" s="47" t="s">
        <v>22</v>
      </c>
      <c r="G24" s="4" t="s">
        <v>23</v>
      </c>
      <c r="H24" s="46"/>
    </row>
    <row r="25" spans="2:8" ht="30">
      <c r="B25" s="11"/>
      <c r="C25" s="56" t="s">
        <v>37</v>
      </c>
      <c r="D25" s="56" t="s">
        <v>38</v>
      </c>
      <c r="E25" s="53" t="s">
        <v>39</v>
      </c>
      <c r="F25" s="47" t="s">
        <v>22</v>
      </c>
      <c r="G25" s="4" t="s">
        <v>23</v>
      </c>
      <c r="H25" s="46"/>
    </row>
    <row r="26" spans="2:8">
      <c r="B26" s="11"/>
      <c r="C26" s="56" t="s">
        <v>40</v>
      </c>
      <c r="D26" s="56" t="s">
        <v>41</v>
      </c>
      <c r="E26" s="53" t="s">
        <v>42</v>
      </c>
      <c r="F26" s="47" t="s">
        <v>43</v>
      </c>
      <c r="G26" s="4" t="s">
        <v>23</v>
      </c>
      <c r="H26" s="46"/>
    </row>
    <row r="27" spans="2:8">
      <c r="B27" s="11"/>
      <c r="C27" s="56" t="s">
        <v>44</v>
      </c>
      <c r="D27" s="56" t="s">
        <v>45</v>
      </c>
      <c r="E27" s="53" t="s">
        <v>46</v>
      </c>
      <c r="F27" s="47" t="s">
        <v>22</v>
      </c>
      <c r="G27" s="4" t="s">
        <v>23</v>
      </c>
      <c r="H27" s="46"/>
    </row>
    <row r="28" spans="2:8" ht="56.45" customHeight="1">
      <c r="B28" s="11"/>
      <c r="C28" s="56" t="s">
        <v>47</v>
      </c>
      <c r="D28" s="56" t="s">
        <v>48</v>
      </c>
      <c r="E28" s="53" t="s">
        <v>49</v>
      </c>
      <c r="F28" s="47" t="s">
        <v>22</v>
      </c>
      <c r="G28" s="4" t="s">
        <v>23</v>
      </c>
      <c r="H28" s="46"/>
    </row>
    <row r="29" spans="2:8" ht="75">
      <c r="B29" s="11"/>
      <c r="C29" s="56" t="s">
        <v>50</v>
      </c>
      <c r="D29" s="56" t="s">
        <v>51</v>
      </c>
      <c r="E29" s="53" t="s">
        <v>52</v>
      </c>
      <c r="F29" s="47" t="s">
        <v>22</v>
      </c>
      <c r="G29" s="4" t="s">
        <v>23</v>
      </c>
      <c r="H29" s="46"/>
    </row>
    <row r="30" spans="2:8">
      <c r="B30" s="11"/>
      <c r="C30" s="56" t="s">
        <v>53</v>
      </c>
      <c r="D30" s="56" t="s">
        <v>54</v>
      </c>
      <c r="E30" s="53" t="s">
        <v>55</v>
      </c>
      <c r="F30" s="47" t="s">
        <v>33</v>
      </c>
      <c r="G30" s="4" t="s">
        <v>23</v>
      </c>
      <c r="H30" s="46"/>
    </row>
    <row r="31" spans="2:8" ht="30">
      <c r="B31" s="11"/>
      <c r="C31" s="56" t="s">
        <v>56</v>
      </c>
      <c r="D31" s="56" t="s">
        <v>57</v>
      </c>
      <c r="E31" s="53" t="s">
        <v>58</v>
      </c>
      <c r="F31" s="47" t="s">
        <v>22</v>
      </c>
      <c r="G31" s="4" t="s">
        <v>23</v>
      </c>
      <c r="H31" s="46"/>
    </row>
    <row r="32" spans="2:8">
      <c r="B32" s="11"/>
      <c r="C32" s="56" t="s">
        <v>59</v>
      </c>
      <c r="D32" s="56" t="s">
        <v>60</v>
      </c>
      <c r="E32" s="53" t="s">
        <v>61</v>
      </c>
      <c r="F32" s="47" t="s">
        <v>33</v>
      </c>
      <c r="G32" s="4" t="s">
        <v>23</v>
      </c>
      <c r="H32" s="46"/>
    </row>
    <row r="33" spans="2:8">
      <c r="B33" s="11"/>
      <c r="C33" s="56" t="s">
        <v>62</v>
      </c>
      <c r="D33" s="56" t="s">
        <v>63</v>
      </c>
      <c r="E33" s="53" t="s">
        <v>64</v>
      </c>
      <c r="F33" s="47" t="s">
        <v>33</v>
      </c>
      <c r="G33" s="4" t="s">
        <v>23</v>
      </c>
      <c r="H33" s="46"/>
    </row>
    <row r="34" spans="2:8">
      <c r="B34" s="11"/>
      <c r="C34" s="56" t="s">
        <v>65</v>
      </c>
      <c r="D34" s="56" t="s">
        <v>66</v>
      </c>
      <c r="E34" s="53" t="s">
        <v>67</v>
      </c>
      <c r="F34" s="47" t="s">
        <v>33</v>
      </c>
      <c r="G34" s="4" t="s">
        <v>23</v>
      </c>
      <c r="H34" s="46"/>
    </row>
    <row r="35" spans="2:8" ht="30">
      <c r="B35" s="11"/>
      <c r="C35" s="56" t="s">
        <v>68</v>
      </c>
      <c r="D35" s="56" t="s">
        <v>69</v>
      </c>
      <c r="E35" s="53" t="s">
        <v>70</v>
      </c>
      <c r="F35" s="47" t="s">
        <v>33</v>
      </c>
      <c r="G35" s="4" t="s">
        <v>23</v>
      </c>
      <c r="H35" s="46"/>
    </row>
    <row r="36" spans="2:8">
      <c r="B36" s="11"/>
      <c r="C36" s="56" t="s">
        <v>71</v>
      </c>
      <c r="D36" s="56" t="s">
        <v>72</v>
      </c>
      <c r="E36" s="53" t="s">
        <v>73</v>
      </c>
      <c r="F36" s="47" t="s">
        <v>33</v>
      </c>
      <c r="G36" s="4" t="s">
        <v>23</v>
      </c>
      <c r="H36" s="46"/>
    </row>
    <row r="37" spans="2:8">
      <c r="B37" s="11"/>
      <c r="C37" s="56" t="s">
        <v>74</v>
      </c>
      <c r="D37" s="56" t="s">
        <v>75</v>
      </c>
      <c r="E37" s="53" t="s">
        <v>76</v>
      </c>
      <c r="F37" s="47" t="s">
        <v>33</v>
      </c>
      <c r="G37" s="4" t="s">
        <v>23</v>
      </c>
      <c r="H37" s="46"/>
    </row>
    <row r="38" spans="2:8">
      <c r="B38" s="11"/>
      <c r="C38" s="56" t="s">
        <v>77</v>
      </c>
      <c r="D38" s="56" t="s">
        <v>78</v>
      </c>
      <c r="E38" s="53" t="s">
        <v>79</v>
      </c>
      <c r="F38" s="47" t="s">
        <v>33</v>
      </c>
      <c r="G38" s="4" t="s">
        <v>80</v>
      </c>
      <c r="H38" s="46"/>
    </row>
    <row r="39" spans="2:8">
      <c r="B39" s="11"/>
      <c r="C39" s="56" t="s">
        <v>81</v>
      </c>
      <c r="D39" s="56" t="s">
        <v>82</v>
      </c>
      <c r="E39" s="53" t="s">
        <v>83</v>
      </c>
      <c r="F39" s="47" t="s">
        <v>33</v>
      </c>
      <c r="G39" s="4" t="s">
        <v>84</v>
      </c>
      <c r="H39" s="46"/>
    </row>
    <row r="40" spans="2:8">
      <c r="B40" s="11"/>
      <c r="C40" s="56" t="s">
        <v>85</v>
      </c>
      <c r="D40" s="56" t="s">
        <v>86</v>
      </c>
      <c r="E40" s="53" t="s">
        <v>87</v>
      </c>
      <c r="F40" s="47" t="s">
        <v>33</v>
      </c>
      <c r="G40" s="4" t="s">
        <v>11</v>
      </c>
      <c r="H40" s="46"/>
    </row>
    <row r="41" spans="2:8" ht="30">
      <c r="B41" s="11"/>
      <c r="C41" s="56" t="s">
        <v>88</v>
      </c>
      <c r="D41" s="56" t="s">
        <v>89</v>
      </c>
      <c r="E41" s="53" t="s">
        <v>90</v>
      </c>
      <c r="F41" s="47" t="s">
        <v>22</v>
      </c>
      <c r="G41" s="4" t="s">
        <v>23</v>
      </c>
      <c r="H41" s="46"/>
    </row>
    <row r="42" spans="2:8">
      <c r="B42" s="11"/>
      <c r="C42" s="56" t="s">
        <v>91</v>
      </c>
      <c r="D42" s="56" t="s">
        <v>92</v>
      </c>
      <c r="E42" s="53" t="s">
        <v>93</v>
      </c>
      <c r="F42" s="47" t="s">
        <v>22</v>
      </c>
      <c r="G42" s="4" t="s">
        <v>23</v>
      </c>
      <c r="H42" s="46"/>
    </row>
    <row r="43" spans="2:8">
      <c r="B43" s="11"/>
      <c r="C43" s="56" t="s">
        <v>94</v>
      </c>
      <c r="D43" s="56" t="s">
        <v>95</v>
      </c>
      <c r="E43" s="53" t="s">
        <v>96</v>
      </c>
      <c r="F43" s="47" t="s">
        <v>22</v>
      </c>
      <c r="G43" s="4" t="s">
        <v>80</v>
      </c>
      <c r="H43" s="46"/>
    </row>
    <row r="44" spans="2:8">
      <c r="B44" s="11"/>
      <c r="C44" s="56" t="s">
        <v>97</v>
      </c>
      <c r="D44" s="56" t="s">
        <v>98</v>
      </c>
      <c r="E44" s="53" t="s">
        <v>99</v>
      </c>
      <c r="F44" s="47" t="s">
        <v>22</v>
      </c>
      <c r="G44" s="4" t="s">
        <v>84</v>
      </c>
      <c r="H44" s="46"/>
    </row>
    <row r="45" spans="2:8">
      <c r="B45" s="11"/>
      <c r="C45" s="56" t="s">
        <v>100</v>
      </c>
      <c r="D45" s="56" t="s">
        <v>101</v>
      </c>
      <c r="E45" s="53" t="s">
        <v>102</v>
      </c>
      <c r="F45" s="47" t="s">
        <v>22</v>
      </c>
      <c r="G45" s="4" t="s">
        <v>11</v>
      </c>
      <c r="H45" s="46"/>
    </row>
    <row r="46" spans="2:8">
      <c r="B46" s="11"/>
      <c r="C46" s="56" t="s">
        <v>103</v>
      </c>
      <c r="D46" s="56" t="s">
        <v>104</v>
      </c>
      <c r="E46" s="53" t="s">
        <v>105</v>
      </c>
      <c r="F46" s="47" t="s">
        <v>22</v>
      </c>
      <c r="G46" s="4" t="s">
        <v>106</v>
      </c>
      <c r="H46" s="46"/>
    </row>
    <row r="47" spans="2:8" ht="30">
      <c r="B47" s="11"/>
      <c r="C47" s="56" t="s">
        <v>107</v>
      </c>
      <c r="D47" s="56" t="s">
        <v>108</v>
      </c>
      <c r="E47" s="53" t="s">
        <v>109</v>
      </c>
      <c r="F47" s="47" t="s">
        <v>22</v>
      </c>
      <c r="G47" s="4" t="s">
        <v>110</v>
      </c>
      <c r="H47" s="46"/>
    </row>
    <row r="48" spans="2:8">
      <c r="B48" s="11"/>
      <c r="C48" s="49" t="s">
        <v>111</v>
      </c>
      <c r="D48" s="49"/>
      <c r="E48" s="49"/>
      <c r="F48" s="50"/>
      <c r="H48" s="46"/>
    </row>
    <row r="49" spans="2:8">
      <c r="B49" s="11"/>
      <c r="F49" s="47"/>
      <c r="H49" s="46"/>
    </row>
    <row r="50" spans="2:8" ht="15.75" thickBot="1">
      <c r="B50" s="12"/>
      <c r="C50" s="74"/>
      <c r="D50" s="74"/>
      <c r="E50" s="74"/>
      <c r="F50" s="74"/>
      <c r="G50" s="74"/>
      <c r="H50" s="75"/>
    </row>
  </sheetData>
  <mergeCells count="4">
    <mergeCell ref="C5:H5"/>
    <mergeCell ref="C8:H8"/>
    <mergeCell ref="C6:H6"/>
    <mergeCell ref="C7:H7"/>
  </mergeCells>
  <phoneticPr fontId="5" type="noConversion"/>
  <pageMargins left="0.7" right="0.7" top="0.75" bottom="0.75" header="0.3" footer="0.3"/>
  <pageSetup scale="46" fitToHeight="0" orientation="landscape" horizontalDpi="90" verticalDpi="90"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DD8DC67A-CA99-401D-BB82-3759F3B86B06}">
          <x14:formula1>
            <xm:f>'Initiative mapping-DO NOT EDIT'!$J$3:$J$10</xm:f>
          </x14:formula1>
          <xm:sqref>D12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901316-3F18-4B58-A8B1-6017E9906667}">
  <sheetPr>
    <tabColor theme="2" tint="-0.499984740745262"/>
    <pageSetUpPr fitToPage="1"/>
  </sheetPr>
  <dimension ref="A1:AH142"/>
  <sheetViews>
    <sheetView showGridLines="0" tabSelected="1" zoomScale="60" zoomScaleNormal="60" workbookViewId="0">
      <selection activeCell="A19" sqref="A19"/>
    </sheetView>
  </sheetViews>
  <sheetFormatPr defaultColWidth="9.140625" defaultRowHeight="15"/>
  <cols>
    <col min="1" max="1" width="10.28515625" style="1" bestFit="1" customWidth="1"/>
    <col min="2" max="2" width="13.140625" style="1" bestFit="1" customWidth="1"/>
    <col min="3" max="3" width="39.7109375" style="1" customWidth="1"/>
    <col min="4" max="4" width="14.140625" style="1" customWidth="1"/>
    <col min="5" max="5" width="70" customWidth="1"/>
    <col min="6" max="6" width="21.42578125" style="4" customWidth="1"/>
    <col min="7" max="7" width="17.85546875" style="4" bestFit="1" customWidth="1"/>
    <col min="8" max="8" width="26.5703125" style="1" customWidth="1"/>
    <col min="9" max="9" width="16" style="1" customWidth="1"/>
    <col min="10" max="10" width="83.85546875" style="1" customWidth="1"/>
    <col min="11" max="11" width="18.5703125" style="73" customWidth="1"/>
    <col min="12" max="15" width="18.5703125" style="1" customWidth="1"/>
    <col min="16" max="16" width="24.140625" style="1" customWidth="1"/>
    <col min="17" max="17" width="21" style="3" customWidth="1"/>
    <col min="18" max="20" width="24.140625" style="1" customWidth="1"/>
    <col min="21" max="22" width="22.5703125" style="1" customWidth="1"/>
    <col min="23" max="25" width="22.42578125" style="1" customWidth="1"/>
    <col min="26" max="26" width="22.42578125" style="29" customWidth="1"/>
    <col min="27" max="27" width="22.42578125" style="1" customWidth="1"/>
    <col min="28" max="28" width="26.85546875" style="1" customWidth="1"/>
    <col min="29" max="29" width="29.5703125" style="1" customWidth="1"/>
    <col min="30" max="30" width="14.42578125" style="1" customWidth="1"/>
    <col min="31" max="31" width="13.28515625" style="1" customWidth="1"/>
    <col min="32" max="32" width="14.7109375" style="1" customWidth="1"/>
    <col min="33" max="33" width="15.5703125" style="1" customWidth="1"/>
    <col min="34" max="16384" width="9.140625" style="1"/>
  </cols>
  <sheetData>
    <row r="1" spans="1:34" s="9" customFormat="1" ht="72" customHeight="1">
      <c r="A1" s="7" t="s">
        <v>20</v>
      </c>
      <c r="B1" s="7" t="s">
        <v>12</v>
      </c>
      <c r="C1" s="7" t="s">
        <v>28</v>
      </c>
      <c r="D1" s="7" t="s">
        <v>31</v>
      </c>
      <c r="E1" s="7" t="s">
        <v>35</v>
      </c>
      <c r="F1" s="7" t="s">
        <v>38</v>
      </c>
      <c r="G1" s="7" t="s">
        <v>41</v>
      </c>
      <c r="H1" s="7" t="s">
        <v>45</v>
      </c>
      <c r="I1" s="7" t="s">
        <v>48</v>
      </c>
      <c r="J1" s="7" t="s">
        <v>51</v>
      </c>
      <c r="K1" s="71" t="s">
        <v>54</v>
      </c>
      <c r="L1" s="7" t="s">
        <v>57</v>
      </c>
      <c r="M1" s="43" t="s">
        <v>60</v>
      </c>
      <c r="N1" s="43" t="s">
        <v>63</v>
      </c>
      <c r="O1" s="43" t="s">
        <v>66</v>
      </c>
      <c r="P1" s="43" t="s">
        <v>69</v>
      </c>
      <c r="Q1" s="43" t="s">
        <v>72</v>
      </c>
      <c r="R1" s="42" t="s">
        <v>75</v>
      </c>
      <c r="S1" s="42" t="s">
        <v>78</v>
      </c>
      <c r="T1" s="42" t="s">
        <v>82</v>
      </c>
      <c r="U1" s="42" t="s">
        <v>86</v>
      </c>
      <c r="V1" s="44" t="s">
        <v>112</v>
      </c>
      <c r="W1" s="45" t="s">
        <v>113</v>
      </c>
      <c r="X1" s="45" t="s">
        <v>114</v>
      </c>
      <c r="Y1" s="45" t="s">
        <v>115</v>
      </c>
      <c r="Z1" s="45" t="s">
        <v>116</v>
      </c>
      <c r="AA1" s="7" t="s">
        <v>104</v>
      </c>
      <c r="AB1" s="7" t="s">
        <v>108</v>
      </c>
      <c r="AC1" s="6" t="s">
        <v>117</v>
      </c>
      <c r="AD1" s="8" t="s">
        <v>118</v>
      </c>
      <c r="AE1" s="28" t="s">
        <v>119</v>
      </c>
      <c r="AF1" s="7" t="s">
        <v>120</v>
      </c>
      <c r="AG1" s="7" t="s">
        <v>121</v>
      </c>
      <c r="AH1" s="7" t="s">
        <v>122</v>
      </c>
    </row>
    <row r="2" spans="1:34" s="2" customFormat="1" ht="30">
      <c r="A2" s="5" t="str">
        <f>'READ ME FIRST'!$D$12</f>
        <v>PC</v>
      </c>
      <c r="B2" s="48">
        <f>'READ ME FIRST'!$D$15</f>
        <v>44287</v>
      </c>
      <c r="C2" s="31" t="s">
        <v>123</v>
      </c>
      <c r="D2" s="40" t="str">
        <f>IF(Table2[[#This Row],[WMPInitiativeCategory]]="", "",INDEX('Initiative mapping-DO NOT EDIT'!$H$3:$H$12, MATCH(Table2[[#This Row],[WMPInitiativeCategory]],'Initiative mapping-DO NOT EDIT'!$G$3:$G$12,0)))</f>
        <v>5.3.1.</v>
      </c>
      <c r="E2" s="32" t="s">
        <v>124</v>
      </c>
      <c r="F2" s="32" t="s">
        <v>125</v>
      </c>
      <c r="G2" s="41">
        <f>IF(Table2[[#This Row],[WMPInitiativeActivity]]="","x",IF(Table2[[#This Row],[WMPInitiativeActivity]]="other", Table2[[#This Row],[ActivityNameifOther]], INDEX('Initiative mapping-DO NOT EDIT'!$C$3:$C$89,MATCH(Table2[[#This Row],[WMPInitiativeActivity]],'Initiative mapping-DO NOT EDIT'!$D$3:$D$89,0))))</f>
        <v>1</v>
      </c>
      <c r="H2" s="37" t="s">
        <v>126</v>
      </c>
      <c r="I2" s="39" t="s">
        <v>127</v>
      </c>
      <c r="J2" s="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PC_Risk Assessment &amp; Mapping_A summarized risk map that shows the overall ignition probability and estimated wildfire consequence along the electric lines and equipment  _001_2021</v>
      </c>
      <c r="K2" s="65">
        <v>122</v>
      </c>
      <c r="L2" s="31" t="s">
        <v>128</v>
      </c>
      <c r="M2" s="67">
        <v>186000</v>
      </c>
      <c r="N2" s="31" t="s">
        <v>129</v>
      </c>
      <c r="O2" s="31" t="s">
        <v>129</v>
      </c>
      <c r="P2" s="31" t="s">
        <v>129</v>
      </c>
      <c r="Q2" s="67">
        <v>186000</v>
      </c>
      <c r="R2" s="61" t="s">
        <v>129</v>
      </c>
      <c r="S2" s="31" t="s">
        <v>129</v>
      </c>
      <c r="T2" s="31" t="s">
        <v>129</v>
      </c>
      <c r="U2" s="64">
        <f>Table2[[#This Row],[ProjectedQuantProgressQ1-4]]</f>
        <v>186000</v>
      </c>
      <c r="V2" s="60" t="s">
        <v>130</v>
      </c>
      <c r="W2" s="31" t="s">
        <v>129</v>
      </c>
      <c r="X2" s="31" t="s">
        <v>129</v>
      </c>
      <c r="Y2" s="31" t="s">
        <v>129</v>
      </c>
      <c r="Z2" s="31" t="s">
        <v>129</v>
      </c>
      <c r="AA2" s="38" t="s">
        <v>131</v>
      </c>
      <c r="AB2" s="31"/>
      <c r="AC2" s="5"/>
      <c r="AD2" s="5"/>
      <c r="AE2" s="30"/>
      <c r="AF2" s="34"/>
      <c r="AG2" s="35"/>
      <c r="AH2" s="35"/>
    </row>
    <row r="3" spans="1:34" s="2" customFormat="1" ht="167.25" customHeight="1">
      <c r="A3" s="5" t="str">
        <f>'READ ME FIRST'!$D$12</f>
        <v>PC</v>
      </c>
      <c r="B3" s="48">
        <f>'READ ME FIRST'!$D$15</f>
        <v>44287</v>
      </c>
      <c r="C3" s="31" t="s">
        <v>132</v>
      </c>
      <c r="D3" s="40" t="str">
        <f>IF(Table2[[#This Row],[WMPInitiativeCategory]]="", "",INDEX('Initiative mapping-DO NOT EDIT'!$H$3:$H$12, MATCH(Table2[[#This Row],[WMPInitiativeCategory]],'Initiative mapping-DO NOT EDIT'!$G$3:$G$12,0)))</f>
        <v>5.3.2.</v>
      </c>
      <c r="E3" s="32" t="s">
        <v>133</v>
      </c>
      <c r="F3" s="32" t="s">
        <v>134</v>
      </c>
      <c r="G3" s="41">
        <f>IF(Table2[[#This Row],[WMPInitiativeActivity]]="","x",IF(Table2[[#This Row],[WMPInitiativeActivity]]="other", Table2[[#This Row],[ActivityNameifOther]], INDEX('Initiative mapping-DO NOT EDIT'!$C$3:$C$89,MATCH(Table2[[#This Row],[WMPInitiativeActivity]],'Initiative mapping-DO NOT EDIT'!$D$3:$D$89,0))))</f>
        <v>1</v>
      </c>
      <c r="H3" s="37" t="s">
        <v>135</v>
      </c>
      <c r="I3" s="39" t="s">
        <v>136</v>
      </c>
      <c r="J3" s="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PC_Situational Awareness &amp; Forecasting_Advanced weather monitoring and weather stations _002_2021</v>
      </c>
      <c r="K3" s="65">
        <v>123</v>
      </c>
      <c r="L3" s="31" t="s">
        <v>137</v>
      </c>
      <c r="M3" s="68">
        <v>10</v>
      </c>
      <c r="N3" s="31" t="s">
        <v>129</v>
      </c>
      <c r="O3" s="31" t="s">
        <v>129</v>
      </c>
      <c r="P3" s="31" t="s">
        <v>129</v>
      </c>
      <c r="Q3" s="69">
        <v>2</v>
      </c>
      <c r="R3" s="61" t="s">
        <v>129</v>
      </c>
      <c r="S3" s="31" t="s">
        <v>129</v>
      </c>
      <c r="T3" s="31" t="s">
        <v>129</v>
      </c>
      <c r="U3" s="70">
        <f>Table2[[#This Row],[ProjectedQuantProgressQ1-4]]</f>
        <v>2</v>
      </c>
      <c r="V3" s="60" t="s">
        <v>130</v>
      </c>
      <c r="W3" s="31" t="s">
        <v>129</v>
      </c>
      <c r="X3" s="31" t="s">
        <v>129</v>
      </c>
      <c r="Y3" s="31" t="s">
        <v>129</v>
      </c>
      <c r="Z3" s="31" t="s">
        <v>129</v>
      </c>
      <c r="AA3" s="38" t="s">
        <v>138</v>
      </c>
      <c r="AB3" s="31" t="s">
        <v>139</v>
      </c>
      <c r="AC3" s="5"/>
      <c r="AD3" s="5"/>
      <c r="AE3" s="30"/>
      <c r="AF3" s="34"/>
      <c r="AG3" s="35"/>
      <c r="AH3" s="35"/>
    </row>
    <row r="4" spans="1:34" s="2" customFormat="1">
      <c r="A4" s="5" t="str">
        <f>'READ ME FIRST'!$D$12</f>
        <v>PC</v>
      </c>
      <c r="B4" s="48">
        <f>'READ ME FIRST'!$D$15</f>
        <v>44287</v>
      </c>
      <c r="C4" s="31" t="s">
        <v>132</v>
      </c>
      <c r="D4" s="40" t="str">
        <f>IF(Table2[[#This Row],[WMPInitiativeCategory]]="", "",INDEX('Initiative mapping-DO NOT EDIT'!$H$3:$H$12, MATCH(Table2[[#This Row],[WMPInitiativeCategory]],'Initiative mapping-DO NOT EDIT'!$G$3:$G$12,0)))</f>
        <v>5.3.2.</v>
      </c>
      <c r="E4" s="32" t="s">
        <v>140</v>
      </c>
      <c r="F4" s="32" t="s">
        <v>141</v>
      </c>
      <c r="G4" s="41">
        <f>IF(Table2[[#This Row],[WMPInitiativeActivity]]="","x",IF(Table2[[#This Row],[WMPInitiativeActivity]]="other", Table2[[#This Row],[ActivityNameifOther]], INDEX('Initiative mapping-DO NOT EDIT'!$C$3:$C$89,MATCH(Table2[[#This Row],[WMPInitiativeActivity]],'Initiative mapping-DO NOT EDIT'!$D$3:$D$89,0))))</f>
        <v>2</v>
      </c>
      <c r="H4" s="37" t="s">
        <v>142</v>
      </c>
      <c r="I4" s="39" t="s">
        <v>143</v>
      </c>
      <c r="J4" s="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PC_Situational Awareness &amp; Forecasting_Continuous monitoring sensors _003_2021</v>
      </c>
      <c r="K4" s="65">
        <v>128</v>
      </c>
      <c r="L4" s="31" t="s">
        <v>144</v>
      </c>
      <c r="M4" s="68">
        <v>4</v>
      </c>
      <c r="N4" s="31" t="s">
        <v>129</v>
      </c>
      <c r="O4" s="31" t="s">
        <v>129</v>
      </c>
      <c r="P4" s="31" t="s">
        <v>129</v>
      </c>
      <c r="Q4" s="69">
        <v>10</v>
      </c>
      <c r="R4" s="61" t="s">
        <v>129</v>
      </c>
      <c r="S4" s="31" t="s">
        <v>129</v>
      </c>
      <c r="T4" s="31" t="s">
        <v>129</v>
      </c>
      <c r="U4" s="70">
        <f>Table2[[#This Row],[ProjectedQuantProgressQ1-4]]</f>
        <v>10</v>
      </c>
      <c r="V4" s="60" t="s">
        <v>130</v>
      </c>
      <c r="W4" s="31" t="s">
        <v>129</v>
      </c>
      <c r="X4" s="31" t="s">
        <v>129</v>
      </c>
      <c r="Y4" s="31" t="s">
        <v>129</v>
      </c>
      <c r="Z4" s="31" t="s">
        <v>129</v>
      </c>
      <c r="AA4" s="38" t="s">
        <v>131</v>
      </c>
      <c r="AB4" s="31"/>
      <c r="AC4" s="5"/>
      <c r="AD4" s="5"/>
      <c r="AE4" s="30"/>
      <c r="AF4" s="34"/>
      <c r="AG4" s="35"/>
      <c r="AH4" s="35"/>
    </row>
    <row r="5" spans="1:34" s="2" customFormat="1" ht="30">
      <c r="A5" s="5" t="str">
        <f>'READ ME FIRST'!$D$12</f>
        <v>PC</v>
      </c>
      <c r="B5" s="48">
        <f>'READ ME FIRST'!$D$15</f>
        <v>44287</v>
      </c>
      <c r="C5" s="31" t="s">
        <v>132</v>
      </c>
      <c r="D5" s="40" t="str">
        <f>IF(Table2[[#This Row],[WMPInitiativeCategory]]="", "",INDEX('Initiative mapping-DO NOT EDIT'!$H$3:$H$12, MATCH(Table2[[#This Row],[WMPInitiativeCategory]],'Initiative mapping-DO NOT EDIT'!$G$3:$G$12,0)))</f>
        <v>5.3.2.</v>
      </c>
      <c r="E5" s="32" t="s">
        <v>145</v>
      </c>
      <c r="F5" s="32" t="s">
        <v>146</v>
      </c>
      <c r="G5" s="41">
        <f>IF(Table2[[#This Row],[WMPInitiativeActivity]]="","x",IF(Table2[[#This Row],[WMPInitiativeActivity]]="other", Table2[[#This Row],[ActivityNameifOther]], INDEX('Initiative mapping-DO NOT EDIT'!$C$3:$C$89,MATCH(Table2[[#This Row],[WMPInitiativeActivity]],'Initiative mapping-DO NOT EDIT'!$D$3:$D$89,0))))</f>
        <v>5</v>
      </c>
      <c r="H5" s="37" t="s">
        <v>147</v>
      </c>
      <c r="I5" s="39" t="s">
        <v>148</v>
      </c>
      <c r="J5" s="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PC_Situational Awareness &amp; Forecasting_Personnel monitoring areas of electric lines and equipment in elevated fire risk conditions  _004_2021</v>
      </c>
      <c r="K5" s="65">
        <v>128</v>
      </c>
      <c r="L5" s="31" t="s">
        <v>128</v>
      </c>
      <c r="M5" s="67">
        <v>975913</v>
      </c>
      <c r="N5" s="31" t="s">
        <v>129</v>
      </c>
      <c r="O5" s="31" t="s">
        <v>129</v>
      </c>
      <c r="P5" s="31" t="s">
        <v>129</v>
      </c>
      <c r="Q5" s="67">
        <v>975913</v>
      </c>
      <c r="R5" s="61" t="s">
        <v>129</v>
      </c>
      <c r="S5" s="31" t="s">
        <v>129</v>
      </c>
      <c r="T5" s="31" t="s">
        <v>129</v>
      </c>
      <c r="U5" s="64">
        <f>Table2[[#This Row],[ProjectedQuantProgressQ1-4]]</f>
        <v>975913</v>
      </c>
      <c r="V5" s="60" t="s">
        <v>130</v>
      </c>
      <c r="W5" s="31" t="s">
        <v>129</v>
      </c>
      <c r="X5" s="31" t="s">
        <v>129</v>
      </c>
      <c r="Y5" s="31" t="s">
        <v>129</v>
      </c>
      <c r="Z5" s="31" t="s">
        <v>129</v>
      </c>
      <c r="AA5" s="38" t="s">
        <v>131</v>
      </c>
      <c r="AB5" s="31"/>
      <c r="AC5" s="5"/>
      <c r="AD5" s="5"/>
      <c r="AE5" s="30"/>
      <c r="AF5" s="34"/>
      <c r="AG5" s="35"/>
      <c r="AH5" s="35"/>
    </row>
    <row r="6" spans="1:34" s="2" customFormat="1" ht="30">
      <c r="A6" s="5" t="str">
        <f>'READ ME FIRST'!$D$12</f>
        <v>PC</v>
      </c>
      <c r="B6" s="48">
        <f>'READ ME FIRST'!$D$15</f>
        <v>44287</v>
      </c>
      <c r="C6" s="31" t="s">
        <v>149</v>
      </c>
      <c r="D6" s="40" t="str">
        <f>IF(Table2[[#This Row],[WMPInitiativeCategory]]="", "",INDEX('Initiative mapping-DO NOT EDIT'!$H$3:$H$12, MATCH(Table2[[#This Row],[WMPInitiativeCategory]],'Initiative mapping-DO NOT EDIT'!$G$3:$G$12,0)))</f>
        <v>5.3.3.</v>
      </c>
      <c r="E6" s="32" t="s">
        <v>150</v>
      </c>
      <c r="F6" s="32" t="s">
        <v>151</v>
      </c>
      <c r="G6" s="41">
        <f>IF(Table2[[#This Row],[WMPInitiativeActivity]]="","x",IF(Table2[[#This Row],[WMPInitiativeActivity]]="other", Table2[[#This Row],[ActivityNameifOther]], INDEX('Initiative mapping-DO NOT EDIT'!$C$3:$C$89,MATCH(Table2[[#This Row],[WMPInitiativeActivity]],'Initiative mapping-DO NOT EDIT'!$D$3:$D$89,0))))</f>
        <v>2</v>
      </c>
      <c r="H6" s="37" t="s">
        <v>152</v>
      </c>
      <c r="I6" s="39" t="s">
        <v>153</v>
      </c>
      <c r="J6" s="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PC_Grid Design &amp; System Hardening_Circuit breaker maintenance and installation to de-energize lines upon detecting a fault  _005_2021</v>
      </c>
      <c r="K6" s="65">
        <v>129</v>
      </c>
      <c r="L6" s="31" t="s">
        <v>128</v>
      </c>
      <c r="M6" s="67">
        <v>148</v>
      </c>
      <c r="N6" s="31" t="s">
        <v>129</v>
      </c>
      <c r="O6" s="31" t="s">
        <v>129</v>
      </c>
      <c r="P6" s="31" t="s">
        <v>129</v>
      </c>
      <c r="Q6" s="67">
        <v>148</v>
      </c>
      <c r="R6" s="61" t="s">
        <v>129</v>
      </c>
      <c r="S6" s="31" t="s">
        <v>129</v>
      </c>
      <c r="T6" s="31" t="s">
        <v>129</v>
      </c>
      <c r="U6" s="64">
        <f>Table2[[#This Row],[ProjectedQuantProgressQ1-4]]</f>
        <v>148</v>
      </c>
      <c r="V6" s="60" t="s">
        <v>130</v>
      </c>
      <c r="W6" s="31" t="s">
        <v>129</v>
      </c>
      <c r="X6" s="31" t="s">
        <v>129</v>
      </c>
      <c r="Y6" s="31" t="s">
        <v>129</v>
      </c>
      <c r="Z6" s="31" t="s">
        <v>129</v>
      </c>
      <c r="AA6" s="38" t="s">
        <v>131</v>
      </c>
      <c r="AB6" s="31"/>
      <c r="AC6" s="5"/>
      <c r="AD6" s="5"/>
      <c r="AE6" s="30"/>
      <c r="AF6" s="34"/>
      <c r="AG6" s="35"/>
      <c r="AH6" s="35"/>
    </row>
    <row r="7" spans="1:34" s="2" customFormat="1" ht="90">
      <c r="A7" s="5" t="str">
        <f>'READ ME FIRST'!$D$12</f>
        <v>PC</v>
      </c>
      <c r="B7" s="48">
        <f>'READ ME FIRST'!$D$15</f>
        <v>44287</v>
      </c>
      <c r="C7" s="31" t="s">
        <v>149</v>
      </c>
      <c r="D7" s="40" t="str">
        <f>IF(Table2[[#This Row],[WMPInitiativeCategory]]="", "",INDEX('Initiative mapping-DO NOT EDIT'!$H$3:$H$12, MATCH(Table2[[#This Row],[WMPInitiativeCategory]],'Initiative mapping-DO NOT EDIT'!$G$3:$G$12,0)))</f>
        <v>5.3.3.</v>
      </c>
      <c r="E7" s="32" t="s">
        <v>154</v>
      </c>
      <c r="F7" s="32" t="s">
        <v>155</v>
      </c>
      <c r="G7" s="41">
        <f>IF(Table2[[#This Row],[WMPInitiativeActivity]]="","x",IF(Table2[[#This Row],[WMPInitiativeActivity]]="other", Table2[[#This Row],[ActivityNameifOther]], INDEX('Initiative mapping-DO NOT EDIT'!$C$3:$C$89,MATCH(Table2[[#This Row],[WMPInitiativeActivity]],'Initiative mapping-DO NOT EDIT'!$D$3:$D$89,0))))</f>
        <v>3</v>
      </c>
      <c r="H7" s="37" t="s">
        <v>156</v>
      </c>
      <c r="I7" s="39" t="s">
        <v>157</v>
      </c>
      <c r="J7" s="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PC_Grid Design &amp; System Hardening_Covered conductor installation  _006_2021</v>
      </c>
      <c r="K7" s="65">
        <v>130</v>
      </c>
      <c r="L7" s="31" t="s">
        <v>158</v>
      </c>
      <c r="M7" s="68">
        <v>38</v>
      </c>
      <c r="N7" s="31" t="s">
        <v>129</v>
      </c>
      <c r="O7" s="31" t="s">
        <v>129</v>
      </c>
      <c r="P7" s="31" t="s">
        <v>129</v>
      </c>
      <c r="Q7" s="69">
        <v>1.4</v>
      </c>
      <c r="R7" s="61" t="s">
        <v>129</v>
      </c>
      <c r="S7" s="31" t="s">
        <v>129</v>
      </c>
      <c r="T7" s="31" t="s">
        <v>129</v>
      </c>
      <c r="U7" s="70">
        <f>Table2[[#This Row],[ProjectedQuantProgressQ1-4]]</f>
        <v>1.4</v>
      </c>
      <c r="V7" s="60" t="s">
        <v>130</v>
      </c>
      <c r="W7" s="31" t="s">
        <v>129</v>
      </c>
      <c r="X7" s="31" t="s">
        <v>129</v>
      </c>
      <c r="Y7" s="31" t="s">
        <v>129</v>
      </c>
      <c r="Z7" s="31" t="s">
        <v>129</v>
      </c>
      <c r="AA7" s="38" t="s">
        <v>138</v>
      </c>
      <c r="AB7" s="31" t="s">
        <v>159</v>
      </c>
      <c r="AC7" s="5"/>
      <c r="AD7" s="5"/>
      <c r="AE7" s="30"/>
      <c r="AF7" s="34"/>
      <c r="AG7" s="35"/>
      <c r="AH7" s="35"/>
    </row>
    <row r="8" spans="1:34" s="2" customFormat="1" ht="30">
      <c r="A8" s="5" t="str">
        <f>'READ ME FIRST'!$D$12</f>
        <v>PC</v>
      </c>
      <c r="B8" s="48">
        <f>'READ ME FIRST'!$D$15</f>
        <v>44287</v>
      </c>
      <c r="C8" s="31" t="s">
        <v>149</v>
      </c>
      <c r="D8" s="40" t="str">
        <f>IF(Table2[[#This Row],[WMPInitiativeCategory]]="", "",INDEX('Initiative mapping-DO NOT EDIT'!$H$3:$H$12, MATCH(Table2[[#This Row],[WMPInitiativeCategory]],'Initiative mapping-DO NOT EDIT'!$G$3:$G$12,0)))</f>
        <v>5.3.3.</v>
      </c>
      <c r="E8" s="32" t="s">
        <v>160</v>
      </c>
      <c r="F8" s="32" t="s">
        <v>151</v>
      </c>
      <c r="G8" s="41">
        <f>IF(Table2[[#This Row],[WMPInitiativeActivity]]="","x",IF(Table2[[#This Row],[WMPInitiativeActivity]]="other", Table2[[#This Row],[ActivityNameifOther]], INDEX('Initiative mapping-DO NOT EDIT'!$C$3:$C$89,MATCH(Table2[[#This Row],[WMPInitiativeActivity]],'Initiative mapping-DO NOT EDIT'!$D$3:$D$89,0))))</f>
        <v>5</v>
      </c>
      <c r="H8" s="37" t="s">
        <v>161</v>
      </c>
      <c r="I8" s="39" t="s">
        <v>162</v>
      </c>
      <c r="J8" s="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PC_Grid Design &amp; System Hardening_Crossarm maintenance, repair, and replacement  _007_2021</v>
      </c>
      <c r="K8" s="65">
        <v>131</v>
      </c>
      <c r="L8" s="31" t="s">
        <v>128</v>
      </c>
      <c r="M8" s="66">
        <v>272000</v>
      </c>
      <c r="N8" s="31" t="s">
        <v>129</v>
      </c>
      <c r="O8" s="31" t="s">
        <v>129</v>
      </c>
      <c r="P8" s="31" t="s">
        <v>129</v>
      </c>
      <c r="Q8" s="67">
        <v>272000</v>
      </c>
      <c r="R8" s="61" t="s">
        <v>129</v>
      </c>
      <c r="S8" s="31" t="s">
        <v>129</v>
      </c>
      <c r="T8" s="31" t="s">
        <v>129</v>
      </c>
      <c r="U8" s="64">
        <f>Table2[[#This Row],[ProjectedQuantProgressQ1-4]]</f>
        <v>272000</v>
      </c>
      <c r="V8" s="60" t="s">
        <v>130</v>
      </c>
      <c r="W8" s="31" t="s">
        <v>129</v>
      </c>
      <c r="X8" s="31" t="s">
        <v>129</v>
      </c>
      <c r="Y8" s="31" t="s">
        <v>129</v>
      </c>
      <c r="Z8" s="31" t="s">
        <v>129</v>
      </c>
      <c r="AA8" s="38" t="s">
        <v>131</v>
      </c>
      <c r="AB8" s="31"/>
      <c r="AC8" s="5"/>
      <c r="AD8" s="5"/>
      <c r="AE8" s="30"/>
      <c r="AF8" s="34"/>
      <c r="AG8" s="35"/>
      <c r="AH8" s="35"/>
    </row>
    <row r="9" spans="1:34" s="2" customFormat="1" ht="133.5" customHeight="1">
      <c r="A9" s="5" t="str">
        <f>'READ ME FIRST'!$D$12</f>
        <v>PC</v>
      </c>
      <c r="B9" s="48">
        <f>'READ ME FIRST'!$D$15</f>
        <v>44287</v>
      </c>
      <c r="C9" s="31" t="s">
        <v>149</v>
      </c>
      <c r="D9" s="40" t="str">
        <f>IF(Table2[[#This Row],[WMPInitiativeCategory]]="", "",INDEX('Initiative mapping-DO NOT EDIT'!$H$3:$H$12, MATCH(Table2[[#This Row],[WMPInitiativeCategory]],'Initiative mapping-DO NOT EDIT'!$G$3:$G$12,0)))</f>
        <v>5.3.3.</v>
      </c>
      <c r="E9" s="32" t="s">
        <v>163</v>
      </c>
      <c r="F9" s="32" t="s">
        <v>164</v>
      </c>
      <c r="G9" s="41">
        <f>IF(Table2[[#This Row],[WMPInitiativeActivity]]="","x",IF(Table2[[#This Row],[WMPInitiativeActivity]]="other", Table2[[#This Row],[ActivityNameifOther]], INDEX('Initiative mapping-DO NOT EDIT'!$C$3:$C$89,MATCH(Table2[[#This Row],[WMPInitiativeActivity]],'Initiative mapping-DO NOT EDIT'!$D$3:$D$89,0))))</f>
        <v>6</v>
      </c>
      <c r="H9" s="37" t="s">
        <v>165</v>
      </c>
      <c r="I9" s="39" t="s">
        <v>166</v>
      </c>
      <c r="J9" s="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PC_Grid Design &amp; System Hardening_Distribution pole replacement and reinforcement, including with composite poles  _008_2021</v>
      </c>
      <c r="K9" s="65">
        <v>131</v>
      </c>
      <c r="L9" s="31" t="s">
        <v>167</v>
      </c>
      <c r="M9" s="68">
        <v>189</v>
      </c>
      <c r="N9" s="31" t="s">
        <v>129</v>
      </c>
      <c r="O9" s="31" t="s">
        <v>129</v>
      </c>
      <c r="P9" s="31" t="s">
        <v>129</v>
      </c>
      <c r="Q9" s="69">
        <v>29</v>
      </c>
      <c r="R9" s="61" t="s">
        <v>129</v>
      </c>
      <c r="S9" s="31" t="s">
        <v>129</v>
      </c>
      <c r="T9" s="31" t="s">
        <v>129</v>
      </c>
      <c r="U9" s="70">
        <f>Table2[[#This Row],[ProjectedQuantProgressQ1-4]]</f>
        <v>29</v>
      </c>
      <c r="V9" s="60" t="s">
        <v>130</v>
      </c>
      <c r="W9" s="31" t="s">
        <v>129</v>
      </c>
      <c r="X9" s="31" t="s">
        <v>129</v>
      </c>
      <c r="Y9" s="31" t="s">
        <v>129</v>
      </c>
      <c r="Z9" s="31" t="s">
        <v>129</v>
      </c>
      <c r="AA9" s="38" t="s">
        <v>131</v>
      </c>
      <c r="AB9" s="31" t="s">
        <v>168</v>
      </c>
      <c r="AC9" s="5"/>
      <c r="AD9" s="5"/>
      <c r="AE9" s="30"/>
      <c r="AF9" s="34"/>
      <c r="AG9" s="35"/>
      <c r="AH9" s="35"/>
    </row>
    <row r="10" spans="1:34" customFormat="1">
      <c r="A10" s="5" t="str">
        <f>'READ ME FIRST'!$D$12</f>
        <v>PC</v>
      </c>
      <c r="B10" s="48">
        <f>'READ ME FIRST'!$D$15</f>
        <v>44287</v>
      </c>
      <c r="C10" s="31" t="s">
        <v>149</v>
      </c>
      <c r="D10" s="40" t="str">
        <f>IF(Table2[[#This Row],[WMPInitiativeCategory]]="", "",INDEX('Initiative mapping-DO NOT EDIT'!$H$3:$H$12, MATCH(Table2[[#This Row],[WMPInitiativeCategory]],'Initiative mapping-DO NOT EDIT'!$G$3:$G$12,0)))</f>
        <v>5.3.3.</v>
      </c>
      <c r="E10" s="32" t="s">
        <v>169</v>
      </c>
      <c r="F10" s="32" t="s">
        <v>170</v>
      </c>
      <c r="G10" s="41">
        <f>IF(Table2[[#This Row],[WMPInitiativeActivity]]="","x",IF(Table2[[#This Row],[WMPInitiativeActivity]]="other", Table2[[#This Row],[ActivityNameifOther]], INDEX('Initiative mapping-DO NOT EDIT'!$C$3:$C$89,MATCH(Table2[[#This Row],[WMPInitiativeActivity]],'Initiative mapping-DO NOT EDIT'!$D$3:$D$89,0))))</f>
        <v>9</v>
      </c>
      <c r="H10" s="37" t="s">
        <v>171</v>
      </c>
      <c r="I10" s="39" t="s">
        <v>172</v>
      </c>
      <c r="J10" s="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PC_Grid Design &amp; System Hardening_Installation of system automation equipment _009_2021</v>
      </c>
      <c r="K10" s="65">
        <v>136</v>
      </c>
      <c r="L10" s="31" t="s">
        <v>144</v>
      </c>
      <c r="M10" s="68">
        <v>28</v>
      </c>
      <c r="N10" s="31" t="s">
        <v>129</v>
      </c>
      <c r="O10" s="31" t="s">
        <v>129</v>
      </c>
      <c r="P10" s="31" t="s">
        <v>129</v>
      </c>
      <c r="Q10" s="69">
        <v>28</v>
      </c>
      <c r="R10" s="61" t="s">
        <v>129</v>
      </c>
      <c r="S10" s="31" t="s">
        <v>129</v>
      </c>
      <c r="T10" s="31" t="s">
        <v>129</v>
      </c>
      <c r="U10" s="70">
        <f>Table2[[#This Row],[ProjectedQuantProgressQ1-4]]</f>
        <v>28</v>
      </c>
      <c r="V10" s="60" t="s">
        <v>130</v>
      </c>
      <c r="W10" s="31" t="s">
        <v>129</v>
      </c>
      <c r="X10" s="31" t="s">
        <v>129</v>
      </c>
      <c r="Y10" s="31" t="s">
        <v>129</v>
      </c>
      <c r="Z10" s="31" t="s">
        <v>129</v>
      </c>
      <c r="AA10" s="38" t="s">
        <v>131</v>
      </c>
      <c r="AB10" s="31"/>
      <c r="AC10" s="5"/>
      <c r="AD10" s="5"/>
      <c r="AE10" s="30"/>
      <c r="AF10" s="34"/>
      <c r="AG10" s="35"/>
      <c r="AH10" s="35"/>
    </row>
    <row r="11" spans="1:34" customFormat="1">
      <c r="A11" s="5" t="str">
        <f>'READ ME FIRST'!$D$12</f>
        <v>PC</v>
      </c>
      <c r="B11" s="48">
        <f>'READ ME FIRST'!$D$15</f>
        <v>44287</v>
      </c>
      <c r="C11" s="31" t="s">
        <v>173</v>
      </c>
      <c r="D11" s="40" t="str">
        <f>IF(Table2[[#This Row],[WMPInitiativeCategory]]="", "",INDEX('Initiative mapping-DO NOT EDIT'!$H$3:$H$12, MATCH(Table2[[#This Row],[WMPInitiativeCategory]],'Initiative mapping-DO NOT EDIT'!$G$3:$G$12,0)))</f>
        <v>5.3.4.</v>
      </c>
      <c r="E11" s="32" t="s">
        <v>174</v>
      </c>
      <c r="F11" s="32" t="s">
        <v>151</v>
      </c>
      <c r="G11" s="41">
        <f>IF(Table2[[#This Row],[WMPInitiativeActivity]]="","x",IF(Table2[[#This Row],[WMPInitiativeActivity]]="other", Table2[[#This Row],[ActivityNameifOther]], INDEX('Initiative mapping-DO NOT EDIT'!$C$3:$C$89,MATCH(Table2[[#This Row],[WMPInitiativeActivity]],'Initiative mapping-DO NOT EDIT'!$D$3:$D$89,0))))</f>
        <v>1</v>
      </c>
      <c r="H11" s="37" t="s">
        <v>175</v>
      </c>
      <c r="I11" s="39" t="s">
        <v>176</v>
      </c>
      <c r="J11" s="4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PC_Asset Management &amp; Inspections_Detailed inspections of distribution electric lines and equipment  _010_2021</v>
      </c>
      <c r="K11" s="65">
        <v>144</v>
      </c>
      <c r="L11" s="31" t="s">
        <v>177</v>
      </c>
      <c r="M11" s="68">
        <v>10155</v>
      </c>
      <c r="N11" s="31" t="s">
        <v>129</v>
      </c>
      <c r="O11" s="31" t="s">
        <v>129</v>
      </c>
      <c r="P11" s="31" t="s">
        <v>129</v>
      </c>
      <c r="Q11" s="69">
        <v>10155</v>
      </c>
      <c r="R11" s="61" t="s">
        <v>129</v>
      </c>
      <c r="S11" s="31" t="s">
        <v>129</v>
      </c>
      <c r="T11" s="31" t="s">
        <v>129</v>
      </c>
      <c r="U11" s="70">
        <f>Table2[[#This Row],[ProjectedQuantProgressQ1-4]]</f>
        <v>10155</v>
      </c>
      <c r="V11" s="60" t="s">
        <v>130</v>
      </c>
      <c r="W11" s="31" t="s">
        <v>129</v>
      </c>
      <c r="X11" s="31" t="s">
        <v>129</v>
      </c>
      <c r="Y11" s="31" t="s">
        <v>129</v>
      </c>
      <c r="Z11" s="31" t="s">
        <v>129</v>
      </c>
      <c r="AA11" s="38" t="s">
        <v>131</v>
      </c>
      <c r="AB11" s="31"/>
      <c r="AC11" s="5"/>
      <c r="AD11" s="5"/>
      <c r="AE11" s="33"/>
      <c r="AF11" s="34"/>
      <c r="AG11" s="35"/>
      <c r="AH11" s="35"/>
    </row>
    <row r="12" spans="1:34" customFormat="1">
      <c r="A12" s="5" t="str">
        <f>'READ ME FIRST'!$D$12</f>
        <v>PC</v>
      </c>
      <c r="B12" s="48">
        <f>'READ ME FIRST'!$D$15</f>
        <v>44287</v>
      </c>
      <c r="C12" s="31" t="s">
        <v>173</v>
      </c>
      <c r="D12" s="40" t="str">
        <f>IF(Table2[[#This Row],[WMPInitiativeCategory]]="", "",INDEX('Initiative mapping-DO NOT EDIT'!$H$3:$H$12, MATCH(Table2[[#This Row],[WMPInitiativeCategory]],'Initiative mapping-DO NOT EDIT'!$G$3:$G$12,0)))</f>
        <v>5.3.4.</v>
      </c>
      <c r="E12" s="32" t="s">
        <v>178</v>
      </c>
      <c r="F12" s="32" t="s">
        <v>151</v>
      </c>
      <c r="G12" s="41">
        <f>IF(Table2[[#This Row],[WMPInitiativeActivity]]="","x",IF(Table2[[#This Row],[WMPInitiativeActivity]]="other", Table2[[#This Row],[ActivityNameifOther]], INDEX('Initiative mapping-DO NOT EDIT'!$C$3:$C$89,MATCH(Table2[[#This Row],[WMPInitiativeActivity]],'Initiative mapping-DO NOT EDIT'!$D$3:$D$89,0))))</f>
        <v>2</v>
      </c>
      <c r="H12" s="37" t="s">
        <v>179</v>
      </c>
      <c r="I12" s="39" t="s">
        <v>180</v>
      </c>
      <c r="J12" s="4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PC_Asset Management &amp; Inspections_Detailed inspections of transmission electric lines and equipment  _011_2021</v>
      </c>
      <c r="K12" s="65">
        <v>145</v>
      </c>
      <c r="L12" s="31" t="s">
        <v>177</v>
      </c>
      <c r="M12" s="68">
        <v>1188</v>
      </c>
      <c r="N12" s="31" t="s">
        <v>129</v>
      </c>
      <c r="O12" s="31" t="s">
        <v>129</v>
      </c>
      <c r="P12" s="31" t="s">
        <v>129</v>
      </c>
      <c r="Q12" s="69">
        <v>1188</v>
      </c>
      <c r="R12" s="61" t="s">
        <v>129</v>
      </c>
      <c r="S12" s="31" t="s">
        <v>129</v>
      </c>
      <c r="T12" s="31" t="s">
        <v>129</v>
      </c>
      <c r="U12" s="70">
        <f>Table2[[#This Row],[ProjectedQuantProgressQ1-4]]</f>
        <v>1188</v>
      </c>
      <c r="V12" s="60" t="s">
        <v>130</v>
      </c>
      <c r="W12" s="31" t="s">
        <v>129</v>
      </c>
      <c r="X12" s="31" t="s">
        <v>129</v>
      </c>
      <c r="Y12" s="31" t="s">
        <v>129</v>
      </c>
      <c r="Z12" s="31" t="s">
        <v>129</v>
      </c>
      <c r="AA12" s="38" t="s">
        <v>131</v>
      </c>
      <c r="AB12" s="31"/>
      <c r="AC12" s="5"/>
      <c r="AD12" s="5"/>
      <c r="AE12" s="33"/>
      <c r="AF12" s="34"/>
      <c r="AG12" s="35"/>
      <c r="AH12" s="35"/>
    </row>
    <row r="13" spans="1:34" s="4" customFormat="1">
      <c r="A13" s="5" t="str">
        <f>'READ ME FIRST'!$D$12</f>
        <v>PC</v>
      </c>
      <c r="B13" s="48">
        <f>'READ ME FIRST'!$D$15</f>
        <v>44287</v>
      </c>
      <c r="C13" s="31" t="s">
        <v>173</v>
      </c>
      <c r="D13" s="40" t="str">
        <f>IF(Table2[[#This Row],[WMPInitiativeCategory]]="", "",INDEX('Initiative mapping-DO NOT EDIT'!$H$3:$H$12, MATCH(Table2[[#This Row],[WMPInitiativeCategory]],'Initiative mapping-DO NOT EDIT'!$G$3:$G$12,0)))</f>
        <v>5.3.4.</v>
      </c>
      <c r="E13" s="32" t="s">
        <v>181</v>
      </c>
      <c r="F13" s="32" t="s">
        <v>182</v>
      </c>
      <c r="G13" s="41">
        <f>IF(Table2[[#This Row],[WMPInitiativeActivity]]="","x",IF(Table2[[#This Row],[WMPInitiativeActivity]]="other", Table2[[#This Row],[ActivityNameifOther]], INDEX('Initiative mapping-DO NOT EDIT'!$C$3:$C$89,MATCH(Table2[[#This Row],[WMPInitiativeActivity]],'Initiative mapping-DO NOT EDIT'!$D$3:$D$89,0))))</f>
        <v>5</v>
      </c>
      <c r="H13" s="37" t="s">
        <v>183</v>
      </c>
      <c r="I13" s="62" t="s">
        <v>184</v>
      </c>
      <c r="J13" s="4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PC_Asset Management &amp; Inspections_Infrared inspections of transmission electric lines and equipment  _012_2021</v>
      </c>
      <c r="K13" s="65">
        <v>147</v>
      </c>
      <c r="L13" s="31" t="s">
        <v>158</v>
      </c>
      <c r="M13" s="68">
        <v>866</v>
      </c>
      <c r="N13" s="31" t="s">
        <v>129</v>
      </c>
      <c r="O13" s="31" t="s">
        <v>129</v>
      </c>
      <c r="P13" s="31" t="s">
        <v>129</v>
      </c>
      <c r="Q13" s="69">
        <v>866</v>
      </c>
      <c r="R13" s="61" t="s">
        <v>129</v>
      </c>
      <c r="S13" s="31" t="s">
        <v>129</v>
      </c>
      <c r="T13" s="31" t="s">
        <v>129</v>
      </c>
      <c r="U13" s="70">
        <f>Table2[[#This Row],[ProjectedQuantProgressQ1-4]]</f>
        <v>866</v>
      </c>
      <c r="V13" s="60" t="s">
        <v>130</v>
      </c>
      <c r="W13" s="31" t="s">
        <v>129</v>
      </c>
      <c r="X13" s="31" t="s">
        <v>129</v>
      </c>
      <c r="Y13" s="31" t="s">
        <v>129</v>
      </c>
      <c r="Z13" s="31" t="s">
        <v>129</v>
      </c>
      <c r="AA13" s="38" t="s">
        <v>131</v>
      </c>
      <c r="AB13" s="31"/>
      <c r="AC13" s="5"/>
      <c r="AD13" s="5"/>
      <c r="AE13" s="33"/>
      <c r="AF13" s="34"/>
      <c r="AG13" s="35"/>
      <c r="AH13" s="35"/>
    </row>
    <row r="14" spans="1:34" s="4" customFormat="1">
      <c r="A14" s="5" t="str">
        <f>'READ ME FIRST'!$D$12</f>
        <v>PC</v>
      </c>
      <c r="B14" s="48">
        <f>'READ ME FIRST'!$D$15</f>
        <v>44287</v>
      </c>
      <c r="C14" s="31" t="s">
        <v>173</v>
      </c>
      <c r="D14" s="40" t="str">
        <f>IF(Table2[[#This Row],[WMPInitiativeCategory]]="", "",INDEX('Initiative mapping-DO NOT EDIT'!$H$3:$H$12, MATCH(Table2[[#This Row],[WMPInitiativeCategory]],'Initiative mapping-DO NOT EDIT'!$G$3:$G$12,0)))</f>
        <v>5.3.4.</v>
      </c>
      <c r="E14" s="32" t="s">
        <v>185</v>
      </c>
      <c r="F14" s="32" t="s">
        <v>151</v>
      </c>
      <c r="G14" s="41">
        <f>IF(Table2[[#This Row],[WMPInitiativeActivity]]="","x",IF(Table2[[#This Row],[WMPInitiativeActivity]]="other", Table2[[#This Row],[ActivityNameifOther]], INDEX('Initiative mapping-DO NOT EDIT'!$C$3:$C$89,MATCH(Table2[[#This Row],[WMPInitiativeActivity]],'Initiative mapping-DO NOT EDIT'!$D$3:$D$89,0))))</f>
        <v>6</v>
      </c>
      <c r="H14" s="37" t="s">
        <v>186</v>
      </c>
      <c r="I14" s="62" t="s">
        <v>187</v>
      </c>
      <c r="J14" s="4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PC_Asset Management &amp; Inspections_Intrusive pole inspections  _013_2021</v>
      </c>
      <c r="K14" s="65">
        <v>149</v>
      </c>
      <c r="L14" s="31" t="s">
        <v>177</v>
      </c>
      <c r="M14" s="68">
        <v>3208</v>
      </c>
      <c r="N14" s="31" t="s">
        <v>129</v>
      </c>
      <c r="O14" s="31" t="s">
        <v>129</v>
      </c>
      <c r="P14" s="31" t="s">
        <v>129</v>
      </c>
      <c r="Q14" s="69">
        <v>3208</v>
      </c>
      <c r="R14" s="61" t="s">
        <v>129</v>
      </c>
      <c r="S14" s="31" t="s">
        <v>129</v>
      </c>
      <c r="T14" s="31" t="s">
        <v>129</v>
      </c>
      <c r="U14" s="70">
        <f>Table2[[#This Row],[ProjectedQuantProgressQ1-4]]</f>
        <v>3208</v>
      </c>
      <c r="V14" s="60" t="s">
        <v>130</v>
      </c>
      <c r="W14" s="31" t="s">
        <v>129</v>
      </c>
      <c r="X14" s="31" t="s">
        <v>129</v>
      </c>
      <c r="Y14" s="31" t="s">
        <v>129</v>
      </c>
      <c r="Z14" s="31" t="s">
        <v>129</v>
      </c>
      <c r="AA14" s="38" t="s">
        <v>131</v>
      </c>
      <c r="AB14" s="31"/>
      <c r="AC14" s="5"/>
      <c r="AD14" s="5"/>
      <c r="AE14" s="33"/>
      <c r="AF14" s="34"/>
      <c r="AG14" s="35"/>
      <c r="AH14" s="35"/>
    </row>
    <row r="15" spans="1:34" s="4" customFormat="1">
      <c r="A15" s="5" t="str">
        <f>'READ ME FIRST'!$D$12</f>
        <v>PC</v>
      </c>
      <c r="B15" s="48">
        <f>'READ ME FIRST'!$D$15</f>
        <v>44287</v>
      </c>
      <c r="C15" s="31" t="s">
        <v>173</v>
      </c>
      <c r="D15" s="40" t="str">
        <f>IF(Table2[[#This Row],[WMPInitiativeCategory]]="", "",INDEX('Initiative mapping-DO NOT EDIT'!$H$3:$H$12, MATCH(Table2[[#This Row],[WMPInitiativeCategory]],'Initiative mapping-DO NOT EDIT'!$G$3:$G$12,0)))</f>
        <v>5.3.4.</v>
      </c>
      <c r="E15" s="32" t="s">
        <v>188</v>
      </c>
      <c r="F15" s="32" t="s">
        <v>151</v>
      </c>
      <c r="G15" s="41">
        <f>IF(Table2[[#This Row],[WMPInitiativeActivity]]="","x",IF(Table2[[#This Row],[WMPInitiativeActivity]]="other", Table2[[#This Row],[ActivityNameifOther]], INDEX('Initiative mapping-DO NOT EDIT'!$C$3:$C$89,MATCH(Table2[[#This Row],[WMPInitiativeActivity]],'Initiative mapping-DO NOT EDIT'!$D$3:$D$89,0))))</f>
        <v>11</v>
      </c>
      <c r="H15" s="37" t="s">
        <v>189</v>
      </c>
      <c r="I15" s="62" t="s">
        <v>190</v>
      </c>
      <c r="J15" s="4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PC_Asset Management &amp; Inspections_Patrol inspections of distribution electric lines and equipment  _014_2021</v>
      </c>
      <c r="K15" s="65">
        <v>151</v>
      </c>
      <c r="L15" s="31" t="s">
        <v>177</v>
      </c>
      <c r="M15" s="68">
        <v>46281</v>
      </c>
      <c r="N15" s="31" t="s">
        <v>129</v>
      </c>
      <c r="O15" s="31" t="s">
        <v>129</v>
      </c>
      <c r="P15" s="31" t="s">
        <v>129</v>
      </c>
      <c r="Q15" s="69">
        <v>46281</v>
      </c>
      <c r="R15" s="61" t="s">
        <v>129</v>
      </c>
      <c r="S15" s="31" t="s">
        <v>129</v>
      </c>
      <c r="T15" s="31" t="s">
        <v>129</v>
      </c>
      <c r="U15" s="70">
        <f>Table2[[#This Row],[ProjectedQuantProgressQ1-4]]</f>
        <v>46281</v>
      </c>
      <c r="V15" s="60" t="s">
        <v>130</v>
      </c>
      <c r="W15" s="31" t="s">
        <v>129</v>
      </c>
      <c r="X15" s="31" t="s">
        <v>129</v>
      </c>
      <c r="Y15" s="31" t="s">
        <v>129</v>
      </c>
      <c r="Z15" s="31" t="s">
        <v>129</v>
      </c>
      <c r="AA15" s="38" t="s">
        <v>131</v>
      </c>
      <c r="AB15" s="31"/>
      <c r="AC15" s="5"/>
      <c r="AD15" s="5"/>
      <c r="AE15" s="33"/>
      <c r="AF15" s="34"/>
      <c r="AG15" s="35"/>
      <c r="AH15" s="35"/>
    </row>
    <row r="16" spans="1:34" s="4" customFormat="1">
      <c r="A16" s="5" t="str">
        <f>'READ ME FIRST'!$D$12</f>
        <v>PC</v>
      </c>
      <c r="B16" s="48">
        <f>'READ ME FIRST'!$D$15</f>
        <v>44287</v>
      </c>
      <c r="C16" s="31" t="s">
        <v>173</v>
      </c>
      <c r="D16" s="40" t="str">
        <f>IF(Table2[[#This Row],[WMPInitiativeCategory]]="", "",INDEX('Initiative mapping-DO NOT EDIT'!$H$3:$H$12, MATCH(Table2[[#This Row],[WMPInitiativeCategory]],'Initiative mapping-DO NOT EDIT'!$G$3:$G$12,0)))</f>
        <v>5.3.4.</v>
      </c>
      <c r="E16" s="32" t="s">
        <v>191</v>
      </c>
      <c r="F16" s="32" t="s">
        <v>151</v>
      </c>
      <c r="G16" s="41">
        <f>IF(Table2[[#This Row],[WMPInitiativeActivity]]="","x",IF(Table2[[#This Row],[WMPInitiativeActivity]]="other", Table2[[#This Row],[ActivityNameifOther]], INDEX('Initiative mapping-DO NOT EDIT'!$C$3:$C$89,MATCH(Table2[[#This Row],[WMPInitiativeActivity]],'Initiative mapping-DO NOT EDIT'!$D$3:$D$89,0))))</f>
        <v>12</v>
      </c>
      <c r="H16" s="37" t="s">
        <v>192</v>
      </c>
      <c r="I16" s="62" t="s">
        <v>193</v>
      </c>
      <c r="J16" s="4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PC_Asset Management &amp; Inspections_Patrol inspections of transmission electric lines and equipment  _015_2021</v>
      </c>
      <c r="K16" s="65">
        <v>152</v>
      </c>
      <c r="L16" s="31" t="s">
        <v>177</v>
      </c>
      <c r="M16" s="68">
        <v>1654</v>
      </c>
      <c r="N16" s="31" t="s">
        <v>129</v>
      </c>
      <c r="O16" s="31" t="s">
        <v>129</v>
      </c>
      <c r="P16" s="31" t="s">
        <v>129</v>
      </c>
      <c r="Q16" s="69">
        <v>1654</v>
      </c>
      <c r="R16" s="61" t="s">
        <v>129</v>
      </c>
      <c r="S16" s="31" t="s">
        <v>129</v>
      </c>
      <c r="T16" s="31" t="s">
        <v>129</v>
      </c>
      <c r="U16" s="70">
        <f>Table2[[#This Row],[ProjectedQuantProgressQ1-4]]</f>
        <v>1654</v>
      </c>
      <c r="V16" s="60" t="s">
        <v>130</v>
      </c>
      <c r="W16" s="31" t="s">
        <v>129</v>
      </c>
      <c r="X16" s="31" t="s">
        <v>129</v>
      </c>
      <c r="Y16" s="31" t="s">
        <v>129</v>
      </c>
      <c r="Z16" s="31" t="s">
        <v>129</v>
      </c>
      <c r="AA16" s="38" t="s">
        <v>131</v>
      </c>
      <c r="AB16" s="31"/>
      <c r="AC16" s="5"/>
      <c r="AD16" s="5"/>
      <c r="AE16" s="33"/>
      <c r="AF16" s="34"/>
      <c r="AG16" s="35"/>
      <c r="AH16" s="35"/>
    </row>
    <row r="17" spans="1:34" s="4" customFormat="1" ht="30">
      <c r="A17" s="5" t="str">
        <f>'READ ME FIRST'!$D$12</f>
        <v>PC</v>
      </c>
      <c r="B17" s="48">
        <f>'READ ME FIRST'!$D$15</f>
        <v>44287</v>
      </c>
      <c r="C17" s="31" t="s">
        <v>173</v>
      </c>
      <c r="D17" s="40" t="str">
        <f>IF(Table2[[#This Row],[WMPInitiativeCategory]]="", "",INDEX('Initiative mapping-DO NOT EDIT'!$H$3:$H$12, MATCH(Table2[[#This Row],[WMPInitiativeCategory]],'Initiative mapping-DO NOT EDIT'!$G$3:$G$12,0)))</f>
        <v>5.3.4.</v>
      </c>
      <c r="E17" s="32" t="s">
        <v>194</v>
      </c>
      <c r="F17" s="32" t="s">
        <v>151</v>
      </c>
      <c r="G17" s="41">
        <f>IF(Table2[[#This Row],[WMPInitiativeActivity]]="","x",IF(Table2[[#This Row],[WMPInitiativeActivity]]="other", Table2[[#This Row],[ActivityNameifOther]], INDEX('Initiative mapping-DO NOT EDIT'!$C$3:$C$89,MATCH(Table2[[#This Row],[WMPInitiativeActivity]],'Initiative mapping-DO NOT EDIT'!$D$3:$D$89,0))))</f>
        <v>14</v>
      </c>
      <c r="H17" s="37" t="s">
        <v>195</v>
      </c>
      <c r="I17" s="62" t="s">
        <v>196</v>
      </c>
      <c r="J17" s="4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PC_Asset Management &amp; Inspections_Quality assurance / quality control of inspections  _016_2021</v>
      </c>
      <c r="K17" s="65">
        <v>152</v>
      </c>
      <c r="L17" s="31" t="s">
        <v>128</v>
      </c>
      <c r="M17" s="66">
        <v>36</v>
      </c>
      <c r="N17" s="31" t="s">
        <v>129</v>
      </c>
      <c r="O17" s="31" t="s">
        <v>129</v>
      </c>
      <c r="P17" s="31" t="s">
        <v>129</v>
      </c>
      <c r="Q17" s="67">
        <v>36</v>
      </c>
      <c r="R17" s="61" t="s">
        <v>129</v>
      </c>
      <c r="S17" s="31" t="s">
        <v>129</v>
      </c>
      <c r="T17" s="31" t="s">
        <v>129</v>
      </c>
      <c r="U17" s="64">
        <f>Table2[[#This Row],[ProjectedQuantProgressQ1-4]]</f>
        <v>36</v>
      </c>
      <c r="V17" s="60" t="s">
        <v>130</v>
      </c>
      <c r="W17" s="31" t="s">
        <v>129</v>
      </c>
      <c r="X17" s="31" t="s">
        <v>129</v>
      </c>
      <c r="Y17" s="31" t="s">
        <v>129</v>
      </c>
      <c r="Z17" s="31" t="s">
        <v>129</v>
      </c>
      <c r="AA17" s="38" t="s">
        <v>131</v>
      </c>
      <c r="AB17" s="31"/>
      <c r="AC17" s="5"/>
      <c r="AD17" s="5"/>
      <c r="AE17" s="33"/>
      <c r="AF17" s="34"/>
      <c r="AG17" s="35"/>
      <c r="AH17" s="35"/>
    </row>
    <row r="18" spans="1:34" s="4" customFormat="1">
      <c r="A18" s="5" t="str">
        <f>'READ ME FIRST'!$D$12</f>
        <v>PC</v>
      </c>
      <c r="B18" s="48">
        <f>'READ ME FIRST'!$D$15</f>
        <v>44287</v>
      </c>
      <c r="C18" s="31" t="s">
        <v>173</v>
      </c>
      <c r="D18" s="40" t="str">
        <f>IF(Table2[[#This Row],[WMPInitiativeCategory]]="", "",INDEX('Initiative mapping-DO NOT EDIT'!$H$3:$H$12, MATCH(Table2[[#This Row],[WMPInitiativeCategory]],'Initiative mapping-DO NOT EDIT'!$G$3:$G$12,0)))</f>
        <v>5.3.4.</v>
      </c>
      <c r="E18" s="32" t="s">
        <v>197</v>
      </c>
      <c r="F18" s="32" t="s">
        <v>151</v>
      </c>
      <c r="G18" s="41">
        <f>IF(Table2[[#This Row],[WMPInitiativeActivity]]="","x",IF(Table2[[#This Row],[WMPInitiativeActivity]]="other", Table2[[#This Row],[ActivityNameifOther]], INDEX('Initiative mapping-DO NOT EDIT'!$C$3:$C$89,MATCH(Table2[[#This Row],[WMPInitiativeActivity]],'Initiative mapping-DO NOT EDIT'!$D$3:$D$89,0))))</f>
        <v>15</v>
      </c>
      <c r="H18" s="37" t="s">
        <v>198</v>
      </c>
      <c r="I18" s="62" t="s">
        <v>199</v>
      </c>
      <c r="J18" s="4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PC_Asset Management &amp; Inspections_Substation inspections  _017_2021</v>
      </c>
      <c r="K18" s="65">
        <v>155</v>
      </c>
      <c r="L18" s="31" t="s">
        <v>200</v>
      </c>
      <c r="M18" s="68">
        <v>444</v>
      </c>
      <c r="N18" s="31" t="s">
        <v>129</v>
      </c>
      <c r="O18" s="31" t="s">
        <v>129</v>
      </c>
      <c r="P18" s="31" t="s">
        <v>129</v>
      </c>
      <c r="Q18" s="69">
        <v>444</v>
      </c>
      <c r="R18" s="61" t="s">
        <v>129</v>
      </c>
      <c r="S18" s="31" t="s">
        <v>129</v>
      </c>
      <c r="T18" s="31" t="s">
        <v>129</v>
      </c>
      <c r="U18" s="70">
        <f>Table2[[#This Row],[ProjectedQuantProgressQ1-4]]</f>
        <v>444</v>
      </c>
      <c r="V18" s="60" t="s">
        <v>130</v>
      </c>
      <c r="W18" s="31" t="s">
        <v>129</v>
      </c>
      <c r="X18" s="31" t="s">
        <v>129</v>
      </c>
      <c r="Y18" s="31" t="s">
        <v>129</v>
      </c>
      <c r="Z18" s="31" t="s">
        <v>129</v>
      </c>
      <c r="AA18" s="38" t="s">
        <v>131</v>
      </c>
      <c r="AB18" s="31"/>
      <c r="AC18" s="5"/>
      <c r="AD18" s="5"/>
      <c r="AE18" s="33"/>
      <c r="AF18" s="34"/>
      <c r="AG18" s="35"/>
      <c r="AH18" s="35"/>
    </row>
    <row r="19" spans="1:34" s="4" customFormat="1">
      <c r="A19" s="5" t="str">
        <f>'READ ME FIRST'!$D$12</f>
        <v>PC</v>
      </c>
      <c r="B19" s="48">
        <f>'READ ME FIRST'!$D$15</f>
        <v>44287</v>
      </c>
      <c r="C19" s="31" t="s">
        <v>201</v>
      </c>
      <c r="D19" s="40" t="str">
        <f>IF(Table2[[#This Row],[WMPInitiativeCategory]]="", "",INDEX('Initiative mapping-DO NOT EDIT'!$H$3:$H$12, MATCH(Table2[[#This Row],[WMPInitiativeCategory]],'Initiative mapping-DO NOT EDIT'!$G$3:$G$12,0)))</f>
        <v>5.3.5.</v>
      </c>
      <c r="E19" s="32" t="s">
        <v>202</v>
      </c>
      <c r="F19" s="32" t="s">
        <v>151</v>
      </c>
      <c r="G19" s="41">
        <f>IF(Table2[[#This Row],[WMPInitiativeActivity]]="","x",IF(Table2[[#This Row],[WMPInitiativeActivity]]="other", Table2[[#This Row],[ActivityNameifOther]], INDEX('Initiative mapping-DO NOT EDIT'!$C$3:$C$89,MATCH(Table2[[#This Row],[WMPInitiativeActivity]],'Initiative mapping-DO NOT EDIT'!$D$3:$D$89,0))))</f>
        <v>2</v>
      </c>
      <c r="H19" s="37" t="s">
        <v>203</v>
      </c>
      <c r="I19" s="62" t="s">
        <v>204</v>
      </c>
      <c r="J19" s="4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PC_Vegetation Management &amp; Inspections_Detailed inspections of vegetation 
around distribution electric lines and equipment 
_018_2021</v>
      </c>
      <c r="K19" s="65">
        <v>159</v>
      </c>
      <c r="L19" s="31" t="s">
        <v>158</v>
      </c>
      <c r="M19" s="68">
        <v>909</v>
      </c>
      <c r="N19" s="31" t="s">
        <v>129</v>
      </c>
      <c r="O19" s="31" t="s">
        <v>129</v>
      </c>
      <c r="P19" s="31" t="s">
        <v>129</v>
      </c>
      <c r="Q19" s="69">
        <v>909</v>
      </c>
      <c r="R19" s="61" t="s">
        <v>129</v>
      </c>
      <c r="S19" s="31" t="s">
        <v>129</v>
      </c>
      <c r="T19" s="31" t="s">
        <v>129</v>
      </c>
      <c r="U19" s="70">
        <f>Table2[[#This Row],[ProjectedQuantProgressQ1-4]]</f>
        <v>909</v>
      </c>
      <c r="V19" s="60" t="s">
        <v>130</v>
      </c>
      <c r="W19" s="31" t="s">
        <v>129</v>
      </c>
      <c r="X19" s="31" t="s">
        <v>129</v>
      </c>
      <c r="Y19" s="31" t="s">
        <v>129</v>
      </c>
      <c r="Z19" s="31" t="s">
        <v>129</v>
      </c>
      <c r="AA19" s="38" t="s">
        <v>131</v>
      </c>
      <c r="AB19" s="31"/>
      <c r="AC19" s="5"/>
      <c r="AD19" s="5"/>
      <c r="AE19" s="33"/>
      <c r="AF19" s="34"/>
      <c r="AG19" s="35"/>
      <c r="AH19" s="35"/>
    </row>
    <row r="20" spans="1:34" s="4" customFormat="1">
      <c r="A20" s="5" t="str">
        <f>'READ ME FIRST'!$D$12</f>
        <v>PC</v>
      </c>
      <c r="B20" s="48">
        <f>'READ ME FIRST'!$D$15</f>
        <v>44287</v>
      </c>
      <c r="C20" s="31" t="s">
        <v>201</v>
      </c>
      <c r="D20" s="40" t="str">
        <f>IF(Table2[[#This Row],[WMPInitiativeCategory]]="", "",INDEX('Initiative mapping-DO NOT EDIT'!$H$3:$H$12, MATCH(Table2[[#This Row],[WMPInitiativeCategory]],'Initiative mapping-DO NOT EDIT'!$G$3:$G$12,0)))</f>
        <v>5.3.5.</v>
      </c>
      <c r="E20" s="32" t="s">
        <v>205</v>
      </c>
      <c r="F20" s="32" t="s">
        <v>151</v>
      </c>
      <c r="G20" s="41">
        <f>IF(Table2[[#This Row],[WMPInitiativeActivity]]="","x",IF(Table2[[#This Row],[WMPInitiativeActivity]]="other", Table2[[#This Row],[ActivityNameifOther]], INDEX('Initiative mapping-DO NOT EDIT'!$C$3:$C$89,MATCH(Table2[[#This Row],[WMPInitiativeActivity]],'Initiative mapping-DO NOT EDIT'!$D$3:$D$89,0))))</f>
        <v>3</v>
      </c>
      <c r="H20" s="37" t="s">
        <v>206</v>
      </c>
      <c r="I20" s="62" t="s">
        <v>207</v>
      </c>
      <c r="J20" s="4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PC_Vegetation Management &amp; Inspections_Detailed inspections of vegetation 
around transmission electric lines and equipment 
_019_2021</v>
      </c>
      <c r="K20" s="65">
        <v>159</v>
      </c>
      <c r="L20" s="31" t="s">
        <v>158</v>
      </c>
      <c r="M20" s="68">
        <v>185</v>
      </c>
      <c r="N20" s="31" t="s">
        <v>129</v>
      </c>
      <c r="O20" s="31" t="s">
        <v>129</v>
      </c>
      <c r="P20" s="31" t="s">
        <v>129</v>
      </c>
      <c r="Q20" s="69">
        <v>185</v>
      </c>
      <c r="R20" s="61" t="s">
        <v>129</v>
      </c>
      <c r="S20" s="31" t="s">
        <v>129</v>
      </c>
      <c r="T20" s="31" t="s">
        <v>129</v>
      </c>
      <c r="U20" s="70">
        <f>Table2[[#This Row],[ProjectedQuantProgressQ1-4]]</f>
        <v>185</v>
      </c>
      <c r="V20" s="60" t="s">
        <v>130</v>
      </c>
      <c r="W20" s="31" t="s">
        <v>129</v>
      </c>
      <c r="X20" s="31" t="s">
        <v>129</v>
      </c>
      <c r="Y20" s="31" t="s">
        <v>129</v>
      </c>
      <c r="Z20" s="31" t="s">
        <v>129</v>
      </c>
      <c r="AA20" s="38" t="s">
        <v>131</v>
      </c>
      <c r="AB20" s="31"/>
      <c r="AC20" s="5"/>
      <c r="AD20" s="5"/>
      <c r="AE20" s="33"/>
      <c r="AF20" s="34"/>
      <c r="AG20" s="35"/>
      <c r="AH20" s="35"/>
    </row>
    <row r="21" spans="1:34" s="4" customFormat="1">
      <c r="A21" s="5" t="str">
        <f>'READ ME FIRST'!$D$12</f>
        <v>PC</v>
      </c>
      <c r="B21" s="48">
        <f>'READ ME FIRST'!$D$15</f>
        <v>44287</v>
      </c>
      <c r="C21" s="31" t="s">
        <v>201</v>
      </c>
      <c r="D21" s="40" t="str">
        <f>IF(Table2[[#This Row],[WMPInitiativeCategory]]="", "",INDEX('Initiative mapping-DO NOT EDIT'!$H$3:$H$12, MATCH(Table2[[#This Row],[WMPInitiativeCategory]],'Initiative mapping-DO NOT EDIT'!$G$3:$G$12,0)))</f>
        <v>5.3.5.</v>
      </c>
      <c r="E21" s="32" t="s">
        <v>208</v>
      </c>
      <c r="F21" s="32" t="s">
        <v>151</v>
      </c>
      <c r="G21" s="41">
        <f>IF(Table2[[#This Row],[WMPInitiativeActivity]]="","x",IF(Table2[[#This Row],[WMPInitiativeActivity]]="other", Table2[[#This Row],[ActivityNameifOther]], INDEX('Initiative mapping-DO NOT EDIT'!$C$3:$C$89,MATCH(Table2[[#This Row],[WMPInitiativeActivity]],'Initiative mapping-DO NOT EDIT'!$D$3:$D$89,0))))</f>
        <v>5</v>
      </c>
      <c r="H21" s="37" t="s">
        <v>209</v>
      </c>
      <c r="I21" s="62" t="s">
        <v>210</v>
      </c>
      <c r="J21" s="4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PC_Vegetation Management &amp; Inspections_Fuel management and reduction of “slash” from vegetation management activities _020_2021</v>
      </c>
      <c r="K21" s="65">
        <v>161</v>
      </c>
      <c r="L21" s="31" t="s">
        <v>167</v>
      </c>
      <c r="M21" s="68">
        <v>2164</v>
      </c>
      <c r="N21" s="31" t="s">
        <v>129</v>
      </c>
      <c r="O21" s="31" t="s">
        <v>129</v>
      </c>
      <c r="P21" s="31" t="s">
        <v>129</v>
      </c>
      <c r="Q21" s="69">
        <v>2164</v>
      </c>
      <c r="R21" s="61" t="s">
        <v>129</v>
      </c>
      <c r="S21" s="31" t="s">
        <v>129</v>
      </c>
      <c r="T21" s="31" t="s">
        <v>129</v>
      </c>
      <c r="U21" s="70">
        <f>Table2[[#This Row],[ProjectedQuantProgressQ1-4]]</f>
        <v>2164</v>
      </c>
      <c r="V21" s="60" t="s">
        <v>130</v>
      </c>
      <c r="W21" s="31" t="s">
        <v>129</v>
      </c>
      <c r="X21" s="31" t="s">
        <v>129</v>
      </c>
      <c r="Y21" s="31" t="s">
        <v>129</v>
      </c>
      <c r="Z21" s="31" t="s">
        <v>129</v>
      </c>
      <c r="AA21" s="38" t="s">
        <v>131</v>
      </c>
      <c r="AB21" s="31"/>
      <c r="AC21" s="5"/>
      <c r="AD21" s="5"/>
      <c r="AE21" s="33"/>
      <c r="AF21" s="34"/>
      <c r="AG21" s="35"/>
      <c r="AH21" s="35"/>
    </row>
    <row r="22" spans="1:34" s="4" customFormat="1">
      <c r="A22" s="5" t="str">
        <f>'READ ME FIRST'!$D$12</f>
        <v>PC</v>
      </c>
      <c r="B22" s="48">
        <f>'READ ME FIRST'!$D$15</f>
        <v>44287</v>
      </c>
      <c r="C22" s="31" t="s">
        <v>201</v>
      </c>
      <c r="D22" s="40" t="str">
        <f>IF(Table2[[#This Row],[WMPInitiativeCategory]]="", "",INDEX('Initiative mapping-DO NOT EDIT'!$H$3:$H$12, MATCH(Table2[[#This Row],[WMPInitiativeCategory]],'Initiative mapping-DO NOT EDIT'!$G$3:$G$12,0)))</f>
        <v>5.3.5.</v>
      </c>
      <c r="E22" s="32" t="s">
        <v>211</v>
      </c>
      <c r="F22" s="32" t="s">
        <v>212</v>
      </c>
      <c r="G22" s="41">
        <f>IF(Table2[[#This Row],[WMPInitiativeActivity]]="","x",IF(Table2[[#This Row],[WMPInitiativeActivity]]="other", Table2[[#This Row],[ActivityNameifOther]], INDEX('Initiative mapping-DO NOT EDIT'!$C$3:$C$89,MATCH(Table2[[#This Row],[WMPInitiativeActivity]],'Initiative mapping-DO NOT EDIT'!$D$3:$D$89,0))))</f>
        <v>11</v>
      </c>
      <c r="H22" s="37" t="s">
        <v>213</v>
      </c>
      <c r="I22" s="62" t="s">
        <v>214</v>
      </c>
      <c r="J22" s="4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PC_Vegetation Management &amp; Inspections_Patrol inspections of vegetation around distribution electric lines and equipment _021_2021</v>
      </c>
      <c r="K22" s="65">
        <v>165</v>
      </c>
      <c r="L22" s="31" t="s">
        <v>158</v>
      </c>
      <c r="M22" s="68">
        <v>784</v>
      </c>
      <c r="N22" s="31" t="s">
        <v>129</v>
      </c>
      <c r="O22" s="31" t="s">
        <v>129</v>
      </c>
      <c r="P22" s="31" t="s">
        <v>129</v>
      </c>
      <c r="Q22" s="69">
        <v>784</v>
      </c>
      <c r="R22" s="61" t="s">
        <v>129</v>
      </c>
      <c r="S22" s="31" t="s">
        <v>129</v>
      </c>
      <c r="T22" s="31" t="s">
        <v>129</v>
      </c>
      <c r="U22" s="70">
        <f>Table2[[#This Row],[ProjectedQuantProgressQ1-4]]</f>
        <v>784</v>
      </c>
      <c r="V22" s="60" t="s">
        <v>130</v>
      </c>
      <c r="W22" s="31" t="s">
        <v>129</v>
      </c>
      <c r="X22" s="31" t="s">
        <v>129</v>
      </c>
      <c r="Y22" s="31" t="s">
        <v>129</v>
      </c>
      <c r="Z22" s="31" t="s">
        <v>129</v>
      </c>
      <c r="AA22" s="38" t="s">
        <v>131</v>
      </c>
      <c r="AB22" s="31"/>
      <c r="AC22" s="5"/>
      <c r="AD22" s="5"/>
      <c r="AE22" s="33"/>
      <c r="AF22" s="34"/>
      <c r="AG22" s="35"/>
      <c r="AH22" s="35"/>
    </row>
    <row r="23" spans="1:34" s="4" customFormat="1">
      <c r="A23" s="5" t="str">
        <f>'READ ME FIRST'!$D$12</f>
        <v>PC</v>
      </c>
      <c r="B23" s="48">
        <f>'READ ME FIRST'!$D$15</f>
        <v>44287</v>
      </c>
      <c r="C23" s="31" t="s">
        <v>201</v>
      </c>
      <c r="D23" s="40" t="str">
        <f>IF(Table2[[#This Row],[WMPInitiativeCategory]]="", "",INDEX('Initiative mapping-DO NOT EDIT'!$H$3:$H$12, MATCH(Table2[[#This Row],[WMPInitiativeCategory]],'Initiative mapping-DO NOT EDIT'!$G$3:$G$12,0)))</f>
        <v>5.3.5.</v>
      </c>
      <c r="E23" s="32" t="s">
        <v>215</v>
      </c>
      <c r="F23" s="32" t="s">
        <v>216</v>
      </c>
      <c r="G23" s="41">
        <f>IF(Table2[[#This Row],[WMPInitiativeActivity]]="","x",IF(Table2[[#This Row],[WMPInitiativeActivity]]="other", Table2[[#This Row],[ActivityNameifOther]], INDEX('Initiative mapping-DO NOT EDIT'!$C$3:$C$89,MATCH(Table2[[#This Row],[WMPInitiativeActivity]],'Initiative mapping-DO NOT EDIT'!$D$3:$D$89,0))))</f>
        <v>12</v>
      </c>
      <c r="H23" s="37" t="s">
        <v>217</v>
      </c>
      <c r="I23" s="62" t="s">
        <v>218</v>
      </c>
      <c r="J23" s="4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PC_Vegetation Management &amp; Inspections_Patrol inspections of vegetation around transmission electric lines and equipment _022_2021</v>
      </c>
      <c r="K23" s="65">
        <v>166</v>
      </c>
      <c r="L23" s="31" t="s">
        <v>158</v>
      </c>
      <c r="M23" s="68">
        <v>323</v>
      </c>
      <c r="N23" s="31" t="s">
        <v>129</v>
      </c>
      <c r="O23" s="31" t="s">
        <v>129</v>
      </c>
      <c r="P23" s="31" t="s">
        <v>129</v>
      </c>
      <c r="Q23" s="69">
        <v>323</v>
      </c>
      <c r="R23" s="61" t="s">
        <v>129</v>
      </c>
      <c r="S23" s="31" t="s">
        <v>129</v>
      </c>
      <c r="T23" s="31" t="s">
        <v>129</v>
      </c>
      <c r="U23" s="70">
        <f>Table2[[#This Row],[ProjectedQuantProgressQ1-4]]</f>
        <v>323</v>
      </c>
      <c r="V23" s="60" t="s">
        <v>130</v>
      </c>
      <c r="W23" s="31" t="s">
        <v>129</v>
      </c>
      <c r="X23" s="31" t="s">
        <v>129</v>
      </c>
      <c r="Y23" s="31" t="s">
        <v>129</v>
      </c>
      <c r="Z23" s="31" t="s">
        <v>129</v>
      </c>
      <c r="AA23" s="38" t="s">
        <v>131</v>
      </c>
      <c r="AB23" s="31"/>
      <c r="AC23" s="5"/>
      <c r="AD23" s="5"/>
      <c r="AE23" s="33"/>
      <c r="AF23" s="34"/>
      <c r="AG23" s="35"/>
      <c r="AH23" s="35"/>
    </row>
    <row r="24" spans="1:34" s="4" customFormat="1">
      <c r="A24" s="5" t="str">
        <f>'READ ME FIRST'!$D$12</f>
        <v>PC</v>
      </c>
      <c r="B24" s="48">
        <f>'READ ME FIRST'!$D$15</f>
        <v>44287</v>
      </c>
      <c r="C24" s="31" t="s">
        <v>201</v>
      </c>
      <c r="D24" s="40" t="str">
        <f>IF(Table2[[#This Row],[WMPInitiativeCategory]]="", "",INDEX('Initiative mapping-DO NOT EDIT'!$H$3:$H$12, MATCH(Table2[[#This Row],[WMPInitiativeCategory]],'Initiative mapping-DO NOT EDIT'!$G$3:$G$12,0)))</f>
        <v>5.3.5.</v>
      </c>
      <c r="E24" s="32" t="s">
        <v>194</v>
      </c>
      <c r="F24" s="32" t="s">
        <v>151</v>
      </c>
      <c r="G24" s="41">
        <f>IF(Table2[[#This Row],[WMPInitiativeActivity]]="","x",IF(Table2[[#This Row],[WMPInitiativeActivity]]="other", Table2[[#This Row],[ActivityNameifOther]], INDEX('Initiative mapping-DO NOT EDIT'!$C$3:$C$89,MATCH(Table2[[#This Row],[WMPInitiativeActivity]],'Initiative mapping-DO NOT EDIT'!$D$3:$D$89,0))))</f>
        <v>14</v>
      </c>
      <c r="H24" s="37" t="s">
        <v>219</v>
      </c>
      <c r="I24" s="62" t="s">
        <v>220</v>
      </c>
      <c r="J24" s="4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PC_Vegetation Management &amp; Inspections_Quality assurance / quality control of inspections  _023_2021</v>
      </c>
      <c r="K24" s="65">
        <v>166</v>
      </c>
      <c r="L24" s="31" t="s">
        <v>158</v>
      </c>
      <c r="M24" s="68">
        <v>1107</v>
      </c>
      <c r="N24" s="31" t="s">
        <v>129</v>
      </c>
      <c r="O24" s="31" t="s">
        <v>129</v>
      </c>
      <c r="P24" s="31" t="s">
        <v>129</v>
      </c>
      <c r="Q24" s="69">
        <v>1107</v>
      </c>
      <c r="R24" s="61" t="s">
        <v>129</v>
      </c>
      <c r="S24" s="31" t="s">
        <v>129</v>
      </c>
      <c r="T24" s="31" t="s">
        <v>129</v>
      </c>
      <c r="U24" s="70">
        <f>Table2[[#This Row],[ProjectedQuantProgressQ1-4]]</f>
        <v>1107</v>
      </c>
      <c r="V24" s="60" t="s">
        <v>130</v>
      </c>
      <c r="W24" s="31" t="s">
        <v>129</v>
      </c>
      <c r="X24" s="31" t="s">
        <v>129</v>
      </c>
      <c r="Y24" s="31" t="s">
        <v>129</v>
      </c>
      <c r="Z24" s="31" t="s">
        <v>129</v>
      </c>
      <c r="AA24" s="38" t="s">
        <v>131</v>
      </c>
      <c r="AB24" s="31"/>
      <c r="AC24" s="5"/>
      <c r="AD24" s="5"/>
      <c r="AE24" s="33"/>
      <c r="AF24" s="34"/>
      <c r="AG24" s="35"/>
      <c r="AH24" s="35"/>
    </row>
    <row r="25" spans="1:34" s="4" customFormat="1" ht="30">
      <c r="A25" s="5" t="str">
        <f>'READ ME FIRST'!$D$12</f>
        <v>PC</v>
      </c>
      <c r="B25" s="48">
        <f>'READ ME FIRST'!$D$15</f>
        <v>44287</v>
      </c>
      <c r="C25" s="31" t="s">
        <v>201</v>
      </c>
      <c r="D25" s="40" t="str">
        <f>IF(Table2[[#This Row],[WMPInitiativeCategory]]="", "",INDEX('Initiative mapping-DO NOT EDIT'!$H$3:$H$12, MATCH(Table2[[#This Row],[WMPInitiativeCategory]],'Initiative mapping-DO NOT EDIT'!$G$3:$G$12,0)))</f>
        <v>5.3.5.</v>
      </c>
      <c r="E25" s="32" t="s">
        <v>221</v>
      </c>
      <c r="F25" s="32" t="s">
        <v>151</v>
      </c>
      <c r="G25" s="41">
        <f>IF(Table2[[#This Row],[WMPInitiativeActivity]]="","x",IF(Table2[[#This Row],[WMPInitiativeActivity]]="other", Table2[[#This Row],[ActivityNameifOther]], INDEX('Initiative mapping-DO NOT EDIT'!$C$3:$C$89,MATCH(Table2[[#This Row],[WMPInitiativeActivity]],'Initiative mapping-DO NOT EDIT'!$D$3:$D$89,0))))</f>
        <v>20</v>
      </c>
      <c r="H25" s="37" t="s">
        <v>222</v>
      </c>
      <c r="I25" s="62" t="s">
        <v>223</v>
      </c>
      <c r="J25" s="4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PC_Vegetation Management &amp; Inspections_Vegetation management to achieve clearances around electric lines and equipment  _024_2021</v>
      </c>
      <c r="K25" s="65">
        <v>170</v>
      </c>
      <c r="L25" s="31" t="s">
        <v>128</v>
      </c>
      <c r="M25" s="66">
        <v>6699302</v>
      </c>
      <c r="N25" s="31" t="s">
        <v>129</v>
      </c>
      <c r="O25" s="31" t="s">
        <v>129</v>
      </c>
      <c r="P25" s="31" t="s">
        <v>129</v>
      </c>
      <c r="Q25" s="67">
        <v>6699302</v>
      </c>
      <c r="R25" s="61" t="s">
        <v>129</v>
      </c>
      <c r="S25" s="31" t="s">
        <v>129</v>
      </c>
      <c r="T25" s="31" t="s">
        <v>129</v>
      </c>
      <c r="U25" s="64">
        <f>Table2[[#This Row],[ProjectedQuantProgressQ1-4]]</f>
        <v>6699302</v>
      </c>
      <c r="V25" s="60" t="s">
        <v>130</v>
      </c>
      <c r="W25" s="31" t="s">
        <v>129</v>
      </c>
      <c r="X25" s="31" t="s">
        <v>129</v>
      </c>
      <c r="Y25" s="31" t="s">
        <v>129</v>
      </c>
      <c r="Z25" s="31" t="s">
        <v>129</v>
      </c>
      <c r="AA25" s="38" t="s">
        <v>131</v>
      </c>
      <c r="AB25" s="31"/>
      <c r="AC25" s="5"/>
      <c r="AD25" s="5"/>
      <c r="AE25" s="33"/>
      <c r="AF25" s="34"/>
      <c r="AG25" s="35"/>
      <c r="AH25" s="35"/>
    </row>
    <row r="26" spans="1:34" s="4" customFormat="1" ht="30">
      <c r="A26" s="5" t="str">
        <f>'READ ME FIRST'!$D$12</f>
        <v>PC</v>
      </c>
      <c r="B26" s="48">
        <f>'READ ME FIRST'!$D$15</f>
        <v>44287</v>
      </c>
      <c r="C26" s="31" t="s">
        <v>224</v>
      </c>
      <c r="D26" s="40" t="str">
        <f>IF(Table2[[#This Row],[WMPInitiativeCategory]]="", "",INDEX('Initiative mapping-DO NOT EDIT'!$H$3:$H$12, MATCH(Table2[[#This Row],[WMPInitiativeCategory]],'Initiative mapping-DO NOT EDIT'!$G$3:$G$12,0)))</f>
        <v>5.3.7.</v>
      </c>
      <c r="E26" s="32" t="s">
        <v>225</v>
      </c>
      <c r="F26" s="32" t="s">
        <v>151</v>
      </c>
      <c r="G26" s="41">
        <f>IF(Table2[[#This Row],[WMPInitiativeActivity]]="","x",IF(Table2[[#This Row],[WMPInitiativeActivity]]="other", Table2[[#This Row],[ActivityNameifOther]], INDEX('Initiative mapping-DO NOT EDIT'!$C$3:$C$89,MATCH(Table2[[#This Row],[WMPInitiativeActivity]],'Initiative mapping-DO NOT EDIT'!$D$3:$D$89,0))))</f>
        <v>1</v>
      </c>
      <c r="H26" s="37" t="s">
        <v>224</v>
      </c>
      <c r="I26" s="62" t="s">
        <v>226</v>
      </c>
      <c r="J26" s="4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PC_Data Governance_Centralized repository for data _025_2021</v>
      </c>
      <c r="K26" s="65">
        <v>175</v>
      </c>
      <c r="L26" s="31" t="s">
        <v>128</v>
      </c>
      <c r="M26" s="66">
        <v>181000</v>
      </c>
      <c r="N26" s="31" t="s">
        <v>129</v>
      </c>
      <c r="O26" s="31" t="s">
        <v>129</v>
      </c>
      <c r="P26" s="31" t="s">
        <v>129</v>
      </c>
      <c r="Q26" s="67">
        <v>181000</v>
      </c>
      <c r="R26" s="61" t="s">
        <v>129</v>
      </c>
      <c r="S26" s="31" t="s">
        <v>129</v>
      </c>
      <c r="T26" s="31" t="s">
        <v>129</v>
      </c>
      <c r="U26" s="64">
        <f>Table2[[#This Row],[ProjectedQuantProgressQ1-4]]</f>
        <v>181000</v>
      </c>
      <c r="V26" s="60" t="s">
        <v>130</v>
      </c>
      <c r="W26" s="31" t="s">
        <v>129</v>
      </c>
      <c r="X26" s="31" t="s">
        <v>129</v>
      </c>
      <c r="Y26" s="31" t="s">
        <v>129</v>
      </c>
      <c r="Z26" s="31" t="s">
        <v>129</v>
      </c>
      <c r="AA26" s="38" t="s">
        <v>131</v>
      </c>
      <c r="AB26" s="31"/>
      <c r="AC26" s="5"/>
      <c r="AD26" s="5"/>
      <c r="AE26" s="33"/>
      <c r="AF26" s="34"/>
      <c r="AG26" s="35"/>
      <c r="AH26" s="35"/>
    </row>
    <row r="27" spans="1:34" customFormat="1" ht="30">
      <c r="A27" s="5" t="str">
        <f>'READ ME FIRST'!$D$12</f>
        <v>PC</v>
      </c>
      <c r="B27" s="48">
        <f>'READ ME FIRST'!$D$15</f>
        <v>44287</v>
      </c>
      <c r="C27" s="54" t="s">
        <v>227</v>
      </c>
      <c r="D27" s="55" t="str">
        <f>IF(Table2[[#This Row],[WMPInitiativeCategory]]="", "",INDEX('Initiative mapping-DO NOT EDIT'!$H$3:$H$12, MATCH(Table2[[#This Row],[WMPInitiativeCategory]],'Initiative mapping-DO NOT EDIT'!$G$3:$G$12,0)))</f>
        <v>5.3.10.</v>
      </c>
      <c r="E27" s="32" t="s">
        <v>228</v>
      </c>
      <c r="F27" s="32" t="s">
        <v>151</v>
      </c>
      <c r="G27" s="41">
        <f>IF(Table2[[#This Row],[WMPInitiativeActivity]]="","x",IF(Table2[[#This Row],[WMPInitiativeActivity]]="other", Table2[[#This Row],[ActivityNameifOther]], INDEX('Initiative mapping-DO NOT EDIT'!$C$3:$C$89,MATCH(Table2[[#This Row],[WMPInitiativeActivity]],'Initiative mapping-DO NOT EDIT'!$D$3:$D$89,0))))</f>
        <v>1</v>
      </c>
      <c r="H27" s="37" t="s">
        <v>229</v>
      </c>
      <c r="I27" s="62" t="s">
        <v>230</v>
      </c>
      <c r="J27" s="4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PC_Stakeholder Cooperation &amp; Community Engagement_Community engagement _026_2021</v>
      </c>
      <c r="K27" s="65">
        <v>186</v>
      </c>
      <c r="L27" s="31" t="s">
        <v>128</v>
      </c>
      <c r="M27" s="63">
        <v>36474</v>
      </c>
      <c r="N27" s="31" t="s">
        <v>129</v>
      </c>
      <c r="O27" s="31" t="s">
        <v>129</v>
      </c>
      <c r="P27" s="31" t="s">
        <v>129</v>
      </c>
      <c r="Q27" s="61">
        <v>36474</v>
      </c>
      <c r="R27" s="61" t="s">
        <v>129</v>
      </c>
      <c r="S27" s="31" t="s">
        <v>129</v>
      </c>
      <c r="T27" s="31" t="s">
        <v>129</v>
      </c>
      <c r="U27" s="64">
        <f>Table2[[#This Row],[ProjectedQuantProgressQ1-4]]</f>
        <v>36474</v>
      </c>
      <c r="V27" s="60" t="s">
        <v>130</v>
      </c>
      <c r="W27" s="31" t="s">
        <v>129</v>
      </c>
      <c r="X27" s="31" t="s">
        <v>129</v>
      </c>
      <c r="Y27" s="31" t="s">
        <v>129</v>
      </c>
      <c r="Z27" s="31" t="s">
        <v>129</v>
      </c>
      <c r="AA27" s="38" t="s">
        <v>131</v>
      </c>
      <c r="AB27" s="31"/>
      <c r="AC27" s="5"/>
      <c r="AD27" s="5"/>
      <c r="AE27" s="33"/>
      <c r="AF27" s="36"/>
      <c r="AG27" s="35"/>
      <c r="AH27" s="35"/>
    </row>
    <row r="28" spans="1:34" customFormat="1">
      <c r="A28" s="4"/>
      <c r="B28" s="4"/>
      <c r="C28" s="4"/>
      <c r="D28" s="4"/>
      <c r="E28" s="4"/>
      <c r="F28" s="4"/>
      <c r="G28" s="4"/>
      <c r="H28" s="4"/>
      <c r="I28" s="4"/>
      <c r="J28" s="4"/>
      <c r="K28" s="72"/>
      <c r="L28" s="4"/>
      <c r="M28" s="4"/>
      <c r="N28" s="4"/>
      <c r="O28" s="4"/>
      <c r="P28" s="4"/>
      <c r="Q28" s="4"/>
      <c r="R28" s="4"/>
      <c r="S28" s="4"/>
      <c r="T28" s="4"/>
      <c r="U28" s="4"/>
      <c r="V28" s="4"/>
      <c r="W28" s="4"/>
      <c r="X28" s="4"/>
      <c r="Y28" s="4"/>
      <c r="Z28" s="27"/>
      <c r="AA28" s="4"/>
      <c r="AB28" s="4"/>
      <c r="AC28" s="4"/>
      <c r="AD28" s="4"/>
      <c r="AE28" s="4"/>
      <c r="AF28" s="4"/>
      <c r="AG28" s="4"/>
      <c r="AH28" s="4"/>
    </row>
    <row r="29" spans="1:34" customFormat="1">
      <c r="A29" s="4"/>
      <c r="B29" s="4"/>
      <c r="C29" s="4"/>
      <c r="D29" s="4"/>
      <c r="E29" s="4"/>
      <c r="F29" s="4"/>
      <c r="G29" s="4"/>
      <c r="H29" s="4"/>
      <c r="I29" s="4"/>
      <c r="J29" s="4"/>
      <c r="K29" s="72"/>
      <c r="L29" s="4"/>
      <c r="M29" s="4"/>
      <c r="N29" s="4"/>
      <c r="O29" s="4"/>
      <c r="P29" s="4"/>
      <c r="Q29" s="4"/>
      <c r="R29" s="4"/>
      <c r="S29" s="4"/>
      <c r="T29" s="4"/>
      <c r="U29" s="4"/>
      <c r="V29" s="4"/>
      <c r="W29" s="4"/>
      <c r="X29" s="4"/>
      <c r="Y29" s="4"/>
      <c r="Z29" s="27"/>
      <c r="AA29" s="4"/>
      <c r="AB29" s="4"/>
      <c r="AC29" s="4"/>
      <c r="AD29" s="4"/>
      <c r="AE29" s="4"/>
      <c r="AF29" s="4"/>
      <c r="AG29" s="4"/>
      <c r="AH29" s="4"/>
    </row>
    <row r="30" spans="1:34" customFormat="1">
      <c r="A30" s="4"/>
      <c r="B30" s="4"/>
      <c r="C30" s="4"/>
      <c r="D30" s="4"/>
      <c r="E30" s="4"/>
      <c r="F30" s="4"/>
      <c r="G30" s="4"/>
      <c r="H30" s="4"/>
      <c r="I30" s="4"/>
      <c r="J30" s="4"/>
      <c r="K30" s="72"/>
      <c r="L30" s="4"/>
      <c r="M30" s="4"/>
      <c r="N30" s="4"/>
      <c r="O30" s="4"/>
      <c r="P30" s="4"/>
      <c r="Q30" s="4"/>
      <c r="R30" s="4"/>
      <c r="S30" s="4"/>
      <c r="T30" s="4"/>
      <c r="U30" s="4"/>
      <c r="V30" s="4"/>
      <c r="W30" s="4"/>
      <c r="X30" s="4"/>
      <c r="Y30" s="4"/>
      <c r="Z30" s="27"/>
      <c r="AA30" s="4"/>
      <c r="AB30" s="4"/>
      <c r="AC30" s="4"/>
      <c r="AD30" s="4"/>
      <c r="AE30" s="4"/>
      <c r="AF30" s="4"/>
      <c r="AG30" s="4"/>
      <c r="AH30" s="4"/>
    </row>
    <row r="31" spans="1:34" customFormat="1">
      <c r="A31" s="4"/>
      <c r="B31" s="4"/>
      <c r="C31" s="4"/>
      <c r="D31" s="4"/>
      <c r="E31" s="4"/>
      <c r="F31" s="4"/>
      <c r="G31" s="4"/>
      <c r="H31" s="4"/>
      <c r="I31" s="4"/>
      <c r="J31" s="4"/>
      <c r="K31" s="72"/>
      <c r="L31" s="4"/>
      <c r="M31" s="4"/>
      <c r="N31" s="4"/>
      <c r="O31" s="4"/>
      <c r="P31" s="4"/>
      <c r="Q31" s="4"/>
      <c r="R31" s="4"/>
      <c r="S31" s="4"/>
      <c r="T31" s="4"/>
      <c r="U31" s="4"/>
      <c r="V31" s="4"/>
      <c r="W31" s="4"/>
      <c r="X31" s="4"/>
      <c r="Y31" s="4"/>
      <c r="Z31" s="27"/>
      <c r="AA31" s="4"/>
      <c r="AB31" s="4"/>
      <c r="AC31" s="4"/>
      <c r="AD31" s="4"/>
      <c r="AE31" s="4"/>
      <c r="AF31" s="4"/>
      <c r="AG31" s="4"/>
      <c r="AH31" s="4"/>
    </row>
    <row r="32" spans="1:34" customFormat="1">
      <c r="A32" s="4"/>
      <c r="B32" s="4"/>
      <c r="C32" s="4"/>
      <c r="D32" s="4"/>
      <c r="E32" s="4"/>
      <c r="F32" s="4"/>
      <c r="G32" s="4"/>
      <c r="H32" s="4"/>
      <c r="I32" s="4"/>
      <c r="J32" s="4"/>
      <c r="K32" s="72"/>
      <c r="L32" s="4"/>
      <c r="M32" s="4"/>
      <c r="N32" s="4"/>
      <c r="O32" s="4"/>
      <c r="P32" s="4"/>
      <c r="Q32" s="4"/>
      <c r="R32" s="4"/>
      <c r="S32" s="4"/>
      <c r="T32" s="4"/>
      <c r="U32" s="4"/>
      <c r="V32" s="4"/>
      <c r="W32" s="4"/>
      <c r="X32" s="4"/>
      <c r="Y32" s="4"/>
      <c r="Z32" s="27"/>
      <c r="AA32" s="4"/>
      <c r="AB32" s="4"/>
      <c r="AC32" s="4"/>
      <c r="AD32" s="4"/>
      <c r="AE32" s="4"/>
      <c r="AF32" s="4"/>
      <c r="AG32" s="4"/>
      <c r="AH32" s="4"/>
    </row>
    <row r="33" spans="2:26" customFormat="1">
      <c r="B33" s="4"/>
      <c r="C33" s="4"/>
      <c r="D33" s="4"/>
      <c r="E33" s="4"/>
      <c r="F33" s="4"/>
      <c r="G33" s="4"/>
      <c r="H33" s="4"/>
      <c r="I33" s="4"/>
      <c r="J33" s="4"/>
      <c r="K33" s="72"/>
      <c r="L33" s="4"/>
      <c r="M33" s="4"/>
      <c r="N33" s="4"/>
      <c r="O33" s="4"/>
      <c r="P33" s="4"/>
      <c r="Q33" s="4"/>
      <c r="R33" s="4"/>
      <c r="S33" s="4"/>
      <c r="T33" s="4"/>
      <c r="U33" s="4"/>
      <c r="V33" s="4"/>
      <c r="W33" s="4"/>
      <c r="X33" s="4"/>
      <c r="Y33" s="4"/>
      <c r="Z33" s="27"/>
    </row>
    <row r="34" spans="2:26" customFormat="1">
      <c r="B34" s="4"/>
      <c r="C34" s="4"/>
      <c r="D34" s="4"/>
      <c r="E34" s="4"/>
      <c r="F34" s="4"/>
      <c r="G34" s="4"/>
      <c r="H34" s="4"/>
      <c r="I34" s="4"/>
      <c r="J34" s="4"/>
      <c r="K34" s="72"/>
      <c r="L34" s="4"/>
      <c r="M34" s="4"/>
      <c r="N34" s="4"/>
      <c r="O34" s="4"/>
      <c r="P34" s="4"/>
      <c r="Q34" s="4"/>
      <c r="R34" s="4"/>
      <c r="S34" s="4"/>
      <c r="T34" s="4"/>
      <c r="U34" s="4"/>
      <c r="V34" s="4"/>
      <c r="W34" s="4"/>
      <c r="X34" s="4"/>
      <c r="Y34" s="4"/>
      <c r="Z34" s="27"/>
    </row>
    <row r="35" spans="2:26" customFormat="1">
      <c r="B35" s="4"/>
      <c r="C35" s="4"/>
      <c r="D35" s="4"/>
      <c r="E35" s="4"/>
      <c r="F35" s="4"/>
      <c r="G35" s="4"/>
      <c r="H35" s="4"/>
      <c r="I35" s="4"/>
      <c r="J35" s="4"/>
      <c r="K35" s="72"/>
      <c r="L35" s="4"/>
      <c r="M35" s="4"/>
      <c r="N35" s="4"/>
      <c r="O35" s="4"/>
      <c r="P35" s="4"/>
      <c r="Q35" s="4"/>
      <c r="R35" s="4"/>
      <c r="S35" s="4"/>
      <c r="T35" s="4"/>
      <c r="U35" s="4"/>
      <c r="V35" s="4"/>
      <c r="W35" s="4"/>
      <c r="X35" s="4"/>
      <c r="Y35" s="4"/>
      <c r="Z35" s="27"/>
    </row>
    <row r="36" spans="2:26" customFormat="1">
      <c r="B36" s="4"/>
      <c r="C36" s="4"/>
      <c r="D36" s="4"/>
      <c r="E36" s="4"/>
      <c r="F36" s="4"/>
      <c r="G36" s="4"/>
      <c r="H36" s="4"/>
      <c r="I36" s="4"/>
      <c r="J36" s="4"/>
      <c r="K36" s="72"/>
      <c r="L36" s="4"/>
      <c r="M36" s="4"/>
      <c r="N36" s="4"/>
      <c r="O36" s="4"/>
      <c r="P36" s="4"/>
      <c r="Q36" s="4"/>
      <c r="R36" s="4"/>
      <c r="S36" s="4"/>
      <c r="T36" s="4"/>
      <c r="U36" s="4"/>
      <c r="V36" s="4"/>
      <c r="W36" s="4"/>
      <c r="X36" s="4"/>
      <c r="Y36" s="4"/>
      <c r="Z36" s="27"/>
    </row>
    <row r="37" spans="2:26" customFormat="1">
      <c r="B37" s="4"/>
      <c r="C37" s="4"/>
      <c r="D37" s="4"/>
      <c r="E37" s="4"/>
      <c r="F37" s="4"/>
      <c r="G37" s="4"/>
      <c r="H37" s="4"/>
      <c r="I37" s="4"/>
      <c r="J37" s="4"/>
      <c r="K37" s="72"/>
      <c r="L37" s="4"/>
      <c r="M37" s="4"/>
      <c r="N37" s="4"/>
      <c r="O37" s="4"/>
      <c r="P37" s="4"/>
      <c r="Q37" s="4"/>
      <c r="R37" s="4"/>
      <c r="S37" s="4"/>
      <c r="T37" s="4"/>
      <c r="U37" s="4"/>
      <c r="V37" s="4"/>
      <c r="W37" s="4"/>
      <c r="X37" s="4"/>
      <c r="Y37" s="4"/>
      <c r="Z37" s="27"/>
    </row>
    <row r="38" spans="2:26" customFormat="1">
      <c r="B38" s="4"/>
      <c r="C38" s="4"/>
      <c r="D38" s="4"/>
      <c r="E38" s="4"/>
      <c r="F38" s="4"/>
      <c r="G38" s="4"/>
      <c r="H38" s="4"/>
      <c r="I38" s="4"/>
      <c r="J38" s="4"/>
      <c r="K38" s="72"/>
      <c r="L38" s="4"/>
      <c r="M38" s="4"/>
      <c r="N38" s="4"/>
      <c r="O38" s="4"/>
      <c r="P38" s="4"/>
      <c r="Q38" s="4"/>
      <c r="R38" s="4"/>
      <c r="S38" s="4"/>
      <c r="T38" s="4"/>
      <c r="U38" s="4"/>
      <c r="V38" s="4"/>
      <c r="W38" s="4"/>
      <c r="X38" s="4"/>
      <c r="Y38" s="4"/>
      <c r="Z38" s="27"/>
    </row>
    <row r="39" spans="2:26" customFormat="1">
      <c r="B39" s="4"/>
      <c r="C39" s="4"/>
      <c r="D39" s="4"/>
      <c r="E39" s="4"/>
      <c r="F39" s="4"/>
      <c r="G39" s="4"/>
      <c r="H39" s="4"/>
      <c r="I39" s="4"/>
      <c r="J39" s="4"/>
      <c r="K39" s="72"/>
      <c r="L39" s="4"/>
      <c r="M39" s="4"/>
      <c r="N39" s="4"/>
      <c r="O39" s="4"/>
      <c r="P39" s="4"/>
      <c r="Q39" s="4"/>
      <c r="R39" s="4"/>
      <c r="S39" s="4"/>
      <c r="T39" s="4"/>
      <c r="U39" s="4"/>
      <c r="V39" s="4"/>
      <c r="W39" s="4"/>
      <c r="X39" s="4"/>
      <c r="Y39" s="4"/>
      <c r="Z39" s="27"/>
    </row>
    <row r="40" spans="2:26" customFormat="1">
      <c r="B40" s="4"/>
      <c r="C40" s="4"/>
      <c r="D40" s="4"/>
      <c r="E40" s="4"/>
      <c r="F40" s="4"/>
      <c r="G40" s="4"/>
      <c r="H40" s="4"/>
      <c r="I40" s="4"/>
      <c r="J40" s="4"/>
      <c r="K40" s="72"/>
      <c r="L40" s="4"/>
      <c r="M40" s="4"/>
      <c r="N40" s="4"/>
      <c r="O40" s="4"/>
      <c r="P40" s="4"/>
      <c r="Q40" s="4"/>
      <c r="R40" s="4"/>
      <c r="S40" s="4"/>
      <c r="T40" s="4"/>
      <c r="U40" s="4"/>
      <c r="V40" s="4"/>
      <c r="W40" s="4"/>
      <c r="X40" s="4"/>
      <c r="Y40" s="4"/>
      <c r="Z40" s="27"/>
    </row>
    <row r="41" spans="2:26" customFormat="1">
      <c r="B41" s="4"/>
      <c r="C41" s="4"/>
      <c r="D41" s="4"/>
      <c r="E41" s="4"/>
      <c r="F41" s="4"/>
      <c r="G41" s="4"/>
      <c r="H41" s="4"/>
      <c r="I41" s="4"/>
      <c r="J41" s="4"/>
      <c r="K41" s="72"/>
      <c r="L41" s="4"/>
      <c r="M41" s="4"/>
      <c r="N41" s="4"/>
      <c r="O41" s="4"/>
      <c r="P41" s="4"/>
      <c r="Q41" s="4"/>
      <c r="R41" s="4"/>
      <c r="S41" s="4"/>
      <c r="T41" s="4"/>
      <c r="U41" s="4"/>
      <c r="V41" s="4"/>
      <c r="W41" s="4"/>
      <c r="X41" s="4"/>
      <c r="Y41" s="4"/>
      <c r="Z41" s="27"/>
    </row>
    <row r="42" spans="2:26" customFormat="1">
      <c r="B42" s="4"/>
      <c r="C42" s="4"/>
      <c r="D42" s="4"/>
      <c r="E42" s="4"/>
      <c r="F42" s="4"/>
      <c r="G42" s="4"/>
      <c r="H42" s="4"/>
      <c r="I42" s="4"/>
      <c r="J42" s="4"/>
      <c r="K42" s="72"/>
      <c r="L42" s="4"/>
      <c r="M42" s="4"/>
      <c r="N42" s="4"/>
      <c r="O42" s="4"/>
      <c r="P42" s="4"/>
      <c r="Q42" s="4"/>
      <c r="R42" s="4"/>
      <c r="S42" s="4"/>
      <c r="T42" s="4"/>
      <c r="U42" s="4"/>
      <c r="V42" s="4"/>
      <c r="W42" s="4"/>
      <c r="X42" s="4"/>
      <c r="Y42" s="4"/>
      <c r="Z42" s="27"/>
    </row>
    <row r="43" spans="2:26" customFormat="1">
      <c r="B43" s="4"/>
      <c r="C43" s="4"/>
      <c r="D43" s="4"/>
      <c r="E43" s="4"/>
      <c r="F43" s="4"/>
      <c r="G43" s="4"/>
      <c r="H43" s="4"/>
      <c r="I43" s="4"/>
      <c r="J43" s="4"/>
      <c r="K43" s="72"/>
      <c r="L43" s="4"/>
      <c r="M43" s="4"/>
      <c r="N43" s="4"/>
      <c r="O43" s="4"/>
      <c r="P43" s="4"/>
      <c r="Q43" s="4"/>
      <c r="R43" s="4"/>
      <c r="S43" s="4"/>
      <c r="T43" s="4"/>
      <c r="U43" s="4"/>
      <c r="V43" s="4"/>
      <c r="W43" s="4"/>
      <c r="X43" s="4"/>
      <c r="Y43" s="4"/>
      <c r="Z43" s="27"/>
    </row>
    <row r="44" spans="2:26" customFormat="1">
      <c r="B44" s="4"/>
      <c r="C44" s="4"/>
      <c r="D44" s="4"/>
      <c r="E44" s="4"/>
      <c r="F44" s="4"/>
      <c r="G44" s="4"/>
      <c r="H44" s="4"/>
      <c r="I44" s="4"/>
      <c r="J44" s="4"/>
      <c r="K44" s="72"/>
      <c r="L44" s="4"/>
      <c r="M44" s="4"/>
      <c r="N44" s="4"/>
      <c r="O44" s="4"/>
      <c r="P44" s="4"/>
      <c r="Q44" s="4"/>
      <c r="R44" s="4"/>
      <c r="S44" s="4"/>
      <c r="T44" s="4"/>
      <c r="U44" s="4"/>
      <c r="V44" s="4"/>
      <c r="W44" s="4"/>
      <c r="X44" s="4"/>
      <c r="Y44" s="4"/>
      <c r="Z44" s="27"/>
    </row>
    <row r="45" spans="2:26" customFormat="1">
      <c r="B45" s="4"/>
      <c r="C45" s="4"/>
      <c r="D45" s="4"/>
      <c r="E45" s="4"/>
      <c r="F45" s="4"/>
      <c r="G45" s="4"/>
      <c r="H45" s="4"/>
      <c r="I45" s="4"/>
      <c r="J45" s="4"/>
      <c r="K45" s="72"/>
      <c r="L45" s="4"/>
      <c r="M45" s="4"/>
      <c r="N45" s="4"/>
      <c r="O45" s="4"/>
      <c r="P45" s="4"/>
      <c r="Q45" s="4"/>
      <c r="R45" s="4"/>
      <c r="S45" s="4"/>
      <c r="T45" s="4"/>
      <c r="U45" s="4"/>
      <c r="V45" s="4"/>
      <c r="W45" s="4"/>
      <c r="X45" s="4"/>
      <c r="Y45" s="4"/>
      <c r="Z45" s="27"/>
    </row>
    <row r="46" spans="2:26" customFormat="1">
      <c r="B46" s="4"/>
      <c r="C46" s="4"/>
      <c r="D46" s="4"/>
      <c r="E46" s="4"/>
      <c r="F46" s="4"/>
      <c r="G46" s="4"/>
      <c r="H46" s="4"/>
      <c r="I46" s="4"/>
      <c r="J46" s="4"/>
      <c r="K46" s="72"/>
      <c r="L46" s="4"/>
      <c r="M46" s="4"/>
      <c r="N46" s="4"/>
      <c r="O46" s="4"/>
      <c r="P46" s="4"/>
      <c r="Q46" s="4"/>
      <c r="R46" s="4"/>
      <c r="S46" s="4"/>
      <c r="T46" s="4"/>
      <c r="U46" s="4"/>
      <c r="V46" s="4"/>
      <c r="W46" s="4"/>
      <c r="X46" s="4"/>
      <c r="Y46" s="4"/>
      <c r="Z46" s="27"/>
    </row>
    <row r="47" spans="2:26" customFormat="1">
      <c r="B47" s="4"/>
      <c r="C47" s="4"/>
      <c r="D47" s="4"/>
      <c r="E47" s="4"/>
      <c r="F47" s="4"/>
      <c r="G47" s="4"/>
      <c r="H47" s="4"/>
      <c r="I47" s="4"/>
      <c r="J47" s="4"/>
      <c r="K47" s="72"/>
      <c r="L47" s="4"/>
      <c r="M47" s="4"/>
      <c r="N47" s="4"/>
      <c r="O47" s="4"/>
      <c r="P47" s="4"/>
      <c r="Q47" s="4"/>
      <c r="R47" s="4"/>
      <c r="S47" s="4"/>
      <c r="T47" s="4"/>
      <c r="U47" s="4"/>
      <c r="V47" s="4"/>
      <c r="W47" s="4"/>
      <c r="X47" s="4"/>
      <c r="Y47" s="4"/>
      <c r="Z47" s="27"/>
    </row>
    <row r="48" spans="2:26" customFormat="1">
      <c r="B48" s="4"/>
      <c r="C48" s="4"/>
      <c r="D48" s="4"/>
      <c r="E48" s="4"/>
      <c r="F48" s="4"/>
      <c r="G48" s="4"/>
      <c r="H48" s="4"/>
      <c r="I48" s="4"/>
      <c r="J48" s="4"/>
      <c r="K48" s="72"/>
      <c r="L48" s="4"/>
      <c r="M48" s="4"/>
      <c r="N48" s="4"/>
      <c r="O48" s="4"/>
      <c r="P48" s="4"/>
      <c r="Q48" s="4"/>
      <c r="R48" s="4"/>
      <c r="S48" s="4"/>
      <c r="T48" s="4"/>
      <c r="U48" s="4"/>
      <c r="V48" s="4"/>
      <c r="W48" s="4"/>
      <c r="X48" s="4"/>
      <c r="Y48" s="4"/>
      <c r="Z48" s="27"/>
    </row>
    <row r="49" spans="2:26" customFormat="1">
      <c r="B49" s="4"/>
      <c r="C49" s="4"/>
      <c r="D49" s="4"/>
      <c r="E49" s="4"/>
      <c r="F49" s="4"/>
      <c r="G49" s="4"/>
      <c r="H49" s="4"/>
      <c r="I49" s="4"/>
      <c r="J49" s="4"/>
      <c r="K49" s="72"/>
      <c r="L49" s="4"/>
      <c r="M49" s="4"/>
      <c r="N49" s="4"/>
      <c r="O49" s="4"/>
      <c r="P49" s="4"/>
      <c r="Q49" s="4"/>
      <c r="R49" s="4"/>
      <c r="S49" s="4"/>
      <c r="T49" s="4"/>
      <c r="U49" s="4"/>
      <c r="V49" s="4"/>
      <c r="W49" s="4"/>
      <c r="X49" s="4"/>
      <c r="Y49" s="4"/>
      <c r="Z49" s="27"/>
    </row>
    <row r="50" spans="2:26" customFormat="1">
      <c r="B50" s="4"/>
      <c r="C50" s="4"/>
      <c r="D50" s="4"/>
      <c r="E50" s="4"/>
      <c r="F50" s="4"/>
      <c r="G50" s="4"/>
      <c r="H50" s="4"/>
      <c r="I50" s="4"/>
      <c r="J50" s="4"/>
      <c r="K50" s="72"/>
      <c r="L50" s="4"/>
      <c r="M50" s="4"/>
      <c r="N50" s="4"/>
      <c r="O50" s="4"/>
      <c r="P50" s="4"/>
      <c r="Q50" s="4"/>
      <c r="R50" s="4"/>
      <c r="S50" s="4"/>
      <c r="T50" s="4"/>
      <c r="U50" s="4"/>
      <c r="V50" s="4"/>
      <c r="W50" s="4"/>
      <c r="X50" s="4"/>
      <c r="Y50" s="4"/>
      <c r="Z50" s="27"/>
    </row>
    <row r="51" spans="2:26" customFormat="1">
      <c r="B51" s="4"/>
      <c r="C51" s="4"/>
      <c r="D51" s="4"/>
      <c r="E51" s="4"/>
      <c r="F51" s="4"/>
      <c r="G51" s="4"/>
      <c r="H51" s="4"/>
      <c r="I51" s="4"/>
      <c r="J51" s="4"/>
      <c r="K51" s="72"/>
      <c r="L51" s="4"/>
      <c r="M51" s="4"/>
      <c r="N51" s="4"/>
      <c r="O51" s="4"/>
      <c r="P51" s="4"/>
      <c r="Q51" s="4"/>
      <c r="R51" s="4"/>
      <c r="S51" s="4"/>
      <c r="T51" s="4"/>
      <c r="U51" s="4"/>
      <c r="V51" s="4"/>
      <c r="W51" s="4"/>
      <c r="X51" s="4"/>
      <c r="Y51" s="4"/>
      <c r="Z51" s="27"/>
    </row>
    <row r="52" spans="2:26" customFormat="1">
      <c r="B52" s="4"/>
      <c r="C52" s="4"/>
      <c r="D52" s="4"/>
      <c r="E52" s="4"/>
      <c r="F52" s="4"/>
      <c r="G52" s="4"/>
      <c r="H52" s="4"/>
      <c r="I52" s="4"/>
      <c r="J52" s="4"/>
      <c r="K52" s="72"/>
      <c r="L52" s="4"/>
      <c r="M52" s="4"/>
      <c r="N52" s="4"/>
      <c r="O52" s="4"/>
      <c r="P52" s="4"/>
      <c r="Q52" s="4"/>
      <c r="R52" s="4"/>
      <c r="S52" s="4"/>
      <c r="T52" s="4"/>
      <c r="U52" s="4"/>
      <c r="V52" s="4"/>
      <c r="W52" s="4"/>
      <c r="X52" s="4"/>
      <c r="Y52" s="4"/>
      <c r="Z52" s="27"/>
    </row>
    <row r="53" spans="2:26" customFormat="1">
      <c r="B53" s="4"/>
      <c r="C53" s="4"/>
      <c r="D53" s="4"/>
      <c r="E53" s="4"/>
      <c r="F53" s="4"/>
      <c r="G53" s="4"/>
      <c r="H53" s="4"/>
      <c r="I53" s="4"/>
      <c r="J53" s="4"/>
      <c r="K53" s="72"/>
      <c r="L53" s="4"/>
      <c r="M53" s="4"/>
      <c r="N53" s="4"/>
      <c r="O53" s="4"/>
      <c r="P53" s="4"/>
      <c r="Q53" s="4"/>
      <c r="R53" s="4"/>
      <c r="S53" s="4"/>
      <c r="T53" s="4"/>
      <c r="U53" s="4"/>
      <c r="V53" s="4"/>
      <c r="W53" s="4"/>
      <c r="X53" s="4"/>
      <c r="Y53" s="4"/>
      <c r="Z53" s="27"/>
    </row>
    <row r="54" spans="2:26" customFormat="1">
      <c r="B54" s="4"/>
      <c r="C54" s="4"/>
      <c r="D54" s="4"/>
      <c r="E54" s="4"/>
      <c r="F54" s="4"/>
      <c r="G54" s="4"/>
      <c r="H54" s="4"/>
      <c r="I54" s="4"/>
      <c r="J54" s="4"/>
      <c r="K54" s="72"/>
      <c r="L54" s="4"/>
      <c r="M54" s="4"/>
      <c r="N54" s="4"/>
      <c r="O54" s="4"/>
      <c r="P54" s="4"/>
      <c r="Q54" s="4"/>
      <c r="R54" s="4"/>
      <c r="S54" s="4"/>
      <c r="T54" s="4"/>
      <c r="U54" s="4"/>
      <c r="V54" s="4"/>
      <c r="W54" s="4"/>
      <c r="X54" s="4"/>
      <c r="Y54" s="4"/>
      <c r="Z54" s="27"/>
    </row>
    <row r="55" spans="2:26" customFormat="1">
      <c r="B55" s="4"/>
      <c r="C55" s="4"/>
      <c r="D55" s="4"/>
      <c r="E55" s="4"/>
      <c r="F55" s="4"/>
      <c r="G55" s="4"/>
      <c r="H55" s="4"/>
      <c r="I55" s="4"/>
      <c r="J55" s="4"/>
      <c r="K55" s="72"/>
      <c r="L55" s="4"/>
      <c r="M55" s="4"/>
      <c r="N55" s="4"/>
      <c r="O55" s="4"/>
      <c r="P55" s="4"/>
      <c r="Q55" s="4"/>
      <c r="R55" s="4"/>
      <c r="S55" s="4"/>
      <c r="T55" s="4"/>
      <c r="U55" s="4"/>
      <c r="V55" s="4"/>
      <c r="W55" s="4"/>
      <c r="X55" s="4"/>
      <c r="Y55" s="4"/>
      <c r="Z55" s="27"/>
    </row>
    <row r="56" spans="2:26" customFormat="1">
      <c r="B56" s="4"/>
      <c r="C56" s="4"/>
      <c r="D56" s="4"/>
      <c r="E56" s="4"/>
      <c r="F56" s="4"/>
      <c r="G56" s="4"/>
      <c r="H56" s="4"/>
      <c r="I56" s="4"/>
      <c r="J56" s="4"/>
      <c r="K56" s="72"/>
      <c r="L56" s="4"/>
      <c r="M56" s="4"/>
      <c r="N56" s="4"/>
      <c r="O56" s="4"/>
      <c r="P56" s="4"/>
      <c r="Q56" s="4"/>
      <c r="R56" s="4"/>
      <c r="S56" s="4"/>
      <c r="T56" s="4"/>
      <c r="U56" s="4"/>
      <c r="V56" s="4"/>
      <c r="W56" s="4"/>
      <c r="X56" s="4"/>
      <c r="Y56" s="4"/>
      <c r="Z56" s="27"/>
    </row>
    <row r="57" spans="2:26" customFormat="1">
      <c r="B57" s="4"/>
      <c r="C57" s="4"/>
      <c r="D57" s="4"/>
      <c r="E57" s="4"/>
      <c r="F57" s="4"/>
      <c r="G57" s="4"/>
      <c r="H57" s="4"/>
      <c r="I57" s="4"/>
      <c r="J57" s="4"/>
      <c r="K57" s="72"/>
      <c r="L57" s="4"/>
      <c r="M57" s="4"/>
      <c r="N57" s="4"/>
      <c r="O57" s="4"/>
      <c r="P57" s="4"/>
      <c r="Q57" s="4"/>
      <c r="R57" s="4"/>
      <c r="S57" s="4"/>
      <c r="T57" s="4"/>
      <c r="U57" s="4"/>
      <c r="V57" s="4"/>
      <c r="W57" s="4"/>
      <c r="X57" s="4"/>
      <c r="Y57" s="4"/>
      <c r="Z57" s="27"/>
    </row>
    <row r="58" spans="2:26" customFormat="1">
      <c r="B58" s="4"/>
      <c r="C58" s="4"/>
      <c r="D58" s="4"/>
      <c r="E58" s="4"/>
      <c r="F58" s="4"/>
      <c r="G58" s="4"/>
      <c r="H58" s="4"/>
      <c r="I58" s="4"/>
      <c r="J58" s="4"/>
      <c r="K58" s="72"/>
      <c r="L58" s="4"/>
      <c r="M58" s="4"/>
      <c r="N58" s="4"/>
      <c r="O58" s="4"/>
      <c r="P58" s="4"/>
      <c r="Q58" s="4"/>
      <c r="R58" s="4"/>
      <c r="S58" s="4"/>
      <c r="T58" s="4"/>
      <c r="U58" s="4"/>
      <c r="V58" s="4"/>
      <c r="W58" s="4"/>
      <c r="X58" s="4"/>
      <c r="Y58" s="4"/>
      <c r="Z58" s="27"/>
    </row>
    <row r="59" spans="2:26" customFormat="1">
      <c r="B59" s="4"/>
      <c r="C59" s="4"/>
      <c r="D59" s="4"/>
      <c r="E59" s="4"/>
      <c r="F59" s="4"/>
      <c r="G59" s="4"/>
      <c r="H59" s="4"/>
      <c r="I59" s="4"/>
      <c r="J59" s="4"/>
      <c r="K59" s="72"/>
      <c r="L59" s="4"/>
      <c r="M59" s="4"/>
      <c r="N59" s="4"/>
      <c r="O59" s="4"/>
      <c r="P59" s="4"/>
      <c r="Q59" s="4"/>
      <c r="R59" s="4"/>
      <c r="S59" s="4"/>
      <c r="T59" s="4"/>
      <c r="U59" s="4"/>
      <c r="V59" s="4"/>
      <c r="W59" s="4"/>
      <c r="X59" s="4"/>
      <c r="Y59" s="4"/>
      <c r="Z59" s="27"/>
    </row>
    <row r="60" spans="2:26" customFormat="1">
      <c r="B60" s="4"/>
      <c r="C60" s="4"/>
      <c r="D60" s="4"/>
      <c r="E60" s="4"/>
      <c r="F60" s="4"/>
      <c r="G60" s="4"/>
      <c r="H60" s="4"/>
      <c r="I60" s="4"/>
      <c r="J60" s="4"/>
      <c r="K60" s="72"/>
      <c r="L60" s="4"/>
      <c r="M60" s="4"/>
      <c r="N60" s="4"/>
      <c r="O60" s="4"/>
      <c r="P60" s="4"/>
      <c r="Q60" s="4"/>
      <c r="R60" s="4"/>
      <c r="S60" s="4"/>
      <c r="T60" s="4"/>
      <c r="U60" s="4"/>
      <c r="V60" s="4"/>
      <c r="W60" s="4"/>
      <c r="X60" s="4"/>
      <c r="Y60" s="4"/>
      <c r="Z60" s="27"/>
    </row>
    <row r="61" spans="2:26" customFormat="1">
      <c r="B61" s="4"/>
      <c r="C61" s="4"/>
      <c r="D61" s="4"/>
      <c r="E61" s="4"/>
      <c r="F61" s="4"/>
      <c r="G61" s="4"/>
      <c r="H61" s="4"/>
      <c r="I61" s="4"/>
      <c r="J61" s="4"/>
      <c r="K61" s="72"/>
      <c r="L61" s="4"/>
      <c r="M61" s="4"/>
      <c r="N61" s="4"/>
      <c r="O61" s="4"/>
      <c r="P61" s="4"/>
      <c r="Q61" s="4"/>
      <c r="R61" s="4"/>
      <c r="S61" s="4"/>
      <c r="T61" s="4"/>
      <c r="U61" s="4"/>
      <c r="V61" s="4"/>
      <c r="W61" s="4"/>
      <c r="X61" s="4"/>
      <c r="Y61" s="4"/>
      <c r="Z61" s="27"/>
    </row>
    <row r="62" spans="2:26" customFormat="1">
      <c r="B62" s="4"/>
      <c r="C62" s="4"/>
      <c r="D62" s="4"/>
      <c r="E62" s="4"/>
      <c r="F62" s="4"/>
      <c r="G62" s="4"/>
      <c r="H62" s="4"/>
      <c r="I62" s="4"/>
      <c r="J62" s="4"/>
      <c r="K62" s="72"/>
      <c r="L62" s="4"/>
      <c r="M62" s="4"/>
      <c r="N62" s="4"/>
      <c r="O62" s="4"/>
      <c r="P62" s="4"/>
      <c r="Q62" s="4"/>
      <c r="R62" s="4"/>
      <c r="S62" s="4"/>
      <c r="T62" s="4"/>
      <c r="U62" s="4"/>
      <c r="V62" s="4"/>
      <c r="W62" s="4"/>
      <c r="X62" s="4"/>
      <c r="Y62" s="4"/>
      <c r="Z62" s="27"/>
    </row>
    <row r="63" spans="2:26" customFormat="1">
      <c r="B63" s="4"/>
      <c r="C63" s="4"/>
      <c r="D63" s="4"/>
      <c r="E63" s="4"/>
      <c r="F63" s="4"/>
      <c r="G63" s="4"/>
      <c r="H63" s="4"/>
      <c r="I63" s="4"/>
      <c r="J63" s="4"/>
      <c r="K63" s="72"/>
      <c r="L63" s="4"/>
      <c r="M63" s="4"/>
      <c r="N63" s="4"/>
      <c r="O63" s="4"/>
      <c r="P63" s="4"/>
      <c r="Q63" s="4"/>
      <c r="R63" s="4"/>
      <c r="S63" s="4"/>
      <c r="T63" s="4"/>
      <c r="U63" s="4"/>
      <c r="V63" s="4"/>
      <c r="W63" s="4"/>
      <c r="X63" s="4"/>
      <c r="Y63" s="4"/>
      <c r="Z63" s="27"/>
    </row>
    <row r="64" spans="2:26" customFormat="1">
      <c r="B64" s="4"/>
      <c r="C64" s="4"/>
      <c r="D64" s="4"/>
      <c r="E64" s="4"/>
      <c r="F64" s="4"/>
      <c r="G64" s="4"/>
      <c r="H64" s="4"/>
      <c r="I64" s="4"/>
      <c r="J64" s="4"/>
      <c r="K64" s="72"/>
      <c r="L64" s="4"/>
      <c r="M64" s="4"/>
      <c r="N64" s="4"/>
      <c r="O64" s="4"/>
      <c r="P64" s="4"/>
      <c r="Q64" s="4"/>
      <c r="R64" s="4"/>
      <c r="S64" s="4"/>
      <c r="T64" s="4"/>
      <c r="U64" s="4"/>
      <c r="V64" s="4"/>
      <c r="W64" s="4"/>
      <c r="X64" s="4"/>
      <c r="Y64" s="4"/>
      <c r="Z64" s="27"/>
    </row>
    <row r="65" spans="2:26" customFormat="1">
      <c r="B65" s="4"/>
      <c r="C65" s="4"/>
      <c r="D65" s="4"/>
      <c r="E65" s="4"/>
      <c r="F65" s="4"/>
      <c r="G65" s="4"/>
      <c r="H65" s="4"/>
      <c r="I65" s="4"/>
      <c r="J65" s="4"/>
      <c r="K65" s="72"/>
      <c r="L65" s="4"/>
      <c r="M65" s="4"/>
      <c r="N65" s="4"/>
      <c r="O65" s="4"/>
      <c r="P65" s="4"/>
      <c r="Q65" s="4"/>
      <c r="R65" s="4"/>
      <c r="S65" s="4"/>
      <c r="T65" s="4"/>
      <c r="U65" s="4"/>
      <c r="V65" s="4"/>
      <c r="W65" s="4"/>
      <c r="X65" s="4"/>
      <c r="Y65" s="4"/>
      <c r="Z65" s="27"/>
    </row>
    <row r="66" spans="2:26" customFormat="1">
      <c r="B66" s="4"/>
      <c r="C66" s="4"/>
      <c r="D66" s="4"/>
      <c r="E66" s="4"/>
      <c r="F66" s="4"/>
      <c r="G66" s="4"/>
      <c r="H66" s="4"/>
      <c r="I66" s="4"/>
      <c r="J66" s="4"/>
      <c r="K66" s="72"/>
      <c r="L66" s="4"/>
      <c r="M66" s="4"/>
      <c r="N66" s="4"/>
      <c r="O66" s="4"/>
      <c r="P66" s="4"/>
      <c r="Q66" s="4"/>
      <c r="R66" s="4"/>
      <c r="S66" s="4"/>
      <c r="T66" s="4"/>
      <c r="U66" s="4"/>
      <c r="V66" s="4"/>
      <c r="W66" s="4"/>
      <c r="X66" s="4"/>
      <c r="Y66" s="4"/>
      <c r="Z66" s="27"/>
    </row>
    <row r="67" spans="2:26" customFormat="1">
      <c r="B67" s="4"/>
      <c r="C67" s="4"/>
      <c r="D67" s="4"/>
      <c r="E67" s="4"/>
      <c r="F67" s="4"/>
      <c r="G67" s="4"/>
      <c r="H67" s="4"/>
      <c r="I67" s="4"/>
      <c r="J67" s="4"/>
      <c r="K67" s="72"/>
      <c r="L67" s="4"/>
      <c r="M67" s="4"/>
      <c r="N67" s="4"/>
      <c r="O67" s="4"/>
      <c r="P67" s="4"/>
      <c r="Q67" s="4"/>
      <c r="R67" s="4"/>
      <c r="S67" s="4"/>
      <c r="T67" s="4"/>
      <c r="U67" s="4"/>
      <c r="V67" s="4"/>
      <c r="W67" s="4"/>
      <c r="X67" s="4"/>
      <c r="Y67" s="4"/>
      <c r="Z67" s="27"/>
    </row>
    <row r="68" spans="2:26" customFormat="1">
      <c r="B68" s="4"/>
      <c r="C68" s="4"/>
      <c r="D68" s="4"/>
      <c r="E68" s="4"/>
      <c r="F68" s="4"/>
      <c r="G68" s="4"/>
      <c r="H68" s="4"/>
      <c r="I68" s="4"/>
      <c r="J68" s="4"/>
      <c r="K68" s="72"/>
      <c r="L68" s="4"/>
      <c r="M68" s="4"/>
      <c r="N68" s="4"/>
      <c r="O68" s="4"/>
      <c r="P68" s="4"/>
      <c r="Q68" s="4"/>
      <c r="R68" s="4"/>
      <c r="S68" s="4"/>
      <c r="T68" s="4"/>
      <c r="U68" s="4"/>
      <c r="V68" s="4"/>
      <c r="W68" s="4"/>
      <c r="X68" s="4"/>
      <c r="Y68" s="4"/>
      <c r="Z68" s="27"/>
    </row>
    <row r="69" spans="2:26" customFormat="1">
      <c r="B69" s="4"/>
      <c r="C69" s="4"/>
      <c r="D69" s="4"/>
      <c r="E69" s="4"/>
      <c r="F69" s="4"/>
      <c r="G69" s="4"/>
      <c r="H69" s="4"/>
      <c r="I69" s="4"/>
      <c r="J69" s="4"/>
      <c r="K69" s="72"/>
      <c r="L69" s="4"/>
      <c r="M69" s="4"/>
      <c r="N69" s="4"/>
      <c r="O69" s="4"/>
      <c r="P69" s="4"/>
      <c r="Q69" s="4"/>
      <c r="R69" s="4"/>
      <c r="S69" s="4"/>
      <c r="T69" s="4"/>
      <c r="U69" s="4"/>
      <c r="V69" s="4"/>
      <c r="W69" s="4"/>
      <c r="X69" s="4"/>
      <c r="Y69" s="4"/>
      <c r="Z69" s="27"/>
    </row>
    <row r="70" spans="2:26" customFormat="1">
      <c r="B70" s="4"/>
      <c r="C70" s="4"/>
      <c r="D70" s="4"/>
      <c r="E70" s="4"/>
      <c r="F70" s="4"/>
      <c r="G70" s="4"/>
      <c r="H70" s="4"/>
      <c r="I70" s="4"/>
      <c r="J70" s="4"/>
      <c r="K70" s="72"/>
      <c r="L70" s="4"/>
      <c r="M70" s="4"/>
      <c r="N70" s="4"/>
      <c r="O70" s="4"/>
      <c r="P70" s="4"/>
      <c r="Q70" s="4"/>
      <c r="R70" s="4"/>
      <c r="S70" s="4"/>
      <c r="T70" s="4"/>
      <c r="U70" s="4"/>
      <c r="V70" s="4"/>
      <c r="W70" s="4"/>
      <c r="X70" s="4"/>
      <c r="Y70" s="4"/>
      <c r="Z70" s="27"/>
    </row>
    <row r="71" spans="2:26" customFormat="1">
      <c r="B71" s="4"/>
      <c r="C71" s="4"/>
      <c r="D71" s="4"/>
      <c r="E71" s="4"/>
      <c r="F71" s="4"/>
      <c r="G71" s="4"/>
      <c r="H71" s="4"/>
      <c r="I71" s="4"/>
      <c r="J71" s="4"/>
      <c r="K71" s="72"/>
      <c r="L71" s="4"/>
      <c r="M71" s="4"/>
      <c r="N71" s="4"/>
      <c r="O71" s="4"/>
      <c r="P71" s="4"/>
      <c r="Q71" s="4"/>
      <c r="R71" s="4"/>
      <c r="S71" s="4"/>
      <c r="T71" s="4"/>
      <c r="U71" s="4"/>
      <c r="V71" s="4"/>
      <c r="W71" s="4"/>
      <c r="X71" s="4"/>
      <c r="Y71" s="4"/>
      <c r="Z71" s="27"/>
    </row>
    <row r="72" spans="2:26" customFormat="1">
      <c r="B72" s="4"/>
      <c r="C72" s="4"/>
      <c r="D72" s="4"/>
      <c r="E72" s="4"/>
      <c r="F72" s="4"/>
      <c r="G72" s="4"/>
      <c r="H72" s="4"/>
      <c r="I72" s="4"/>
      <c r="J72" s="4"/>
      <c r="K72" s="72"/>
      <c r="L72" s="4"/>
      <c r="M72" s="4"/>
      <c r="N72" s="4"/>
      <c r="O72" s="4"/>
      <c r="P72" s="4"/>
      <c r="Q72" s="4"/>
      <c r="R72" s="4"/>
      <c r="S72" s="4"/>
      <c r="T72" s="4"/>
      <c r="U72" s="4"/>
      <c r="V72" s="4"/>
      <c r="W72" s="4"/>
      <c r="X72" s="4"/>
      <c r="Y72" s="4"/>
      <c r="Z72" s="27"/>
    </row>
    <row r="73" spans="2:26" customFormat="1">
      <c r="B73" s="4"/>
      <c r="C73" s="4"/>
      <c r="D73" s="4"/>
      <c r="E73" s="4"/>
      <c r="F73" s="4"/>
      <c r="G73" s="4"/>
      <c r="H73" s="4"/>
      <c r="I73" s="4"/>
      <c r="J73" s="4"/>
      <c r="K73" s="72"/>
      <c r="L73" s="4"/>
      <c r="M73" s="4"/>
      <c r="N73" s="4"/>
      <c r="O73" s="4"/>
      <c r="P73" s="4"/>
      <c r="Q73" s="4"/>
      <c r="R73" s="4"/>
      <c r="S73" s="4"/>
      <c r="T73" s="4"/>
      <c r="U73" s="4"/>
      <c r="V73" s="4"/>
      <c r="W73" s="4"/>
      <c r="X73" s="4"/>
      <c r="Y73" s="4"/>
      <c r="Z73" s="27"/>
    </row>
    <row r="74" spans="2:26" customFormat="1">
      <c r="B74" s="4"/>
      <c r="C74" s="4"/>
      <c r="D74" s="4"/>
      <c r="E74" s="4"/>
      <c r="F74" s="4"/>
      <c r="G74" s="4"/>
      <c r="H74" s="4"/>
      <c r="I74" s="4"/>
      <c r="J74" s="4"/>
      <c r="K74" s="72"/>
      <c r="L74" s="4"/>
      <c r="M74" s="4"/>
      <c r="N74" s="4"/>
      <c r="O74" s="4"/>
      <c r="P74" s="4"/>
      <c r="Q74" s="4"/>
      <c r="R74" s="4"/>
      <c r="S74" s="4"/>
      <c r="T74" s="4"/>
      <c r="U74" s="4"/>
      <c r="V74" s="4"/>
      <c r="W74" s="4"/>
      <c r="X74" s="4"/>
      <c r="Y74" s="4"/>
      <c r="Z74" s="27"/>
    </row>
    <row r="75" spans="2:26" customFormat="1">
      <c r="B75" s="4"/>
      <c r="C75" s="4"/>
      <c r="D75" s="4"/>
      <c r="E75" s="4"/>
      <c r="F75" s="4"/>
      <c r="G75" s="4"/>
      <c r="H75" s="4"/>
      <c r="I75" s="4"/>
      <c r="J75" s="4"/>
      <c r="K75" s="72"/>
      <c r="L75" s="4"/>
      <c r="M75" s="4"/>
      <c r="N75" s="4"/>
      <c r="O75" s="4"/>
      <c r="P75" s="4"/>
      <c r="Q75" s="4"/>
      <c r="R75" s="4"/>
      <c r="S75" s="4"/>
      <c r="T75" s="4"/>
      <c r="U75" s="4"/>
      <c r="V75" s="4"/>
      <c r="W75" s="4"/>
      <c r="X75" s="4"/>
      <c r="Y75" s="4"/>
      <c r="Z75" s="27"/>
    </row>
    <row r="76" spans="2:26" customFormat="1">
      <c r="B76" s="4"/>
      <c r="C76" s="4"/>
      <c r="D76" s="4"/>
      <c r="E76" s="4"/>
      <c r="F76" s="4"/>
      <c r="G76" s="4"/>
      <c r="H76" s="4"/>
      <c r="I76" s="4"/>
      <c r="J76" s="4"/>
      <c r="K76" s="72"/>
      <c r="L76" s="4"/>
      <c r="M76" s="4"/>
      <c r="N76" s="4"/>
      <c r="O76" s="4"/>
      <c r="P76" s="4"/>
      <c r="Q76" s="4"/>
      <c r="R76" s="4"/>
      <c r="S76" s="4"/>
      <c r="T76" s="4"/>
      <c r="U76" s="4"/>
      <c r="V76" s="4"/>
      <c r="W76" s="4"/>
      <c r="X76" s="4"/>
      <c r="Y76" s="4"/>
      <c r="Z76" s="27"/>
    </row>
    <row r="77" spans="2:26" customFormat="1">
      <c r="B77" s="4"/>
      <c r="C77" s="4"/>
      <c r="D77" s="4"/>
      <c r="E77" s="4"/>
      <c r="F77" s="4"/>
      <c r="G77" s="4"/>
      <c r="H77" s="4"/>
      <c r="I77" s="4"/>
      <c r="J77" s="4"/>
      <c r="K77" s="72"/>
      <c r="L77" s="4"/>
      <c r="M77" s="4"/>
      <c r="N77" s="4"/>
      <c r="O77" s="4"/>
      <c r="P77" s="4"/>
      <c r="Q77" s="4"/>
      <c r="R77" s="4"/>
      <c r="S77" s="4"/>
      <c r="T77" s="4"/>
      <c r="U77" s="4"/>
      <c r="V77" s="4"/>
      <c r="W77" s="4"/>
      <c r="X77" s="4"/>
      <c r="Y77" s="4"/>
      <c r="Z77" s="27"/>
    </row>
    <row r="78" spans="2:26" customFormat="1">
      <c r="B78" s="4"/>
      <c r="C78" s="4"/>
      <c r="D78" s="4"/>
      <c r="E78" s="4"/>
      <c r="F78" s="4"/>
      <c r="G78" s="4"/>
      <c r="H78" s="4"/>
      <c r="I78" s="4"/>
      <c r="J78" s="4"/>
      <c r="K78" s="72"/>
      <c r="L78" s="4"/>
      <c r="M78" s="4"/>
      <c r="N78" s="4"/>
      <c r="O78" s="4"/>
      <c r="P78" s="4"/>
      <c r="Q78" s="4"/>
      <c r="R78" s="4"/>
      <c r="S78" s="4"/>
      <c r="T78" s="4"/>
      <c r="U78" s="4"/>
      <c r="V78" s="4"/>
      <c r="W78" s="4"/>
      <c r="X78" s="4"/>
      <c r="Y78" s="4"/>
      <c r="Z78" s="27"/>
    </row>
    <row r="79" spans="2:26" customFormat="1">
      <c r="B79" s="4"/>
      <c r="C79" s="4"/>
      <c r="D79" s="4"/>
      <c r="E79" s="4"/>
      <c r="F79" s="4"/>
      <c r="G79" s="4"/>
      <c r="H79" s="4"/>
      <c r="I79" s="4"/>
      <c r="J79" s="4"/>
      <c r="K79" s="72"/>
      <c r="L79" s="4"/>
      <c r="M79" s="4"/>
      <c r="N79" s="4"/>
      <c r="O79" s="4"/>
      <c r="P79" s="4"/>
      <c r="Q79" s="4"/>
      <c r="R79" s="4"/>
      <c r="S79" s="4"/>
      <c r="T79" s="4"/>
      <c r="U79" s="4"/>
      <c r="V79" s="4"/>
      <c r="W79" s="4"/>
      <c r="X79" s="4"/>
      <c r="Y79" s="4"/>
      <c r="Z79" s="27"/>
    </row>
    <row r="80" spans="2:26" customFormat="1">
      <c r="B80" s="4"/>
      <c r="C80" s="4"/>
      <c r="D80" s="4"/>
      <c r="E80" s="4"/>
      <c r="F80" s="4"/>
      <c r="G80" s="4"/>
      <c r="H80" s="4"/>
      <c r="I80" s="4"/>
      <c r="J80" s="4"/>
      <c r="K80" s="72"/>
      <c r="L80" s="4"/>
      <c r="M80" s="4"/>
      <c r="N80" s="4"/>
      <c r="O80" s="4"/>
      <c r="P80" s="4"/>
      <c r="Q80" s="4"/>
      <c r="R80" s="4"/>
      <c r="S80" s="4"/>
      <c r="T80" s="4"/>
      <c r="U80" s="4"/>
      <c r="V80" s="4"/>
      <c r="W80" s="4"/>
      <c r="X80" s="4"/>
      <c r="Y80" s="4"/>
      <c r="Z80" s="27"/>
    </row>
    <row r="81" spans="2:26" customFormat="1">
      <c r="B81" s="4"/>
      <c r="C81" s="4"/>
      <c r="D81" s="4"/>
      <c r="E81" s="4"/>
      <c r="F81" s="4"/>
      <c r="G81" s="4"/>
      <c r="H81" s="4"/>
      <c r="I81" s="4"/>
      <c r="J81" s="4"/>
      <c r="K81" s="72"/>
      <c r="L81" s="4"/>
      <c r="M81" s="4"/>
      <c r="N81" s="4"/>
      <c r="O81" s="4"/>
      <c r="P81" s="4"/>
      <c r="Q81" s="4"/>
      <c r="R81" s="4"/>
      <c r="S81" s="4"/>
      <c r="T81" s="4"/>
      <c r="U81" s="4"/>
      <c r="V81" s="4"/>
      <c r="W81" s="4"/>
      <c r="X81" s="4"/>
      <c r="Y81" s="4"/>
      <c r="Z81" s="27"/>
    </row>
    <row r="82" spans="2:26" customFormat="1">
      <c r="B82" s="4"/>
      <c r="C82" s="4"/>
      <c r="D82" s="4"/>
      <c r="E82" s="4"/>
      <c r="F82" s="4"/>
      <c r="G82" s="4"/>
      <c r="H82" s="4"/>
      <c r="I82" s="4"/>
      <c r="J82" s="4"/>
      <c r="K82" s="72"/>
      <c r="L82" s="4"/>
      <c r="M82" s="4"/>
      <c r="N82" s="4"/>
      <c r="O82" s="4"/>
      <c r="P82" s="4"/>
      <c r="Q82" s="4"/>
      <c r="R82" s="4"/>
      <c r="S82" s="4"/>
      <c r="T82" s="4"/>
      <c r="U82" s="4"/>
      <c r="V82" s="4"/>
      <c r="W82" s="4"/>
      <c r="X82" s="4"/>
      <c r="Y82" s="4"/>
      <c r="Z82" s="27"/>
    </row>
    <row r="83" spans="2:26" customFormat="1">
      <c r="B83" s="4"/>
      <c r="C83" s="4"/>
      <c r="D83" s="4"/>
      <c r="E83" s="4"/>
      <c r="F83" s="4"/>
      <c r="G83" s="4"/>
      <c r="H83" s="4"/>
      <c r="I83" s="4"/>
      <c r="J83" s="4"/>
      <c r="K83" s="72"/>
      <c r="L83" s="4"/>
      <c r="M83" s="4"/>
      <c r="N83" s="4"/>
      <c r="O83" s="4"/>
      <c r="P83" s="4"/>
      <c r="Q83" s="4"/>
      <c r="R83" s="4"/>
      <c r="S83" s="4"/>
      <c r="T83" s="4"/>
      <c r="U83" s="4"/>
      <c r="V83" s="4"/>
      <c r="W83" s="4"/>
      <c r="X83" s="4"/>
      <c r="Y83" s="4"/>
      <c r="Z83" s="27"/>
    </row>
    <row r="84" spans="2:26" customFormat="1">
      <c r="B84" s="4"/>
      <c r="C84" s="4"/>
      <c r="D84" s="4"/>
      <c r="E84" s="4"/>
      <c r="F84" s="4"/>
      <c r="G84" s="4"/>
      <c r="H84" s="4"/>
      <c r="I84" s="4"/>
      <c r="J84" s="4"/>
      <c r="K84" s="72"/>
      <c r="L84" s="4"/>
      <c r="M84" s="4"/>
      <c r="N84" s="4"/>
      <c r="O84" s="4"/>
      <c r="P84" s="4"/>
      <c r="Q84" s="4"/>
      <c r="R84" s="4"/>
      <c r="S84" s="4"/>
      <c r="T84" s="4"/>
      <c r="U84" s="4"/>
      <c r="V84" s="4"/>
      <c r="W84" s="4"/>
      <c r="X84" s="4"/>
      <c r="Y84" s="4"/>
      <c r="Z84" s="27"/>
    </row>
    <row r="85" spans="2:26" customFormat="1">
      <c r="B85" s="4"/>
      <c r="C85" s="4"/>
      <c r="D85" s="4"/>
      <c r="E85" s="4"/>
      <c r="F85" s="4"/>
      <c r="G85" s="4"/>
      <c r="H85" s="4"/>
      <c r="I85" s="4"/>
      <c r="J85" s="4"/>
      <c r="K85" s="72"/>
      <c r="L85" s="4"/>
      <c r="M85" s="4"/>
      <c r="N85" s="4"/>
      <c r="O85" s="4"/>
      <c r="P85" s="4"/>
      <c r="Q85" s="4"/>
      <c r="R85" s="4"/>
      <c r="S85" s="4"/>
      <c r="T85" s="4"/>
      <c r="U85" s="4"/>
      <c r="V85" s="4"/>
      <c r="W85" s="4"/>
      <c r="X85" s="4"/>
      <c r="Y85" s="4"/>
      <c r="Z85" s="27"/>
    </row>
    <row r="86" spans="2:26" customFormat="1">
      <c r="B86" s="4"/>
      <c r="C86" s="4"/>
      <c r="D86" s="4"/>
      <c r="E86" s="4"/>
      <c r="F86" s="4"/>
      <c r="G86" s="4"/>
      <c r="H86" s="4"/>
      <c r="I86" s="4"/>
      <c r="J86" s="4"/>
      <c r="K86" s="72"/>
      <c r="L86" s="4"/>
      <c r="M86" s="4"/>
      <c r="N86" s="4"/>
      <c r="O86" s="4"/>
      <c r="P86" s="4"/>
      <c r="Q86" s="4"/>
      <c r="R86" s="4"/>
      <c r="S86" s="4"/>
      <c r="T86" s="4"/>
      <c r="U86" s="4"/>
      <c r="V86" s="4"/>
      <c r="W86" s="4"/>
      <c r="X86" s="4"/>
      <c r="Y86" s="4"/>
      <c r="Z86" s="27"/>
    </row>
    <row r="87" spans="2:26" customFormat="1">
      <c r="B87" s="4"/>
      <c r="C87" s="4"/>
      <c r="D87" s="4"/>
      <c r="E87" s="4"/>
      <c r="F87" s="4"/>
      <c r="G87" s="4"/>
      <c r="H87" s="4"/>
      <c r="I87" s="4"/>
      <c r="J87" s="4"/>
      <c r="K87" s="72"/>
      <c r="L87" s="4"/>
      <c r="M87" s="4"/>
      <c r="N87" s="4"/>
      <c r="O87" s="4"/>
      <c r="P87" s="4"/>
      <c r="Q87" s="4"/>
      <c r="R87" s="4"/>
      <c r="S87" s="4"/>
      <c r="T87" s="4"/>
      <c r="U87" s="4"/>
      <c r="V87" s="4"/>
      <c r="W87" s="4"/>
      <c r="X87" s="4"/>
      <c r="Y87" s="4"/>
      <c r="Z87" s="27"/>
    </row>
    <row r="88" spans="2:26" customFormat="1">
      <c r="B88" s="4"/>
      <c r="C88" s="4"/>
      <c r="D88" s="4"/>
      <c r="E88" s="4"/>
      <c r="F88" s="4"/>
      <c r="G88" s="4"/>
      <c r="H88" s="4"/>
      <c r="I88" s="4"/>
      <c r="J88" s="4"/>
      <c r="K88" s="72"/>
      <c r="L88" s="4"/>
      <c r="M88" s="4"/>
      <c r="N88" s="4"/>
      <c r="O88" s="4"/>
      <c r="P88" s="4"/>
      <c r="Q88" s="4"/>
      <c r="R88" s="4"/>
      <c r="S88" s="4"/>
      <c r="T88" s="4"/>
      <c r="U88" s="4"/>
      <c r="V88" s="4"/>
      <c r="W88" s="4"/>
      <c r="X88" s="4"/>
      <c r="Y88" s="4"/>
      <c r="Z88" s="27"/>
    </row>
    <row r="89" spans="2:26" customFormat="1">
      <c r="B89" s="4"/>
      <c r="C89" s="4"/>
      <c r="D89" s="4"/>
      <c r="E89" s="4"/>
      <c r="F89" s="4"/>
      <c r="G89" s="4"/>
      <c r="H89" s="4"/>
      <c r="I89" s="4"/>
      <c r="J89" s="4"/>
      <c r="K89" s="72"/>
      <c r="L89" s="4"/>
      <c r="M89" s="4"/>
      <c r="N89" s="4"/>
      <c r="O89" s="4"/>
      <c r="P89" s="4"/>
      <c r="Q89" s="4"/>
      <c r="R89" s="4"/>
      <c r="S89" s="4"/>
      <c r="T89" s="4"/>
      <c r="U89" s="4"/>
      <c r="V89" s="4"/>
      <c r="W89" s="4"/>
      <c r="X89" s="4"/>
      <c r="Y89" s="4"/>
      <c r="Z89" s="27"/>
    </row>
    <row r="90" spans="2:26" customFormat="1">
      <c r="B90" s="4"/>
      <c r="C90" s="4"/>
      <c r="D90" s="4"/>
      <c r="E90" s="4"/>
      <c r="F90" s="4"/>
      <c r="G90" s="4"/>
      <c r="H90" s="4"/>
      <c r="I90" s="4"/>
      <c r="J90" s="4"/>
      <c r="K90" s="72"/>
      <c r="L90" s="4"/>
      <c r="M90" s="4"/>
      <c r="N90" s="4"/>
      <c r="O90" s="4"/>
      <c r="P90" s="4"/>
      <c r="Q90" s="4"/>
      <c r="R90" s="4"/>
      <c r="S90" s="4"/>
      <c r="T90" s="4"/>
      <c r="U90" s="4"/>
      <c r="V90" s="4"/>
      <c r="W90" s="4"/>
      <c r="X90" s="4"/>
      <c r="Y90" s="4"/>
      <c r="Z90" s="27"/>
    </row>
    <row r="91" spans="2:26" customFormat="1">
      <c r="B91" s="4"/>
      <c r="C91" s="4"/>
      <c r="D91" s="4"/>
      <c r="E91" s="4"/>
      <c r="F91" s="4"/>
      <c r="G91" s="4"/>
      <c r="H91" s="4"/>
      <c r="I91" s="4"/>
      <c r="J91" s="4"/>
      <c r="K91" s="72"/>
      <c r="L91" s="4"/>
      <c r="M91" s="4"/>
      <c r="N91" s="4"/>
      <c r="O91" s="4"/>
      <c r="P91" s="4"/>
      <c r="Q91" s="4"/>
      <c r="R91" s="4"/>
      <c r="S91" s="4"/>
      <c r="T91" s="4"/>
      <c r="U91" s="4"/>
      <c r="V91" s="4"/>
      <c r="W91" s="4"/>
      <c r="X91" s="4"/>
      <c r="Y91" s="4"/>
      <c r="Z91" s="27"/>
    </row>
    <row r="92" spans="2:26" customFormat="1">
      <c r="B92" s="4"/>
      <c r="C92" s="4"/>
      <c r="D92" s="4"/>
      <c r="E92" s="4"/>
      <c r="F92" s="4"/>
      <c r="G92" s="4"/>
      <c r="H92" s="4"/>
      <c r="I92" s="4"/>
      <c r="J92" s="4"/>
      <c r="K92" s="72"/>
      <c r="L92" s="4"/>
      <c r="M92" s="4"/>
      <c r="N92" s="4"/>
      <c r="O92" s="4"/>
      <c r="P92" s="4"/>
      <c r="Q92" s="4"/>
      <c r="R92" s="4"/>
      <c r="S92" s="4"/>
      <c r="T92" s="4"/>
      <c r="U92" s="4"/>
      <c r="V92" s="4"/>
      <c r="W92" s="4"/>
      <c r="X92" s="4"/>
      <c r="Y92" s="4"/>
      <c r="Z92" s="27"/>
    </row>
    <row r="93" spans="2:26" customFormat="1">
      <c r="B93" s="4"/>
      <c r="C93" s="4"/>
      <c r="D93" s="4"/>
      <c r="E93" s="4"/>
      <c r="F93" s="4"/>
      <c r="G93" s="4"/>
      <c r="H93" s="4"/>
      <c r="I93" s="4"/>
      <c r="J93" s="4"/>
      <c r="K93" s="72"/>
      <c r="L93" s="4"/>
      <c r="M93" s="4"/>
      <c r="N93" s="4"/>
      <c r="O93" s="4"/>
      <c r="P93" s="4"/>
      <c r="Q93" s="4"/>
      <c r="R93" s="4"/>
      <c r="S93" s="4"/>
      <c r="T93" s="4"/>
      <c r="U93" s="4"/>
      <c r="V93" s="4"/>
      <c r="W93" s="4"/>
      <c r="X93" s="4"/>
      <c r="Y93" s="4"/>
      <c r="Z93" s="27"/>
    </row>
    <row r="94" spans="2:26" customFormat="1">
      <c r="B94" s="4"/>
      <c r="C94" s="4"/>
      <c r="D94" s="4"/>
      <c r="E94" s="4"/>
      <c r="F94" s="4"/>
      <c r="G94" s="4"/>
      <c r="H94" s="4"/>
      <c r="I94" s="4"/>
      <c r="J94" s="4"/>
      <c r="K94" s="72"/>
      <c r="L94" s="4"/>
      <c r="M94" s="4"/>
      <c r="N94" s="4"/>
      <c r="O94" s="4"/>
      <c r="P94" s="4"/>
      <c r="Q94" s="4"/>
      <c r="R94" s="4"/>
      <c r="S94" s="4"/>
      <c r="T94" s="4"/>
      <c r="U94" s="4"/>
      <c r="V94" s="4"/>
      <c r="W94" s="4"/>
      <c r="X94" s="4"/>
      <c r="Y94" s="4"/>
      <c r="Z94" s="27"/>
    </row>
    <row r="95" spans="2:26" customFormat="1">
      <c r="B95" s="4"/>
      <c r="C95" s="4"/>
      <c r="D95" s="4"/>
      <c r="E95" s="4"/>
      <c r="F95" s="4"/>
      <c r="G95" s="4"/>
      <c r="H95" s="4"/>
      <c r="I95" s="4"/>
      <c r="J95" s="4"/>
      <c r="K95" s="72"/>
      <c r="L95" s="4"/>
      <c r="M95" s="4"/>
      <c r="N95" s="4"/>
      <c r="O95" s="4"/>
      <c r="P95" s="4"/>
      <c r="Q95" s="4"/>
      <c r="R95" s="4"/>
      <c r="S95" s="4"/>
      <c r="T95" s="4"/>
      <c r="U95" s="4"/>
      <c r="V95" s="4"/>
      <c r="W95" s="4"/>
      <c r="X95" s="4"/>
      <c r="Y95" s="4"/>
      <c r="Z95" s="27"/>
    </row>
    <row r="96" spans="2:26" customFormat="1">
      <c r="B96" s="4"/>
      <c r="C96" s="4"/>
      <c r="D96" s="4"/>
      <c r="E96" s="4"/>
      <c r="F96" s="4"/>
      <c r="G96" s="4"/>
      <c r="H96" s="4"/>
      <c r="I96" s="4"/>
      <c r="J96" s="4"/>
      <c r="K96" s="72"/>
      <c r="L96" s="4"/>
      <c r="M96" s="4"/>
      <c r="N96" s="4"/>
      <c r="O96" s="4"/>
      <c r="P96" s="4"/>
      <c r="Q96" s="4"/>
      <c r="R96" s="4"/>
      <c r="S96" s="4"/>
      <c r="T96" s="4"/>
      <c r="U96" s="4"/>
      <c r="V96" s="4"/>
      <c r="W96" s="4"/>
      <c r="X96" s="4"/>
      <c r="Y96" s="4"/>
      <c r="Z96" s="27"/>
    </row>
    <row r="97" spans="2:26" customFormat="1">
      <c r="B97" s="4"/>
      <c r="C97" s="4"/>
      <c r="D97" s="4"/>
      <c r="E97" s="4"/>
      <c r="F97" s="4"/>
      <c r="G97" s="4"/>
      <c r="H97" s="4"/>
      <c r="I97" s="4"/>
      <c r="J97" s="4"/>
      <c r="K97" s="72"/>
      <c r="L97" s="4"/>
      <c r="M97" s="4"/>
      <c r="N97" s="4"/>
      <c r="O97" s="4"/>
      <c r="P97" s="4"/>
      <c r="Q97" s="4"/>
      <c r="R97" s="4"/>
      <c r="S97" s="4"/>
      <c r="T97" s="4"/>
      <c r="U97" s="4"/>
      <c r="V97" s="4"/>
      <c r="W97" s="4"/>
      <c r="X97" s="4"/>
      <c r="Y97" s="4"/>
      <c r="Z97" s="27"/>
    </row>
    <row r="98" spans="2:26" customFormat="1">
      <c r="B98" s="4"/>
      <c r="C98" s="4"/>
      <c r="D98" s="4"/>
      <c r="E98" s="4"/>
      <c r="F98" s="4"/>
      <c r="G98" s="4"/>
      <c r="H98" s="4"/>
      <c r="I98" s="4"/>
      <c r="J98" s="4"/>
      <c r="K98" s="72"/>
      <c r="L98" s="4"/>
      <c r="M98" s="4"/>
      <c r="N98" s="4"/>
      <c r="O98" s="4"/>
      <c r="P98" s="4"/>
      <c r="Q98" s="4"/>
      <c r="R98" s="4"/>
      <c r="S98" s="4"/>
      <c r="T98" s="4"/>
      <c r="U98" s="4"/>
      <c r="V98" s="4"/>
      <c r="W98" s="4"/>
      <c r="X98" s="4"/>
      <c r="Y98" s="4"/>
      <c r="Z98" s="27"/>
    </row>
    <row r="99" spans="2:26" customFormat="1">
      <c r="B99" s="4"/>
      <c r="C99" s="4"/>
      <c r="D99" s="4"/>
      <c r="E99" s="4"/>
      <c r="F99" s="4"/>
      <c r="G99" s="4"/>
      <c r="H99" s="4"/>
      <c r="I99" s="4"/>
      <c r="J99" s="4"/>
      <c r="K99" s="72"/>
      <c r="L99" s="4"/>
      <c r="M99" s="4"/>
      <c r="N99" s="4"/>
      <c r="O99" s="4"/>
      <c r="P99" s="4"/>
      <c r="Q99" s="4"/>
      <c r="R99" s="4"/>
      <c r="S99" s="4"/>
      <c r="T99" s="4"/>
      <c r="U99" s="4"/>
      <c r="V99" s="4"/>
      <c r="W99" s="4"/>
      <c r="X99" s="4"/>
      <c r="Y99" s="4"/>
      <c r="Z99" s="27"/>
    </row>
    <row r="100" spans="2:26" customFormat="1">
      <c r="B100" s="4"/>
      <c r="C100" s="4"/>
      <c r="D100" s="4"/>
      <c r="E100" s="4"/>
      <c r="F100" s="4"/>
      <c r="G100" s="4"/>
      <c r="H100" s="4"/>
      <c r="I100" s="4"/>
      <c r="J100" s="4"/>
      <c r="K100" s="72"/>
      <c r="L100" s="4"/>
      <c r="M100" s="4"/>
      <c r="N100" s="4"/>
      <c r="O100" s="4"/>
      <c r="P100" s="4"/>
      <c r="Q100" s="4"/>
      <c r="R100" s="4"/>
      <c r="S100" s="4"/>
      <c r="T100" s="4"/>
      <c r="U100" s="4"/>
      <c r="V100" s="4"/>
      <c r="W100" s="4"/>
      <c r="X100" s="4"/>
      <c r="Y100" s="4"/>
      <c r="Z100" s="27"/>
    </row>
    <row r="101" spans="2:26" customFormat="1">
      <c r="B101" s="4"/>
      <c r="C101" s="4"/>
      <c r="D101" s="4"/>
      <c r="E101" s="4"/>
      <c r="F101" s="4"/>
      <c r="G101" s="4"/>
      <c r="H101" s="4"/>
      <c r="I101" s="4"/>
      <c r="J101" s="4"/>
      <c r="K101" s="72"/>
      <c r="L101" s="4"/>
      <c r="M101" s="4"/>
      <c r="N101" s="4"/>
      <c r="O101" s="4"/>
      <c r="P101" s="4"/>
      <c r="Q101" s="4"/>
      <c r="R101" s="4"/>
      <c r="S101" s="4"/>
      <c r="T101" s="4"/>
      <c r="U101" s="4"/>
      <c r="V101" s="4"/>
      <c r="W101" s="4"/>
      <c r="X101" s="4"/>
      <c r="Y101" s="4"/>
      <c r="Z101" s="27"/>
    </row>
    <row r="102" spans="2:26" customFormat="1">
      <c r="B102" s="4"/>
      <c r="C102" s="4"/>
      <c r="D102" s="4"/>
      <c r="E102" s="4"/>
      <c r="F102" s="4"/>
      <c r="G102" s="4"/>
      <c r="H102" s="4"/>
      <c r="I102" s="4"/>
      <c r="J102" s="4"/>
      <c r="K102" s="72"/>
      <c r="L102" s="4"/>
      <c r="M102" s="4"/>
      <c r="N102" s="4"/>
      <c r="O102" s="4"/>
      <c r="P102" s="4"/>
      <c r="Q102" s="4"/>
      <c r="R102" s="4"/>
      <c r="S102" s="4"/>
      <c r="T102" s="4"/>
      <c r="U102" s="4"/>
      <c r="V102" s="4"/>
      <c r="W102" s="4"/>
      <c r="X102" s="4"/>
      <c r="Y102" s="4"/>
      <c r="Z102" s="27"/>
    </row>
    <row r="103" spans="2:26" customFormat="1">
      <c r="B103" s="4"/>
      <c r="C103" s="4"/>
      <c r="D103" s="4"/>
      <c r="E103" s="4"/>
      <c r="F103" s="4"/>
      <c r="G103" s="4"/>
      <c r="H103" s="4"/>
      <c r="I103" s="4"/>
      <c r="J103" s="4"/>
      <c r="K103" s="72"/>
      <c r="L103" s="4"/>
      <c r="M103" s="4"/>
      <c r="N103" s="4"/>
      <c r="O103" s="4"/>
      <c r="P103" s="4"/>
      <c r="Q103" s="4"/>
      <c r="R103" s="4"/>
      <c r="S103" s="4"/>
      <c r="T103" s="4"/>
      <c r="U103" s="4"/>
      <c r="V103" s="4"/>
      <c r="W103" s="4"/>
      <c r="X103" s="4"/>
      <c r="Y103" s="4"/>
      <c r="Z103" s="27"/>
    </row>
    <row r="104" spans="2:26" customFormat="1">
      <c r="B104" s="4"/>
      <c r="C104" s="4"/>
      <c r="D104" s="4"/>
      <c r="E104" s="4"/>
      <c r="F104" s="4"/>
      <c r="G104" s="4"/>
      <c r="H104" s="4"/>
      <c r="I104" s="4"/>
      <c r="J104" s="4"/>
      <c r="K104" s="72"/>
      <c r="L104" s="4"/>
      <c r="M104" s="4"/>
      <c r="N104" s="4"/>
      <c r="O104" s="4"/>
      <c r="P104" s="4"/>
      <c r="Q104" s="4"/>
      <c r="R104" s="4"/>
      <c r="S104" s="4"/>
      <c r="T104" s="4"/>
      <c r="U104" s="4"/>
      <c r="V104" s="4"/>
      <c r="W104" s="4"/>
      <c r="X104" s="4"/>
      <c r="Y104" s="4"/>
      <c r="Z104" s="27"/>
    </row>
    <row r="105" spans="2:26" customFormat="1">
      <c r="B105" s="4"/>
      <c r="C105" s="4"/>
      <c r="D105" s="4"/>
      <c r="E105" s="4"/>
      <c r="F105" s="4"/>
      <c r="G105" s="4"/>
      <c r="H105" s="4"/>
      <c r="I105" s="4"/>
      <c r="J105" s="4"/>
      <c r="K105" s="72"/>
      <c r="L105" s="4"/>
      <c r="M105" s="4"/>
      <c r="N105" s="4"/>
      <c r="O105" s="4"/>
      <c r="P105" s="4"/>
      <c r="Q105" s="4"/>
      <c r="R105" s="4"/>
      <c r="S105" s="4"/>
      <c r="T105" s="4"/>
      <c r="U105" s="4"/>
      <c r="V105" s="4"/>
      <c r="W105" s="4"/>
      <c r="X105" s="4"/>
      <c r="Y105" s="4"/>
      <c r="Z105" s="27"/>
    </row>
    <row r="106" spans="2:26" customFormat="1">
      <c r="B106" s="4"/>
      <c r="C106" s="4"/>
      <c r="D106" s="4"/>
      <c r="E106" s="4"/>
      <c r="F106" s="4"/>
      <c r="G106" s="4"/>
      <c r="H106" s="4"/>
      <c r="I106" s="4"/>
      <c r="J106" s="4"/>
      <c r="K106" s="72"/>
      <c r="L106" s="4"/>
      <c r="M106" s="4"/>
      <c r="N106" s="4"/>
      <c r="O106" s="4"/>
      <c r="P106" s="4"/>
      <c r="Q106" s="4"/>
      <c r="R106" s="4"/>
      <c r="S106" s="4"/>
      <c r="T106" s="4"/>
      <c r="U106" s="4"/>
      <c r="V106" s="4"/>
      <c r="W106" s="4"/>
      <c r="X106" s="4"/>
      <c r="Y106" s="4"/>
      <c r="Z106" s="27"/>
    </row>
    <row r="107" spans="2:26" customFormat="1">
      <c r="B107" s="4"/>
      <c r="C107" s="4"/>
      <c r="D107" s="4"/>
      <c r="E107" s="4"/>
      <c r="F107" s="4"/>
      <c r="G107" s="4"/>
      <c r="H107" s="4"/>
      <c r="I107" s="4"/>
      <c r="J107" s="4"/>
      <c r="K107" s="72"/>
      <c r="L107" s="4"/>
      <c r="M107" s="4"/>
      <c r="N107" s="4"/>
      <c r="O107" s="4"/>
      <c r="P107" s="4"/>
      <c r="Q107" s="4"/>
      <c r="R107" s="4"/>
      <c r="S107" s="4"/>
      <c r="T107" s="4"/>
      <c r="U107" s="4"/>
      <c r="V107" s="4"/>
      <c r="W107" s="4"/>
      <c r="X107" s="4"/>
      <c r="Y107" s="4"/>
      <c r="Z107" s="27"/>
    </row>
    <row r="108" spans="2:26" customFormat="1">
      <c r="B108" s="4"/>
      <c r="C108" s="4"/>
      <c r="D108" s="4"/>
      <c r="E108" s="4"/>
      <c r="F108" s="4"/>
      <c r="G108" s="4"/>
      <c r="H108" s="4"/>
      <c r="I108" s="4"/>
      <c r="J108" s="4"/>
      <c r="K108" s="72"/>
      <c r="L108" s="4"/>
      <c r="M108" s="4"/>
      <c r="N108" s="4"/>
      <c r="O108" s="4"/>
      <c r="P108" s="4"/>
      <c r="Q108" s="4"/>
      <c r="R108" s="4"/>
      <c r="S108" s="4"/>
      <c r="T108" s="4"/>
      <c r="U108" s="4"/>
      <c r="V108" s="4"/>
      <c r="W108" s="4"/>
      <c r="X108" s="4"/>
      <c r="Y108" s="4"/>
      <c r="Z108" s="27"/>
    </row>
    <row r="109" spans="2:26" customFormat="1">
      <c r="B109" s="4"/>
      <c r="C109" s="4"/>
      <c r="D109" s="4"/>
      <c r="E109" s="4"/>
      <c r="F109" s="4"/>
      <c r="G109" s="4"/>
      <c r="H109" s="4"/>
      <c r="I109" s="4"/>
      <c r="J109" s="4"/>
      <c r="K109" s="72"/>
      <c r="L109" s="4"/>
      <c r="M109" s="4"/>
      <c r="N109" s="4"/>
      <c r="O109" s="4"/>
      <c r="P109" s="4"/>
      <c r="Q109" s="4"/>
      <c r="R109" s="4"/>
      <c r="S109" s="4"/>
      <c r="T109" s="4"/>
      <c r="U109" s="4"/>
      <c r="V109" s="4"/>
      <c r="W109" s="4"/>
      <c r="X109" s="4"/>
      <c r="Y109" s="4"/>
      <c r="Z109" s="27"/>
    </row>
    <row r="110" spans="2:26" customFormat="1">
      <c r="B110" s="4"/>
      <c r="C110" s="4"/>
      <c r="D110" s="4"/>
      <c r="E110" s="4"/>
      <c r="F110" s="4"/>
      <c r="G110" s="4"/>
      <c r="H110" s="4"/>
      <c r="I110" s="4"/>
      <c r="J110" s="4"/>
      <c r="K110" s="72"/>
      <c r="L110" s="4"/>
      <c r="M110" s="4"/>
      <c r="N110" s="4"/>
      <c r="O110" s="4"/>
      <c r="P110" s="4"/>
      <c r="Q110" s="4"/>
      <c r="R110" s="4"/>
      <c r="S110" s="4"/>
      <c r="T110" s="4"/>
      <c r="U110" s="4"/>
      <c r="V110" s="4"/>
      <c r="W110" s="4"/>
      <c r="X110" s="4"/>
      <c r="Y110" s="4"/>
      <c r="Z110" s="27"/>
    </row>
    <row r="111" spans="2:26" customFormat="1">
      <c r="B111" s="4"/>
      <c r="C111" s="4"/>
      <c r="D111" s="4"/>
      <c r="E111" s="4"/>
      <c r="F111" s="4"/>
      <c r="G111" s="4"/>
      <c r="H111" s="4"/>
      <c r="I111" s="4"/>
      <c r="J111" s="4"/>
      <c r="K111" s="72"/>
      <c r="L111" s="4"/>
      <c r="M111" s="4"/>
      <c r="N111" s="4"/>
      <c r="O111" s="4"/>
      <c r="P111" s="4"/>
      <c r="Q111" s="4"/>
      <c r="R111" s="4"/>
      <c r="S111" s="4"/>
      <c r="T111" s="4"/>
      <c r="U111" s="4"/>
      <c r="V111" s="4"/>
      <c r="W111" s="4"/>
      <c r="X111" s="4"/>
      <c r="Y111" s="4"/>
      <c r="Z111" s="27"/>
    </row>
    <row r="112" spans="2:26" customFormat="1">
      <c r="B112" s="4"/>
      <c r="C112" s="4"/>
      <c r="D112" s="4"/>
      <c r="E112" s="4"/>
      <c r="F112" s="4"/>
      <c r="G112" s="4"/>
      <c r="H112" s="4"/>
      <c r="I112" s="4"/>
      <c r="J112" s="4"/>
      <c r="K112" s="72"/>
      <c r="L112" s="4"/>
      <c r="M112" s="4"/>
      <c r="N112" s="4"/>
      <c r="O112" s="4"/>
      <c r="P112" s="4"/>
      <c r="Q112" s="4"/>
      <c r="R112" s="4"/>
      <c r="S112" s="4"/>
      <c r="T112" s="4"/>
      <c r="U112" s="4"/>
      <c r="V112" s="4"/>
      <c r="W112" s="4"/>
      <c r="X112" s="4"/>
      <c r="Y112" s="4"/>
      <c r="Z112" s="27"/>
    </row>
    <row r="113" spans="2:26" customFormat="1">
      <c r="B113" s="4"/>
      <c r="C113" s="4"/>
      <c r="D113" s="4"/>
      <c r="E113" s="4"/>
      <c r="F113" s="4"/>
      <c r="G113" s="4"/>
      <c r="H113" s="4"/>
      <c r="I113" s="4"/>
      <c r="J113" s="4"/>
      <c r="K113" s="72"/>
      <c r="L113" s="4"/>
      <c r="M113" s="4"/>
      <c r="N113" s="4"/>
      <c r="O113" s="4"/>
      <c r="P113" s="4"/>
      <c r="Q113" s="4"/>
      <c r="R113" s="4"/>
      <c r="S113" s="4"/>
      <c r="T113" s="4"/>
      <c r="U113" s="4"/>
      <c r="V113" s="4"/>
      <c r="W113" s="4"/>
      <c r="X113" s="4"/>
      <c r="Y113" s="4"/>
      <c r="Z113" s="27"/>
    </row>
    <row r="114" spans="2:26" customFormat="1">
      <c r="B114" s="4"/>
      <c r="C114" s="4"/>
      <c r="D114" s="4"/>
      <c r="E114" s="4"/>
      <c r="F114" s="4"/>
      <c r="G114" s="4"/>
      <c r="H114" s="4"/>
      <c r="I114" s="4"/>
      <c r="J114" s="4"/>
      <c r="K114" s="72"/>
      <c r="L114" s="4"/>
      <c r="M114" s="4"/>
      <c r="N114" s="4"/>
      <c r="O114" s="4"/>
      <c r="P114" s="4"/>
      <c r="Q114" s="4"/>
      <c r="R114" s="4"/>
      <c r="S114" s="4"/>
      <c r="T114" s="4"/>
      <c r="U114" s="4"/>
      <c r="V114" s="4"/>
      <c r="W114" s="4"/>
      <c r="X114" s="4"/>
      <c r="Y114" s="4"/>
      <c r="Z114" s="27"/>
    </row>
    <row r="115" spans="2:26" customFormat="1">
      <c r="B115" s="4"/>
      <c r="C115" s="4"/>
      <c r="D115" s="4"/>
      <c r="E115" s="4"/>
      <c r="F115" s="4"/>
      <c r="G115" s="4"/>
      <c r="H115" s="4"/>
      <c r="I115" s="4"/>
      <c r="J115" s="4"/>
      <c r="K115" s="72"/>
      <c r="L115" s="4"/>
      <c r="M115" s="4"/>
      <c r="N115" s="4"/>
      <c r="O115" s="4"/>
      <c r="P115" s="4"/>
      <c r="Q115" s="4"/>
      <c r="R115" s="4"/>
      <c r="S115" s="4"/>
      <c r="T115" s="4"/>
      <c r="U115" s="4"/>
      <c r="V115" s="4"/>
      <c r="W115" s="4"/>
      <c r="X115" s="4"/>
      <c r="Y115" s="4"/>
      <c r="Z115" s="27"/>
    </row>
    <row r="116" spans="2:26" customFormat="1">
      <c r="B116" s="4"/>
      <c r="C116" s="4"/>
      <c r="D116" s="4"/>
      <c r="E116" s="4"/>
      <c r="F116" s="4"/>
      <c r="G116" s="4"/>
      <c r="H116" s="4"/>
      <c r="I116" s="4"/>
      <c r="J116" s="4"/>
      <c r="K116" s="72"/>
      <c r="L116" s="4"/>
      <c r="M116" s="4"/>
      <c r="N116" s="4"/>
      <c r="O116" s="4"/>
      <c r="P116" s="4"/>
      <c r="Q116" s="4"/>
      <c r="R116" s="4"/>
      <c r="S116" s="4"/>
      <c r="T116" s="4"/>
      <c r="U116" s="4"/>
      <c r="V116" s="4"/>
      <c r="W116" s="4"/>
      <c r="X116" s="4"/>
      <c r="Y116" s="4"/>
      <c r="Z116" s="27"/>
    </row>
    <row r="117" spans="2:26" customFormat="1">
      <c r="B117" s="4"/>
      <c r="C117" s="4"/>
      <c r="D117" s="4"/>
      <c r="E117" s="4"/>
      <c r="F117" s="4"/>
      <c r="G117" s="4"/>
      <c r="H117" s="4"/>
      <c r="I117" s="4"/>
      <c r="J117" s="4"/>
      <c r="K117" s="72"/>
      <c r="L117" s="4"/>
      <c r="M117" s="4"/>
      <c r="N117" s="4"/>
      <c r="O117" s="4"/>
      <c r="P117" s="4"/>
      <c r="Q117" s="4"/>
      <c r="R117" s="4"/>
      <c r="S117" s="4"/>
      <c r="T117" s="4"/>
      <c r="U117" s="4"/>
      <c r="V117" s="4"/>
      <c r="W117" s="4"/>
      <c r="X117" s="4"/>
      <c r="Y117" s="4"/>
      <c r="Z117" s="27"/>
    </row>
    <row r="118" spans="2:26" customFormat="1">
      <c r="B118" s="4"/>
      <c r="C118" s="4"/>
      <c r="D118" s="4"/>
      <c r="E118" s="4"/>
      <c r="F118" s="4"/>
      <c r="G118" s="4"/>
      <c r="H118" s="4"/>
      <c r="I118" s="4"/>
      <c r="J118" s="4"/>
      <c r="K118" s="72"/>
      <c r="L118" s="4"/>
      <c r="M118" s="4"/>
      <c r="N118" s="4"/>
      <c r="O118" s="4"/>
      <c r="P118" s="4"/>
      <c r="Q118" s="4"/>
      <c r="R118" s="4"/>
      <c r="S118" s="4"/>
      <c r="T118" s="4"/>
      <c r="U118" s="4"/>
      <c r="V118" s="4"/>
      <c r="W118" s="4"/>
      <c r="X118" s="4"/>
      <c r="Y118" s="4"/>
      <c r="Z118" s="27"/>
    </row>
    <row r="119" spans="2:26" customFormat="1">
      <c r="B119" s="4"/>
      <c r="C119" s="4"/>
      <c r="D119" s="4"/>
      <c r="E119" s="4"/>
      <c r="F119" s="4"/>
      <c r="G119" s="4"/>
      <c r="H119" s="4"/>
      <c r="I119" s="4"/>
      <c r="J119" s="4"/>
      <c r="K119" s="72"/>
      <c r="L119" s="4"/>
      <c r="M119" s="4"/>
      <c r="N119" s="4"/>
      <c r="O119" s="4"/>
      <c r="P119" s="4"/>
      <c r="Q119" s="4"/>
      <c r="R119" s="4"/>
      <c r="S119" s="4"/>
      <c r="T119" s="4"/>
      <c r="U119" s="4"/>
      <c r="V119" s="4"/>
      <c r="W119" s="4"/>
      <c r="X119" s="4"/>
      <c r="Y119" s="4"/>
      <c r="Z119" s="27"/>
    </row>
    <row r="120" spans="2:26" customFormat="1">
      <c r="B120" s="4"/>
      <c r="C120" s="4"/>
      <c r="D120" s="4"/>
      <c r="E120" s="4"/>
      <c r="F120" s="4"/>
      <c r="G120" s="4"/>
      <c r="H120" s="4"/>
      <c r="I120" s="4"/>
      <c r="J120" s="4"/>
      <c r="K120" s="72"/>
      <c r="L120" s="4"/>
      <c r="M120" s="4"/>
      <c r="N120" s="4"/>
      <c r="O120" s="4"/>
      <c r="P120" s="4"/>
      <c r="Q120" s="4"/>
      <c r="R120" s="4"/>
      <c r="S120" s="4"/>
      <c r="T120" s="4"/>
      <c r="U120" s="4"/>
      <c r="V120" s="4"/>
      <c r="W120" s="4"/>
      <c r="X120" s="4"/>
      <c r="Y120" s="4"/>
      <c r="Z120" s="27"/>
    </row>
    <row r="121" spans="2:26" customFormat="1">
      <c r="B121" s="4"/>
      <c r="C121" s="4"/>
      <c r="D121" s="4"/>
      <c r="E121" s="4"/>
      <c r="F121" s="4"/>
      <c r="G121" s="4"/>
      <c r="H121" s="4"/>
      <c r="I121" s="4"/>
      <c r="J121" s="4"/>
      <c r="K121" s="72"/>
      <c r="L121" s="4"/>
      <c r="M121" s="4"/>
      <c r="N121" s="4"/>
      <c r="O121" s="4"/>
      <c r="P121" s="4"/>
      <c r="Q121" s="4"/>
      <c r="R121" s="4"/>
      <c r="S121" s="4"/>
      <c r="T121" s="4"/>
      <c r="U121" s="4"/>
      <c r="V121" s="4"/>
      <c r="W121" s="4"/>
      <c r="X121" s="4"/>
      <c r="Y121" s="4"/>
      <c r="Z121" s="27"/>
    </row>
    <row r="122" spans="2:26" customFormat="1">
      <c r="B122" s="4"/>
      <c r="C122" s="4"/>
      <c r="D122" s="4"/>
      <c r="E122" s="4"/>
      <c r="F122" s="4"/>
      <c r="G122" s="4"/>
      <c r="H122" s="4"/>
      <c r="I122" s="4"/>
      <c r="J122" s="4"/>
      <c r="K122" s="72"/>
      <c r="L122" s="4"/>
      <c r="M122" s="4"/>
      <c r="N122" s="4"/>
      <c r="O122" s="4"/>
      <c r="P122" s="4"/>
      <c r="Q122" s="4"/>
      <c r="R122" s="4"/>
      <c r="S122" s="4"/>
      <c r="T122" s="4"/>
      <c r="U122" s="4"/>
      <c r="V122" s="4"/>
      <c r="W122" s="4"/>
      <c r="X122" s="4"/>
      <c r="Y122" s="4"/>
      <c r="Z122" s="27"/>
    </row>
    <row r="123" spans="2:26" customFormat="1">
      <c r="B123" s="4"/>
      <c r="C123" s="4"/>
      <c r="D123" s="4"/>
      <c r="E123" s="4"/>
      <c r="F123" s="4"/>
      <c r="G123" s="4"/>
      <c r="H123" s="4"/>
      <c r="I123" s="4"/>
      <c r="J123" s="4"/>
      <c r="K123" s="72"/>
      <c r="L123" s="4"/>
      <c r="M123" s="4"/>
      <c r="N123" s="4"/>
      <c r="O123" s="4"/>
      <c r="P123" s="4"/>
      <c r="Q123" s="4"/>
      <c r="R123" s="4"/>
      <c r="S123" s="4"/>
      <c r="T123" s="4"/>
      <c r="U123" s="4"/>
      <c r="V123" s="4"/>
      <c r="W123" s="4"/>
      <c r="X123" s="4"/>
      <c r="Y123" s="4"/>
      <c r="Z123" s="27"/>
    </row>
    <row r="124" spans="2:26" customFormat="1">
      <c r="B124" s="4"/>
      <c r="C124" s="4"/>
      <c r="D124" s="4"/>
      <c r="E124" s="4"/>
      <c r="F124" s="4"/>
      <c r="G124" s="4"/>
      <c r="H124" s="4"/>
      <c r="I124" s="4"/>
      <c r="J124" s="4"/>
      <c r="K124" s="72"/>
      <c r="L124" s="4"/>
      <c r="M124" s="4"/>
      <c r="N124" s="4"/>
      <c r="O124" s="4"/>
      <c r="P124" s="4"/>
      <c r="Q124" s="4"/>
      <c r="R124" s="4"/>
      <c r="S124" s="4"/>
      <c r="T124" s="4"/>
      <c r="U124" s="4"/>
      <c r="V124" s="4"/>
      <c r="W124" s="4"/>
      <c r="X124" s="4"/>
      <c r="Y124" s="4"/>
      <c r="Z124" s="27"/>
    </row>
    <row r="125" spans="2:26" customFormat="1">
      <c r="B125" s="4"/>
      <c r="C125" s="4"/>
      <c r="D125" s="4"/>
      <c r="E125" s="4"/>
      <c r="F125" s="4"/>
      <c r="G125" s="4"/>
      <c r="H125" s="4"/>
      <c r="I125" s="4"/>
      <c r="J125" s="4"/>
      <c r="K125" s="72"/>
      <c r="L125" s="4"/>
      <c r="M125" s="4"/>
      <c r="N125" s="4"/>
      <c r="O125" s="4"/>
      <c r="P125" s="4"/>
      <c r="Q125" s="4"/>
      <c r="R125" s="4"/>
      <c r="S125" s="4"/>
      <c r="T125" s="4"/>
      <c r="U125" s="4"/>
      <c r="V125" s="4"/>
      <c r="W125" s="4"/>
      <c r="X125" s="4"/>
      <c r="Y125" s="4"/>
      <c r="Z125" s="27"/>
    </row>
    <row r="126" spans="2:26" customFormat="1">
      <c r="B126" s="4"/>
      <c r="C126" s="4"/>
      <c r="D126" s="4"/>
      <c r="E126" s="4"/>
      <c r="F126" s="4"/>
      <c r="G126" s="4"/>
      <c r="H126" s="4"/>
      <c r="I126" s="4"/>
      <c r="J126" s="4"/>
      <c r="K126" s="72"/>
      <c r="L126" s="4"/>
      <c r="M126" s="4"/>
      <c r="N126" s="4"/>
      <c r="O126" s="4"/>
      <c r="P126" s="4"/>
      <c r="Q126" s="4"/>
      <c r="R126" s="4"/>
      <c r="S126" s="4"/>
      <c r="T126" s="4"/>
      <c r="U126" s="4"/>
      <c r="V126" s="4"/>
      <c r="W126" s="4"/>
      <c r="X126" s="4"/>
      <c r="Y126" s="4"/>
      <c r="Z126" s="27"/>
    </row>
    <row r="127" spans="2:26" customFormat="1">
      <c r="B127" s="4"/>
      <c r="C127" s="4"/>
      <c r="D127" s="4"/>
      <c r="E127" s="4"/>
      <c r="F127" s="4"/>
      <c r="G127" s="4"/>
      <c r="H127" s="4"/>
      <c r="I127" s="4"/>
      <c r="J127" s="4"/>
      <c r="K127" s="72"/>
      <c r="L127" s="4"/>
      <c r="M127" s="4"/>
      <c r="N127" s="4"/>
      <c r="O127" s="4"/>
      <c r="P127" s="4"/>
      <c r="Q127" s="4"/>
      <c r="R127" s="4"/>
      <c r="S127" s="4"/>
      <c r="T127" s="4"/>
      <c r="U127" s="4"/>
      <c r="V127" s="4"/>
      <c r="W127" s="4"/>
      <c r="X127" s="4"/>
      <c r="Y127" s="4"/>
      <c r="Z127" s="27"/>
    </row>
    <row r="128" spans="2:26" customFormat="1">
      <c r="B128" s="4"/>
      <c r="C128" s="4"/>
      <c r="D128" s="4"/>
      <c r="E128" s="4"/>
      <c r="F128" s="4"/>
      <c r="G128" s="4"/>
      <c r="H128" s="4"/>
      <c r="I128" s="4"/>
      <c r="J128" s="4"/>
      <c r="K128" s="72"/>
      <c r="L128" s="4"/>
      <c r="M128" s="4"/>
      <c r="N128" s="4"/>
      <c r="O128" s="4"/>
      <c r="P128" s="4"/>
      <c r="Q128" s="4"/>
      <c r="R128" s="4"/>
      <c r="S128" s="4"/>
      <c r="T128" s="4"/>
      <c r="U128" s="4"/>
      <c r="V128" s="4"/>
      <c r="W128" s="4"/>
      <c r="X128" s="4"/>
      <c r="Y128" s="4"/>
      <c r="Z128" s="27"/>
    </row>
    <row r="129" spans="2:26" customFormat="1">
      <c r="B129" s="4"/>
      <c r="C129" s="4"/>
      <c r="D129" s="4"/>
      <c r="E129" s="4"/>
      <c r="F129" s="4"/>
      <c r="G129" s="4"/>
      <c r="H129" s="4"/>
      <c r="I129" s="4"/>
      <c r="J129" s="4"/>
      <c r="K129" s="72"/>
      <c r="L129" s="4"/>
      <c r="M129" s="4"/>
      <c r="N129" s="4"/>
      <c r="O129" s="4"/>
      <c r="P129" s="4"/>
      <c r="Q129" s="4"/>
      <c r="R129" s="4"/>
      <c r="S129" s="4"/>
      <c r="T129" s="4"/>
      <c r="U129" s="4"/>
      <c r="V129" s="4"/>
      <c r="W129" s="4"/>
      <c r="X129" s="4"/>
      <c r="Y129" s="4"/>
      <c r="Z129" s="27"/>
    </row>
    <row r="130" spans="2:26" customFormat="1">
      <c r="B130" s="4"/>
      <c r="C130" s="4"/>
      <c r="D130" s="4"/>
      <c r="E130" s="4"/>
      <c r="F130" s="4"/>
      <c r="G130" s="4"/>
      <c r="H130" s="4"/>
      <c r="I130" s="4"/>
      <c r="J130" s="4"/>
      <c r="K130" s="72"/>
      <c r="L130" s="4"/>
      <c r="M130" s="4"/>
      <c r="N130" s="4"/>
      <c r="O130" s="4"/>
      <c r="P130" s="4"/>
      <c r="Q130" s="4"/>
      <c r="R130" s="4"/>
      <c r="S130" s="4"/>
      <c r="T130" s="4"/>
      <c r="U130" s="4"/>
      <c r="V130" s="4"/>
      <c r="W130" s="4"/>
      <c r="X130" s="4"/>
      <c r="Y130" s="4"/>
      <c r="Z130" s="27"/>
    </row>
    <row r="131" spans="2:26" customFormat="1">
      <c r="B131" s="4"/>
      <c r="C131" s="4"/>
      <c r="D131" s="4"/>
      <c r="E131" s="4"/>
      <c r="F131" s="4"/>
      <c r="G131" s="4"/>
      <c r="H131" s="4"/>
      <c r="I131" s="4"/>
      <c r="J131" s="4"/>
      <c r="K131" s="72"/>
      <c r="L131" s="4"/>
      <c r="M131" s="4"/>
      <c r="N131" s="4"/>
      <c r="O131" s="4"/>
      <c r="P131" s="4"/>
      <c r="Q131" s="4"/>
      <c r="R131" s="4"/>
      <c r="S131" s="4"/>
      <c r="T131" s="4"/>
      <c r="U131" s="4"/>
      <c r="V131" s="4"/>
      <c r="W131" s="4"/>
      <c r="X131" s="4"/>
      <c r="Y131" s="4"/>
      <c r="Z131" s="27"/>
    </row>
    <row r="132" spans="2:26" customFormat="1">
      <c r="B132" s="4"/>
      <c r="C132" s="4"/>
      <c r="D132" s="4"/>
      <c r="E132" s="4"/>
      <c r="F132" s="4"/>
      <c r="G132" s="4"/>
      <c r="H132" s="4"/>
      <c r="I132" s="4"/>
      <c r="J132" s="4"/>
      <c r="K132" s="72"/>
      <c r="L132" s="4"/>
      <c r="M132" s="4"/>
      <c r="N132" s="4"/>
      <c r="O132" s="4"/>
      <c r="P132" s="4"/>
      <c r="Q132" s="4"/>
      <c r="R132" s="4"/>
      <c r="S132" s="4"/>
      <c r="T132" s="4"/>
      <c r="U132" s="4"/>
      <c r="V132" s="4"/>
      <c r="W132" s="4"/>
      <c r="X132" s="4"/>
      <c r="Y132" s="4"/>
      <c r="Z132" s="27"/>
    </row>
    <row r="133" spans="2:26" customFormat="1">
      <c r="B133" s="4"/>
      <c r="C133" s="4"/>
      <c r="D133" s="4"/>
      <c r="E133" s="4"/>
      <c r="F133" s="4"/>
      <c r="G133" s="4"/>
      <c r="H133" s="4"/>
      <c r="I133" s="4"/>
      <c r="J133" s="4"/>
      <c r="K133" s="72"/>
      <c r="L133" s="4"/>
      <c r="M133" s="4"/>
      <c r="N133" s="4"/>
      <c r="O133" s="4"/>
      <c r="P133" s="4"/>
      <c r="Q133" s="4"/>
      <c r="R133" s="4"/>
      <c r="S133" s="4"/>
      <c r="T133" s="4"/>
      <c r="U133" s="4"/>
      <c r="V133" s="4"/>
      <c r="W133" s="4"/>
      <c r="X133" s="4"/>
      <c r="Y133" s="4"/>
      <c r="Z133" s="27"/>
    </row>
    <row r="134" spans="2:26" customFormat="1">
      <c r="B134" s="4"/>
      <c r="C134" s="4"/>
      <c r="D134" s="4"/>
      <c r="E134" s="4"/>
      <c r="F134" s="4"/>
      <c r="G134" s="4"/>
      <c r="H134" s="4"/>
      <c r="I134" s="4"/>
      <c r="J134" s="4"/>
      <c r="K134" s="72"/>
      <c r="L134" s="4"/>
      <c r="M134" s="4"/>
      <c r="N134" s="4"/>
      <c r="O134" s="4"/>
      <c r="P134" s="4"/>
      <c r="Q134" s="4"/>
      <c r="R134" s="4"/>
      <c r="S134" s="4"/>
      <c r="T134" s="4"/>
      <c r="U134" s="4"/>
      <c r="V134" s="4"/>
      <c r="W134" s="4"/>
      <c r="X134" s="4"/>
      <c r="Y134" s="4"/>
      <c r="Z134" s="27"/>
    </row>
    <row r="135" spans="2:26" customFormat="1">
      <c r="B135" s="4"/>
      <c r="C135" s="4"/>
      <c r="D135" s="4"/>
      <c r="E135" s="4"/>
      <c r="F135" s="4"/>
      <c r="G135" s="4"/>
      <c r="H135" s="4"/>
      <c r="I135" s="4"/>
      <c r="J135" s="4"/>
      <c r="K135" s="72"/>
      <c r="L135" s="4"/>
      <c r="M135" s="4"/>
      <c r="N135" s="4"/>
      <c r="O135" s="4"/>
      <c r="P135" s="4"/>
      <c r="Q135" s="4"/>
      <c r="R135" s="4"/>
      <c r="S135" s="4"/>
      <c r="T135" s="4"/>
      <c r="U135" s="4"/>
      <c r="V135" s="4"/>
      <c r="W135" s="4"/>
      <c r="X135" s="4"/>
      <c r="Y135" s="4"/>
      <c r="Z135" s="27"/>
    </row>
    <row r="136" spans="2:26" customFormat="1">
      <c r="B136" s="4"/>
      <c r="C136" s="4"/>
      <c r="D136" s="4"/>
      <c r="E136" s="4"/>
      <c r="F136" s="4"/>
      <c r="G136" s="4"/>
      <c r="H136" s="4"/>
      <c r="I136" s="4"/>
      <c r="J136" s="4"/>
      <c r="K136" s="72"/>
      <c r="L136" s="4"/>
      <c r="M136" s="4"/>
      <c r="N136" s="4"/>
      <c r="O136" s="4"/>
      <c r="P136" s="4"/>
      <c r="Q136" s="4"/>
      <c r="R136" s="4"/>
      <c r="S136" s="4"/>
      <c r="T136" s="4"/>
      <c r="U136" s="4"/>
      <c r="V136" s="4"/>
      <c r="W136" s="4"/>
      <c r="X136" s="4"/>
      <c r="Y136" s="4"/>
      <c r="Z136" s="27"/>
    </row>
    <row r="137" spans="2:26" customFormat="1">
      <c r="B137" s="4"/>
      <c r="C137" s="4"/>
      <c r="D137" s="4"/>
      <c r="E137" s="4"/>
      <c r="F137" s="4"/>
      <c r="G137" s="4"/>
      <c r="H137" s="4"/>
      <c r="I137" s="4"/>
      <c r="J137" s="4"/>
      <c r="K137" s="72"/>
      <c r="L137" s="4"/>
      <c r="M137" s="4"/>
      <c r="N137" s="4"/>
      <c r="O137" s="4"/>
      <c r="P137" s="4"/>
      <c r="Q137" s="4"/>
      <c r="R137" s="4"/>
      <c r="S137" s="4"/>
      <c r="T137" s="4"/>
      <c r="U137" s="4"/>
      <c r="V137" s="4"/>
      <c r="W137" s="4"/>
      <c r="X137" s="4"/>
      <c r="Y137" s="4"/>
      <c r="Z137" s="27"/>
    </row>
    <row r="138" spans="2:26" customFormat="1">
      <c r="B138" s="4"/>
      <c r="C138" s="4"/>
      <c r="D138" s="4"/>
      <c r="E138" s="4"/>
      <c r="F138" s="4"/>
      <c r="G138" s="4"/>
      <c r="H138" s="4"/>
      <c r="I138" s="4"/>
      <c r="J138" s="4"/>
      <c r="K138" s="72"/>
      <c r="L138" s="4"/>
      <c r="M138" s="4"/>
      <c r="N138" s="4"/>
      <c r="O138" s="4"/>
      <c r="P138" s="4"/>
      <c r="Q138" s="4"/>
      <c r="R138" s="4"/>
      <c r="S138" s="4"/>
      <c r="T138" s="4"/>
      <c r="U138" s="4"/>
      <c r="V138" s="4"/>
      <c r="W138" s="4"/>
      <c r="X138" s="4"/>
      <c r="Y138" s="4"/>
      <c r="Z138" s="27"/>
    </row>
    <row r="139" spans="2:26" customFormat="1">
      <c r="B139" s="4"/>
      <c r="C139" s="4"/>
      <c r="D139" s="4"/>
      <c r="E139" s="4"/>
      <c r="F139" s="4"/>
      <c r="G139" s="4"/>
      <c r="H139" s="4"/>
      <c r="I139" s="4"/>
      <c r="J139" s="4"/>
      <c r="K139" s="72"/>
      <c r="L139" s="4"/>
      <c r="M139" s="4"/>
      <c r="N139" s="4"/>
      <c r="O139" s="4"/>
      <c r="P139" s="4"/>
      <c r="Q139" s="4"/>
      <c r="R139" s="4"/>
      <c r="S139" s="4"/>
      <c r="T139" s="4"/>
      <c r="U139" s="4"/>
      <c r="V139" s="4"/>
      <c r="W139" s="4"/>
      <c r="X139" s="4"/>
      <c r="Y139" s="4"/>
      <c r="Z139" s="27"/>
    </row>
    <row r="140" spans="2:26" customFormat="1">
      <c r="B140" s="4"/>
      <c r="C140" s="4"/>
      <c r="D140" s="4"/>
      <c r="E140" s="4"/>
      <c r="F140" s="4"/>
      <c r="G140" s="4"/>
      <c r="H140" s="4"/>
      <c r="I140" s="4"/>
      <c r="J140" s="4"/>
      <c r="K140" s="72"/>
      <c r="L140" s="4"/>
      <c r="M140" s="4"/>
      <c r="N140" s="4"/>
      <c r="O140" s="4"/>
      <c r="P140" s="4"/>
      <c r="Q140" s="4"/>
      <c r="R140" s="4"/>
      <c r="S140" s="4"/>
      <c r="T140" s="4"/>
      <c r="U140" s="4"/>
      <c r="V140" s="4"/>
      <c r="W140" s="4"/>
      <c r="X140" s="4"/>
      <c r="Y140" s="4"/>
      <c r="Z140" s="27"/>
    </row>
    <row r="141" spans="2:26" customFormat="1">
      <c r="B141" s="4"/>
      <c r="C141" s="4"/>
      <c r="D141" s="4"/>
      <c r="E141" s="4"/>
      <c r="F141" s="4"/>
      <c r="G141" s="4"/>
      <c r="H141" s="4"/>
      <c r="I141" s="4"/>
      <c r="J141" s="4"/>
      <c r="K141" s="72"/>
      <c r="L141" s="4"/>
      <c r="M141" s="4"/>
      <c r="N141" s="4"/>
      <c r="O141" s="4"/>
      <c r="P141" s="4"/>
      <c r="Q141" s="4"/>
      <c r="R141" s="4"/>
      <c r="S141" s="4"/>
      <c r="T141" s="4"/>
      <c r="U141" s="4"/>
      <c r="V141" s="4"/>
      <c r="W141" s="4"/>
      <c r="X141" s="4"/>
      <c r="Y141" s="4"/>
      <c r="Z141" s="27"/>
    </row>
    <row r="142" spans="2:26" customFormat="1">
      <c r="B142" s="4"/>
      <c r="C142" s="4"/>
      <c r="D142" s="4"/>
      <c r="E142" s="4"/>
      <c r="F142" s="4"/>
      <c r="G142" s="4"/>
      <c r="H142" s="4"/>
      <c r="I142" s="4"/>
      <c r="J142" s="4"/>
      <c r="K142" s="72"/>
      <c r="L142" s="4"/>
      <c r="M142" s="4"/>
      <c r="N142" s="4"/>
      <c r="O142" s="4"/>
      <c r="P142" s="4"/>
      <c r="Q142" s="4"/>
      <c r="R142" s="4"/>
      <c r="S142" s="4"/>
      <c r="T142" s="4"/>
      <c r="U142" s="4"/>
      <c r="V142" s="4"/>
      <c r="W142" s="4"/>
      <c r="X142" s="4"/>
      <c r="Y142" s="4"/>
      <c r="Z142" s="27"/>
    </row>
  </sheetData>
  <phoneticPr fontId="5" type="noConversion"/>
  <pageMargins left="0.7" right="0.7" top="0.75" bottom="0.75" header="0.3" footer="0.3"/>
  <pageSetup scale="15" orientation="landscape" horizontalDpi="90" verticalDpi="90" r:id="rId1"/>
  <drawing r:id="rId2"/>
  <tableParts count="1">
    <tablePart r:id="rId3"/>
  </tableParts>
  <extLst>
    <ext xmlns:x14="http://schemas.microsoft.com/office/spreadsheetml/2009/9/main" uri="{CCE6A557-97BC-4b89-ADB6-D9C93CAAB3DF}">
      <x14:dataValidations xmlns:xm="http://schemas.microsoft.com/office/excel/2006/main" count="3">
        <x14:dataValidation type="list" allowBlank="1" showInputMessage="1" showErrorMessage="1" xr:uid="{18BD1329-617C-4C2D-B0F7-E7230B781EB9}">
          <x14:formula1>
            <xm:f>'Initiative mapping-DO NOT EDIT'!$G$3:$G$12</xm:f>
          </x14:formula1>
          <xm:sqref>C2:C27</xm:sqref>
        </x14:dataValidation>
        <x14:dataValidation type="list" allowBlank="1" showInputMessage="1" showErrorMessage="1" xr:uid="{722E26F3-54CC-44FB-91DB-75E238D58D9D}">
          <x14:formula1>
            <xm:f>'Initiative mapping-DO NOT EDIT'!$J$3:$J$10</xm:f>
          </x14:formula1>
          <xm:sqref>A2:A27</xm:sqref>
        </x14:dataValidation>
        <x14:dataValidation type="list" allowBlank="1" showInputMessage="1" showErrorMessage="1" xr:uid="{CCEE9C1A-50CA-4B9D-AC85-CE0C7A846FB9}">
          <x14:formula1>
            <xm:f>'Initiative mapping-DO NOT EDIT'!$D$3:$D$89</xm:f>
          </x14:formula1>
          <xm:sqref>E2:E27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3BBA3-C263-4861-B8AB-FBB29047BC54}">
  <dimension ref="B2:L89"/>
  <sheetViews>
    <sheetView workbookViewId="0"/>
  </sheetViews>
  <sheetFormatPr defaultRowHeight="15"/>
  <sheetData>
    <row r="2" spans="2:12">
      <c r="B2" s="4" t="s">
        <v>231</v>
      </c>
      <c r="C2" s="4" t="s">
        <v>232</v>
      </c>
      <c r="D2" s="4" t="s">
        <v>233</v>
      </c>
      <c r="E2" s="4"/>
      <c r="F2" s="4"/>
      <c r="G2" s="4" t="s">
        <v>234</v>
      </c>
      <c r="H2" s="4" t="s">
        <v>235</v>
      </c>
      <c r="I2" s="4"/>
      <c r="J2" s="4" t="s">
        <v>7</v>
      </c>
      <c r="K2" s="4"/>
      <c r="L2" s="4"/>
    </row>
    <row r="3" spans="2:12">
      <c r="B3" s="4" t="s">
        <v>123</v>
      </c>
      <c r="C3" s="4">
        <v>1</v>
      </c>
      <c r="D3" s="4" t="s">
        <v>124</v>
      </c>
      <c r="E3" s="4"/>
      <c r="F3" s="4"/>
      <c r="G3" s="4" t="s">
        <v>123</v>
      </c>
      <c r="H3" s="4" t="s">
        <v>236</v>
      </c>
      <c r="I3" s="4"/>
      <c r="J3" s="4" t="s">
        <v>237</v>
      </c>
      <c r="K3" s="4"/>
      <c r="L3" s="4"/>
    </row>
    <row r="4" spans="2:12">
      <c r="B4" s="4" t="s">
        <v>123</v>
      </c>
      <c r="C4" s="4">
        <v>2</v>
      </c>
      <c r="D4" s="4" t="s">
        <v>238</v>
      </c>
      <c r="E4" s="4"/>
      <c r="F4" s="4"/>
      <c r="G4" s="4" t="s">
        <v>132</v>
      </c>
      <c r="H4" s="4" t="s">
        <v>239</v>
      </c>
      <c r="I4" s="4"/>
      <c r="J4" s="4" t="s">
        <v>240</v>
      </c>
      <c r="K4" s="4"/>
      <c r="L4" s="4"/>
    </row>
    <row r="5" spans="2:12">
      <c r="B5" s="4" t="s">
        <v>123</v>
      </c>
      <c r="C5" s="4">
        <v>3</v>
      </c>
      <c r="D5" s="4" t="s">
        <v>241</v>
      </c>
      <c r="E5" s="4"/>
      <c r="F5" s="4"/>
      <c r="G5" s="4" t="s">
        <v>149</v>
      </c>
      <c r="H5" s="4" t="s">
        <v>242</v>
      </c>
      <c r="I5" s="4"/>
      <c r="J5" s="4" t="s">
        <v>243</v>
      </c>
      <c r="K5" s="4"/>
      <c r="L5" s="4"/>
    </row>
    <row r="6" spans="2:12">
      <c r="B6" s="4" t="s">
        <v>123</v>
      </c>
      <c r="C6" s="4">
        <v>4</v>
      </c>
      <c r="D6" s="4" t="s">
        <v>244</v>
      </c>
      <c r="E6" s="4"/>
      <c r="F6" s="4"/>
      <c r="G6" s="4" t="s">
        <v>173</v>
      </c>
      <c r="H6" s="4" t="s">
        <v>245</v>
      </c>
      <c r="I6" s="4"/>
      <c r="J6" s="4" t="s">
        <v>246</v>
      </c>
      <c r="K6" s="4"/>
      <c r="L6" s="4"/>
    </row>
    <row r="7" spans="2:12">
      <c r="B7" s="4" t="s">
        <v>123</v>
      </c>
      <c r="C7" s="4">
        <v>5</v>
      </c>
      <c r="D7" s="4" t="s">
        <v>247</v>
      </c>
      <c r="E7" s="4"/>
      <c r="F7" s="4"/>
      <c r="G7" s="4" t="s">
        <v>201</v>
      </c>
      <c r="H7" s="4" t="s">
        <v>248</v>
      </c>
      <c r="I7" s="4"/>
      <c r="J7" s="4" t="s">
        <v>249</v>
      </c>
      <c r="K7" s="4"/>
      <c r="L7" s="4"/>
    </row>
    <row r="8" spans="2:12">
      <c r="B8" s="4" t="s">
        <v>132</v>
      </c>
      <c r="C8" s="4">
        <v>1</v>
      </c>
      <c r="D8" s="4" t="s">
        <v>133</v>
      </c>
      <c r="E8" s="4"/>
      <c r="F8" s="4"/>
      <c r="G8" s="4" t="s">
        <v>250</v>
      </c>
      <c r="H8" s="4" t="s">
        <v>251</v>
      </c>
      <c r="I8" s="4"/>
      <c r="J8" s="4" t="s">
        <v>8</v>
      </c>
      <c r="K8" s="4"/>
      <c r="L8" s="4"/>
    </row>
    <row r="9" spans="2:12">
      <c r="B9" s="4" t="s">
        <v>132</v>
      </c>
      <c r="C9" s="4">
        <v>2</v>
      </c>
      <c r="D9" s="4" t="s">
        <v>140</v>
      </c>
      <c r="E9" s="4"/>
      <c r="F9" s="4"/>
      <c r="G9" s="4" t="s">
        <v>224</v>
      </c>
      <c r="H9" s="4" t="s">
        <v>252</v>
      </c>
      <c r="I9" s="4"/>
      <c r="J9" s="4" t="s">
        <v>253</v>
      </c>
      <c r="K9" s="4"/>
      <c r="L9" s="4"/>
    </row>
    <row r="10" spans="2:12">
      <c r="B10" s="4" t="s">
        <v>132</v>
      </c>
      <c r="C10" s="4">
        <v>3</v>
      </c>
      <c r="D10" s="4" t="s">
        <v>254</v>
      </c>
      <c r="E10" s="4"/>
      <c r="F10" s="4"/>
      <c r="G10" s="4" t="s">
        <v>255</v>
      </c>
      <c r="H10" s="4" t="s">
        <v>256</v>
      </c>
      <c r="I10" s="4"/>
      <c r="J10" s="4" t="s">
        <v>257</v>
      </c>
      <c r="K10" s="4"/>
      <c r="L10" s="4"/>
    </row>
    <row r="11" spans="2:12">
      <c r="B11" s="4" t="s">
        <v>132</v>
      </c>
      <c r="C11" s="4">
        <v>4</v>
      </c>
      <c r="D11" s="4" t="s">
        <v>258</v>
      </c>
      <c r="E11" s="4"/>
      <c r="F11" s="4"/>
      <c r="G11" s="4" t="s">
        <v>259</v>
      </c>
      <c r="H11" s="4" t="s">
        <v>260</v>
      </c>
      <c r="I11" s="4"/>
      <c r="J11" s="4"/>
      <c r="K11" s="4"/>
      <c r="L11" s="4"/>
    </row>
    <row r="12" spans="2:12">
      <c r="B12" s="4" t="s">
        <v>132</v>
      </c>
      <c r="C12" s="4">
        <v>5</v>
      </c>
      <c r="D12" s="4" t="s">
        <v>145</v>
      </c>
      <c r="E12" s="4"/>
      <c r="F12" s="4"/>
      <c r="G12" s="4" t="s">
        <v>227</v>
      </c>
      <c r="H12" s="4" t="s">
        <v>261</v>
      </c>
      <c r="I12" s="4"/>
      <c r="J12" s="4"/>
      <c r="K12" s="4"/>
      <c r="L12" s="4"/>
    </row>
    <row r="13" spans="2:12">
      <c r="B13" s="4" t="s">
        <v>132</v>
      </c>
      <c r="C13" s="4">
        <v>6</v>
      </c>
      <c r="D13" s="4" t="s">
        <v>262</v>
      </c>
      <c r="E13" s="4"/>
      <c r="F13" s="4"/>
      <c r="G13" s="4"/>
      <c r="H13" s="4"/>
      <c r="I13" s="4"/>
      <c r="J13" s="4"/>
      <c r="K13" s="4"/>
      <c r="L13" s="4"/>
    </row>
    <row r="14" spans="2:12">
      <c r="B14" s="4" t="s">
        <v>149</v>
      </c>
      <c r="C14" s="4">
        <v>1</v>
      </c>
      <c r="D14" s="4" t="s">
        <v>263</v>
      </c>
      <c r="E14" s="4"/>
      <c r="F14" s="4"/>
      <c r="G14" s="4"/>
      <c r="H14" s="4"/>
      <c r="I14" s="4"/>
      <c r="J14" s="4"/>
      <c r="K14" s="4"/>
      <c r="L14" s="4"/>
    </row>
    <row r="15" spans="2:12">
      <c r="B15" s="4" t="s">
        <v>149</v>
      </c>
      <c r="C15" s="4">
        <v>2</v>
      </c>
      <c r="D15" s="4" t="s">
        <v>150</v>
      </c>
      <c r="E15" s="4"/>
      <c r="F15" s="4"/>
      <c r="G15" s="4"/>
      <c r="H15" s="4"/>
      <c r="I15" s="4"/>
      <c r="J15" s="4"/>
      <c r="K15" s="4"/>
      <c r="L15" s="4"/>
    </row>
    <row r="16" spans="2:12">
      <c r="B16" s="4" t="s">
        <v>149</v>
      </c>
      <c r="C16" s="4">
        <v>3</v>
      </c>
      <c r="D16" s="4" t="s">
        <v>154</v>
      </c>
      <c r="E16" s="4"/>
      <c r="F16" s="4"/>
      <c r="G16" s="4"/>
      <c r="H16" s="4"/>
      <c r="I16" s="4"/>
      <c r="J16" s="4"/>
      <c r="K16" s="4"/>
      <c r="L16" s="4"/>
    </row>
    <row r="17" spans="2:12">
      <c r="B17" s="4" t="s">
        <v>149</v>
      </c>
      <c r="C17" s="4">
        <v>4</v>
      </c>
      <c r="D17" s="4" t="s">
        <v>264</v>
      </c>
      <c r="E17" s="4"/>
      <c r="F17" s="4"/>
      <c r="G17" s="4"/>
      <c r="H17" s="4"/>
      <c r="I17" s="4"/>
      <c r="J17" s="4"/>
      <c r="K17" s="4"/>
      <c r="L17" s="4"/>
    </row>
    <row r="18" spans="2:12">
      <c r="B18" s="4" t="s">
        <v>149</v>
      </c>
      <c r="C18" s="4">
        <v>5</v>
      </c>
      <c r="D18" s="4" t="s">
        <v>160</v>
      </c>
      <c r="E18" s="4"/>
      <c r="F18" s="4"/>
      <c r="G18" s="4"/>
      <c r="H18" s="4"/>
      <c r="I18" s="4"/>
      <c r="J18" s="4"/>
      <c r="K18" s="4"/>
      <c r="L18" s="4"/>
    </row>
    <row r="19" spans="2:12">
      <c r="B19" s="4" t="s">
        <v>149</v>
      </c>
      <c r="C19" s="4">
        <v>6</v>
      </c>
      <c r="D19" s="4" t="s">
        <v>163</v>
      </c>
      <c r="E19" s="4"/>
      <c r="F19" s="4"/>
      <c r="G19" s="4"/>
      <c r="H19" s="4"/>
      <c r="I19" s="4"/>
      <c r="J19" s="4"/>
      <c r="K19" s="4"/>
      <c r="L19" s="4"/>
    </row>
    <row r="20" spans="2:12">
      <c r="B20" s="4" t="s">
        <v>149</v>
      </c>
      <c r="C20" s="4">
        <v>7</v>
      </c>
      <c r="D20" s="4" t="s">
        <v>265</v>
      </c>
      <c r="E20" s="4"/>
      <c r="F20" s="4"/>
      <c r="G20" s="4"/>
      <c r="H20" s="4"/>
      <c r="I20" s="4"/>
      <c r="J20" s="4"/>
      <c r="K20" s="4"/>
      <c r="L20" s="4"/>
    </row>
    <row r="21" spans="2:12">
      <c r="B21" s="4" t="s">
        <v>149</v>
      </c>
      <c r="C21" s="4">
        <v>8</v>
      </c>
      <c r="D21" s="4" t="s">
        <v>266</v>
      </c>
      <c r="E21" s="4"/>
      <c r="F21" s="4"/>
      <c r="G21" s="4"/>
      <c r="H21" s="4"/>
      <c r="I21" s="4"/>
      <c r="J21" s="4"/>
      <c r="K21" s="4"/>
      <c r="L21" s="4"/>
    </row>
    <row r="22" spans="2:12">
      <c r="B22" s="4" t="s">
        <v>149</v>
      </c>
      <c r="C22" s="4">
        <v>9</v>
      </c>
      <c r="D22" s="4" t="s">
        <v>169</v>
      </c>
      <c r="E22" s="4"/>
      <c r="F22" s="4"/>
      <c r="G22" s="4"/>
      <c r="H22" s="4"/>
      <c r="I22" s="4"/>
      <c r="J22" s="4"/>
      <c r="K22" s="4"/>
      <c r="L22" s="4"/>
    </row>
    <row r="23" spans="2:12">
      <c r="B23" s="4" t="s">
        <v>149</v>
      </c>
      <c r="C23" s="4">
        <v>10</v>
      </c>
      <c r="D23" s="4" t="s">
        <v>267</v>
      </c>
      <c r="E23" s="4"/>
      <c r="F23" s="4"/>
      <c r="G23" s="4"/>
      <c r="H23" s="4"/>
      <c r="I23" s="4"/>
      <c r="J23" s="4"/>
      <c r="K23" s="4"/>
      <c r="L23" s="4"/>
    </row>
    <row r="24" spans="2:12">
      <c r="B24" s="4" t="s">
        <v>149</v>
      </c>
      <c r="C24" s="4">
        <v>11</v>
      </c>
      <c r="D24" s="4" t="s">
        <v>268</v>
      </c>
      <c r="E24" s="4"/>
      <c r="F24" s="4"/>
      <c r="G24" s="4"/>
      <c r="H24" s="4"/>
      <c r="I24" s="4"/>
      <c r="J24" s="4"/>
      <c r="K24" s="4"/>
      <c r="L24" s="4"/>
    </row>
    <row r="25" spans="2:12">
      <c r="B25" s="4" t="s">
        <v>149</v>
      </c>
      <c r="C25" s="4">
        <v>12</v>
      </c>
      <c r="D25" s="4" t="s">
        <v>269</v>
      </c>
      <c r="E25" s="4"/>
      <c r="F25" s="4"/>
      <c r="G25" s="4"/>
      <c r="H25" s="4"/>
      <c r="I25" s="4"/>
      <c r="J25" s="4"/>
      <c r="K25" s="4"/>
      <c r="L25" s="4"/>
    </row>
    <row r="26" spans="2:12">
      <c r="B26" s="4" t="s">
        <v>149</v>
      </c>
      <c r="C26" s="4">
        <v>13</v>
      </c>
      <c r="D26" s="4" t="s">
        <v>270</v>
      </c>
      <c r="E26" s="4"/>
      <c r="F26" s="4"/>
      <c r="G26" s="4"/>
      <c r="H26" s="4"/>
      <c r="I26" s="4"/>
      <c r="J26" s="4"/>
      <c r="K26" s="4"/>
      <c r="L26" s="4"/>
    </row>
    <row r="27" spans="2:12">
      <c r="B27" s="4" t="s">
        <v>149</v>
      </c>
      <c r="C27" s="4">
        <v>14</v>
      </c>
      <c r="D27" s="4" t="s">
        <v>271</v>
      </c>
      <c r="E27" s="4"/>
      <c r="F27" s="4"/>
      <c r="G27" s="4"/>
      <c r="H27" s="4"/>
      <c r="I27" s="4"/>
      <c r="J27" s="4"/>
      <c r="K27" s="4"/>
      <c r="L27" s="4"/>
    </row>
    <row r="28" spans="2:12">
      <c r="B28" s="4" t="s">
        <v>149</v>
      </c>
      <c r="C28" s="4">
        <v>15</v>
      </c>
      <c r="D28" s="4" t="s">
        <v>272</v>
      </c>
      <c r="E28" s="4"/>
      <c r="F28" s="4"/>
      <c r="G28" s="4"/>
      <c r="H28" s="4"/>
      <c r="I28" s="4"/>
      <c r="J28" s="4"/>
      <c r="K28" s="4"/>
      <c r="L28" s="4"/>
    </row>
    <row r="29" spans="2:12">
      <c r="B29" s="4" t="s">
        <v>149</v>
      </c>
      <c r="C29" s="4">
        <v>16</v>
      </c>
      <c r="D29" s="4" t="s">
        <v>273</v>
      </c>
      <c r="E29" s="4"/>
      <c r="F29" s="4"/>
      <c r="G29" s="4"/>
      <c r="H29" s="4"/>
      <c r="I29" s="4"/>
      <c r="J29" s="4"/>
      <c r="K29" s="4"/>
      <c r="L29" s="4"/>
    </row>
    <row r="30" spans="2:12">
      <c r="B30" s="4" t="s">
        <v>149</v>
      </c>
      <c r="C30" s="4">
        <v>17</v>
      </c>
      <c r="D30" s="4" t="s">
        <v>274</v>
      </c>
      <c r="E30" s="4"/>
      <c r="F30" s="4"/>
      <c r="G30" s="4"/>
      <c r="H30" s="4"/>
      <c r="I30" s="4"/>
      <c r="J30" s="4"/>
      <c r="K30" s="4"/>
      <c r="L30" s="4"/>
    </row>
    <row r="31" spans="2:12">
      <c r="B31" s="4" t="s">
        <v>173</v>
      </c>
      <c r="C31" s="4">
        <v>1</v>
      </c>
      <c r="D31" s="4" t="s">
        <v>174</v>
      </c>
      <c r="E31" s="4"/>
      <c r="F31" s="4"/>
      <c r="G31" s="4"/>
      <c r="H31" s="4"/>
      <c r="I31" s="4"/>
      <c r="J31" s="4"/>
      <c r="K31" s="4"/>
      <c r="L31" s="4"/>
    </row>
    <row r="32" spans="2:12">
      <c r="B32" s="4" t="s">
        <v>173</v>
      </c>
      <c r="C32" s="4">
        <v>2</v>
      </c>
      <c r="D32" s="4" t="s">
        <v>178</v>
      </c>
      <c r="E32" s="4"/>
      <c r="F32" s="4"/>
      <c r="G32" s="4"/>
      <c r="H32" s="4"/>
      <c r="I32" s="4"/>
      <c r="J32" s="4"/>
      <c r="K32" s="4"/>
      <c r="L32" s="4"/>
    </row>
    <row r="33" spans="2:12">
      <c r="B33" s="4" t="s">
        <v>173</v>
      </c>
      <c r="C33" s="4">
        <v>3</v>
      </c>
      <c r="D33" s="4" t="s">
        <v>275</v>
      </c>
      <c r="E33" s="4"/>
      <c r="F33" s="4"/>
      <c r="G33" s="4"/>
      <c r="H33" s="4"/>
      <c r="I33" s="4"/>
      <c r="J33" s="4"/>
      <c r="K33" s="4"/>
      <c r="L33" s="4"/>
    </row>
    <row r="34" spans="2:12">
      <c r="B34" s="4" t="s">
        <v>173</v>
      </c>
      <c r="C34" s="4">
        <v>4</v>
      </c>
      <c r="D34" s="4" t="s">
        <v>276</v>
      </c>
      <c r="E34" s="4"/>
      <c r="F34" s="4"/>
      <c r="G34" s="4"/>
      <c r="H34" s="4"/>
      <c r="I34" s="4"/>
      <c r="J34" s="4"/>
      <c r="K34" s="4"/>
      <c r="L34" s="4"/>
    </row>
    <row r="35" spans="2:12">
      <c r="B35" s="4" t="s">
        <v>173</v>
      </c>
      <c r="C35" s="4">
        <v>5</v>
      </c>
      <c r="D35" s="4" t="s">
        <v>181</v>
      </c>
      <c r="E35" s="4"/>
      <c r="F35" s="4"/>
      <c r="G35" s="4"/>
      <c r="H35" s="4"/>
      <c r="I35" s="4"/>
      <c r="J35" s="4"/>
      <c r="K35" s="4"/>
      <c r="L35" s="4"/>
    </row>
    <row r="36" spans="2:12">
      <c r="B36" s="4" t="s">
        <v>173</v>
      </c>
      <c r="C36" s="4">
        <v>6</v>
      </c>
      <c r="D36" s="4" t="s">
        <v>185</v>
      </c>
      <c r="E36" s="4"/>
      <c r="F36" s="4"/>
      <c r="G36" s="4"/>
      <c r="H36" s="4"/>
      <c r="I36" s="4"/>
      <c r="J36" s="4"/>
      <c r="K36" s="4"/>
      <c r="L36" s="4"/>
    </row>
    <row r="37" spans="2:12">
      <c r="B37" s="4" t="s">
        <v>173</v>
      </c>
      <c r="C37" s="4">
        <v>7</v>
      </c>
      <c r="D37" s="4" t="s">
        <v>277</v>
      </c>
      <c r="E37" s="4"/>
      <c r="F37" s="4"/>
      <c r="G37" s="4"/>
      <c r="H37" s="4"/>
      <c r="I37" s="4"/>
      <c r="J37" s="4"/>
      <c r="K37" s="4"/>
      <c r="L37" s="4"/>
    </row>
    <row r="38" spans="2:12">
      <c r="B38" s="4" t="s">
        <v>173</v>
      </c>
      <c r="C38" s="4">
        <v>8</v>
      </c>
      <c r="D38" s="4" t="s">
        <v>278</v>
      </c>
      <c r="E38" s="4"/>
      <c r="F38" s="4"/>
      <c r="G38" s="4"/>
      <c r="H38" s="4"/>
      <c r="I38" s="4"/>
      <c r="J38" s="4"/>
      <c r="K38" s="4"/>
      <c r="L38" s="4"/>
    </row>
    <row r="39" spans="2:12">
      <c r="B39" s="4" t="s">
        <v>173</v>
      </c>
      <c r="C39" s="4">
        <v>9</v>
      </c>
      <c r="D39" s="4" t="s">
        <v>279</v>
      </c>
      <c r="E39" s="4"/>
      <c r="F39" s="4"/>
      <c r="G39" s="4"/>
      <c r="H39" s="4"/>
      <c r="I39" s="4"/>
      <c r="J39" s="4"/>
      <c r="K39" s="4"/>
      <c r="L39" s="4"/>
    </row>
    <row r="40" spans="2:12">
      <c r="B40" s="4" t="s">
        <v>173</v>
      </c>
      <c r="C40" s="4">
        <v>10</v>
      </c>
      <c r="D40" s="4" t="s">
        <v>280</v>
      </c>
      <c r="E40" s="4"/>
      <c r="F40" s="4"/>
      <c r="G40" s="4"/>
      <c r="H40" s="4"/>
      <c r="I40" s="4"/>
      <c r="J40" s="4"/>
      <c r="K40" s="4"/>
      <c r="L40" s="4"/>
    </row>
    <row r="41" spans="2:12">
      <c r="B41" s="4" t="s">
        <v>173</v>
      </c>
      <c r="C41" s="4">
        <v>11</v>
      </c>
      <c r="D41" s="4" t="s">
        <v>188</v>
      </c>
      <c r="E41" s="4"/>
      <c r="F41" s="4"/>
      <c r="G41" s="4"/>
      <c r="H41" s="4"/>
      <c r="I41" s="4"/>
      <c r="J41" s="4"/>
      <c r="K41" s="4"/>
      <c r="L41" s="4"/>
    </row>
    <row r="42" spans="2:12">
      <c r="B42" s="4" t="s">
        <v>173</v>
      </c>
      <c r="C42" s="4">
        <v>12</v>
      </c>
      <c r="D42" s="4" t="s">
        <v>191</v>
      </c>
      <c r="E42" s="4"/>
      <c r="F42" s="4"/>
      <c r="G42" s="4"/>
      <c r="H42" s="4"/>
      <c r="I42" s="4"/>
      <c r="J42" s="4"/>
      <c r="K42" s="4"/>
      <c r="L42" s="4"/>
    </row>
    <row r="43" spans="2:12">
      <c r="B43" s="4" t="s">
        <v>173</v>
      </c>
      <c r="C43" s="4">
        <v>13</v>
      </c>
      <c r="D43" s="4" t="s">
        <v>281</v>
      </c>
      <c r="E43" s="4"/>
      <c r="F43" s="4"/>
      <c r="G43" s="4"/>
      <c r="H43" s="4"/>
      <c r="I43" s="4"/>
      <c r="J43" s="4"/>
      <c r="K43" s="4"/>
      <c r="L43" s="4"/>
    </row>
    <row r="44" spans="2:12">
      <c r="B44" s="4" t="s">
        <v>173</v>
      </c>
      <c r="C44" s="4">
        <v>14</v>
      </c>
      <c r="D44" s="4" t="s">
        <v>194</v>
      </c>
      <c r="E44" s="4"/>
      <c r="F44" s="4"/>
      <c r="G44" s="4"/>
      <c r="H44" s="4"/>
      <c r="I44" s="4"/>
      <c r="J44" s="4"/>
      <c r="K44" s="4"/>
      <c r="L44" s="4"/>
    </row>
    <row r="45" spans="2:12">
      <c r="B45" s="4" t="s">
        <v>173</v>
      </c>
      <c r="C45" s="4">
        <v>15</v>
      </c>
      <c r="D45" s="4" t="s">
        <v>197</v>
      </c>
      <c r="E45" s="4"/>
      <c r="F45" s="4"/>
      <c r="G45" s="4"/>
      <c r="H45" s="4"/>
      <c r="I45" s="4"/>
      <c r="J45" s="4"/>
      <c r="K45" s="4"/>
      <c r="L45" s="4"/>
    </row>
    <row r="46" spans="2:12">
      <c r="B46" s="4" t="s">
        <v>201</v>
      </c>
      <c r="C46" s="4">
        <v>1</v>
      </c>
      <c r="D46" s="4" t="s">
        <v>282</v>
      </c>
      <c r="E46" s="4"/>
      <c r="F46" s="4"/>
      <c r="G46" s="4"/>
      <c r="H46" s="4"/>
      <c r="I46" s="4"/>
      <c r="J46" s="4"/>
      <c r="K46" s="4"/>
      <c r="L46" s="4"/>
    </row>
    <row r="47" spans="2:12">
      <c r="B47" s="4" t="s">
        <v>201</v>
      </c>
      <c r="C47" s="4">
        <v>2</v>
      </c>
      <c r="D47" s="4" t="s">
        <v>202</v>
      </c>
      <c r="E47" s="4"/>
      <c r="F47" s="4"/>
      <c r="G47" s="4"/>
      <c r="H47" s="4"/>
      <c r="I47" s="4"/>
      <c r="J47" s="4"/>
      <c r="K47" s="4"/>
      <c r="L47" s="4"/>
    </row>
    <row r="48" spans="2:12">
      <c r="B48" s="4" t="s">
        <v>201</v>
      </c>
      <c r="C48" s="4">
        <v>3</v>
      </c>
      <c r="D48" s="4" t="s">
        <v>205</v>
      </c>
      <c r="E48" s="4"/>
      <c r="F48" s="4"/>
      <c r="G48" s="4"/>
      <c r="H48" s="4"/>
      <c r="I48" s="4"/>
      <c r="J48" s="4"/>
      <c r="K48" s="4"/>
      <c r="L48" s="4"/>
    </row>
    <row r="49" spans="2:12">
      <c r="B49" s="4" t="s">
        <v>201</v>
      </c>
      <c r="C49" s="4">
        <v>4</v>
      </c>
      <c r="D49" s="4" t="s">
        <v>283</v>
      </c>
      <c r="E49" s="4"/>
      <c r="F49" s="4"/>
      <c r="G49" s="4"/>
      <c r="H49" s="4"/>
      <c r="I49" s="4"/>
      <c r="J49" s="4"/>
      <c r="K49" s="4"/>
      <c r="L49" s="4"/>
    </row>
    <row r="50" spans="2:12">
      <c r="B50" s="4" t="s">
        <v>201</v>
      </c>
      <c r="C50" s="4">
        <v>5</v>
      </c>
      <c r="D50" s="4" t="s">
        <v>208</v>
      </c>
      <c r="E50" s="4"/>
      <c r="F50" s="4"/>
      <c r="G50" s="4"/>
      <c r="H50" s="4"/>
      <c r="I50" s="4"/>
      <c r="J50" s="4"/>
      <c r="K50" s="4"/>
      <c r="L50" s="4"/>
    </row>
    <row r="51" spans="2:12">
      <c r="B51" s="4" t="s">
        <v>201</v>
      </c>
      <c r="C51" s="4">
        <v>6</v>
      </c>
      <c r="D51" s="4" t="s">
        <v>275</v>
      </c>
      <c r="E51" s="4"/>
      <c r="F51" s="4"/>
      <c r="G51" s="4"/>
      <c r="H51" s="4"/>
      <c r="I51" s="4"/>
      <c r="J51" s="4"/>
      <c r="K51" s="4"/>
      <c r="L51" s="4"/>
    </row>
    <row r="52" spans="2:12">
      <c r="B52" s="4" t="s">
        <v>201</v>
      </c>
      <c r="C52" s="4">
        <v>7</v>
      </c>
      <c r="D52" s="4" t="s">
        <v>284</v>
      </c>
      <c r="E52" s="4"/>
      <c r="F52" s="4"/>
      <c r="G52" s="4"/>
      <c r="H52" s="4"/>
      <c r="I52" s="4"/>
      <c r="J52" s="4"/>
      <c r="K52" s="4"/>
      <c r="L52" s="4"/>
    </row>
    <row r="53" spans="2:12">
      <c r="B53" s="4" t="s">
        <v>201</v>
      </c>
      <c r="C53" s="4">
        <v>8</v>
      </c>
      <c r="D53" s="4" t="s">
        <v>285</v>
      </c>
      <c r="E53" s="4"/>
      <c r="F53" s="4"/>
      <c r="G53" s="4"/>
      <c r="H53" s="4"/>
      <c r="I53" s="4"/>
      <c r="J53" s="4"/>
      <c r="K53" s="4"/>
      <c r="L53" s="4"/>
    </row>
    <row r="54" spans="2:12">
      <c r="B54" s="4" t="s">
        <v>201</v>
      </c>
      <c r="C54" s="4">
        <v>9</v>
      </c>
      <c r="D54" s="4" t="s">
        <v>286</v>
      </c>
      <c r="E54" s="4"/>
      <c r="F54" s="4"/>
      <c r="G54" s="4"/>
      <c r="H54" s="4"/>
      <c r="I54" s="4"/>
      <c r="J54" s="4"/>
      <c r="K54" s="4"/>
      <c r="L54" s="4"/>
    </row>
    <row r="55" spans="2:12">
      <c r="B55" s="4" t="s">
        <v>201</v>
      </c>
      <c r="C55" s="4">
        <v>10</v>
      </c>
      <c r="D55" s="4" t="s">
        <v>287</v>
      </c>
      <c r="E55" s="4"/>
      <c r="F55" s="4"/>
      <c r="G55" s="4"/>
      <c r="H55" s="4"/>
      <c r="I55" s="4"/>
      <c r="J55" s="4"/>
      <c r="K55" s="4"/>
      <c r="L55" s="4"/>
    </row>
    <row r="56" spans="2:12">
      <c r="B56" s="4" t="s">
        <v>201</v>
      </c>
      <c r="C56" s="4">
        <v>11</v>
      </c>
      <c r="D56" s="4" t="s">
        <v>211</v>
      </c>
      <c r="E56" s="4"/>
      <c r="F56" s="4"/>
      <c r="G56" s="4"/>
      <c r="H56" s="4"/>
      <c r="I56" s="4"/>
      <c r="J56" s="4"/>
      <c r="K56" s="4"/>
      <c r="L56" s="4"/>
    </row>
    <row r="57" spans="2:12">
      <c r="B57" s="4" t="s">
        <v>201</v>
      </c>
      <c r="C57" s="4">
        <v>12</v>
      </c>
      <c r="D57" s="4" t="s">
        <v>215</v>
      </c>
      <c r="E57" s="4"/>
      <c r="F57" s="4"/>
      <c r="G57" s="4"/>
      <c r="H57" s="4"/>
      <c r="I57" s="4"/>
      <c r="J57" s="4"/>
      <c r="K57" s="4"/>
      <c r="L57" s="4"/>
    </row>
    <row r="58" spans="2:12">
      <c r="B58" s="4" t="s">
        <v>201</v>
      </c>
      <c r="C58" s="4">
        <v>13</v>
      </c>
      <c r="D58" s="4" t="s">
        <v>288</v>
      </c>
      <c r="E58" s="4"/>
      <c r="F58" s="4"/>
      <c r="G58" s="4"/>
      <c r="H58" s="4"/>
      <c r="I58" s="4"/>
      <c r="J58" s="4"/>
      <c r="K58" s="4"/>
      <c r="L58" s="4"/>
    </row>
    <row r="59" spans="2:12">
      <c r="B59" s="4" t="s">
        <v>201</v>
      </c>
      <c r="C59" s="4">
        <v>14</v>
      </c>
      <c r="D59" s="4" t="s">
        <v>289</v>
      </c>
      <c r="E59" s="4"/>
      <c r="F59" s="4"/>
      <c r="G59" s="4"/>
      <c r="H59" s="4"/>
      <c r="I59" s="4"/>
      <c r="J59" s="4"/>
      <c r="K59" s="4"/>
      <c r="L59" s="4"/>
    </row>
    <row r="60" spans="2:12">
      <c r="B60" s="4" t="s">
        <v>201</v>
      </c>
      <c r="C60" s="4">
        <v>15</v>
      </c>
      <c r="D60" s="4" t="s">
        <v>290</v>
      </c>
      <c r="E60" s="4"/>
      <c r="F60" s="4"/>
      <c r="G60" s="4"/>
      <c r="H60" s="4"/>
      <c r="I60" s="4"/>
      <c r="J60" s="4"/>
      <c r="K60" s="4"/>
      <c r="L60" s="4"/>
    </row>
    <row r="61" spans="2:12">
      <c r="B61" s="4" t="s">
        <v>201</v>
      </c>
      <c r="C61" s="4">
        <v>16</v>
      </c>
      <c r="D61" s="4" t="s">
        <v>291</v>
      </c>
      <c r="E61" s="4"/>
      <c r="F61" s="4"/>
      <c r="G61" s="4"/>
      <c r="H61" s="4"/>
      <c r="I61" s="4"/>
      <c r="J61" s="4"/>
      <c r="K61" s="4"/>
      <c r="L61" s="4"/>
    </row>
    <row r="62" spans="2:12">
      <c r="B62" s="4" t="s">
        <v>201</v>
      </c>
      <c r="C62" s="4">
        <v>17</v>
      </c>
      <c r="D62" s="4" t="s">
        <v>292</v>
      </c>
      <c r="E62" s="4"/>
      <c r="F62" s="4"/>
      <c r="G62" s="4"/>
      <c r="H62" s="4"/>
      <c r="I62" s="4"/>
      <c r="J62" s="4"/>
      <c r="K62" s="4"/>
      <c r="L62" s="4"/>
    </row>
    <row r="63" spans="2:12">
      <c r="B63" s="4" t="s">
        <v>201</v>
      </c>
      <c r="C63" s="4">
        <v>18</v>
      </c>
      <c r="D63" s="4" t="s">
        <v>293</v>
      </c>
      <c r="E63" s="4"/>
      <c r="F63" s="4"/>
      <c r="G63" s="4"/>
      <c r="H63" s="4"/>
      <c r="I63" s="4"/>
      <c r="J63" s="4"/>
      <c r="K63" s="4"/>
      <c r="L63" s="4"/>
    </row>
    <row r="64" spans="2:12">
      <c r="B64" s="4" t="s">
        <v>201</v>
      </c>
      <c r="C64" s="4">
        <v>19</v>
      </c>
      <c r="D64" s="4" t="s">
        <v>294</v>
      </c>
      <c r="E64" s="4"/>
      <c r="F64" s="4"/>
      <c r="G64" s="4"/>
      <c r="H64" s="4"/>
      <c r="I64" s="4"/>
      <c r="J64" s="4"/>
      <c r="K64" s="4"/>
      <c r="L64" s="4"/>
    </row>
    <row r="65" spans="2:12">
      <c r="B65" s="4" t="s">
        <v>201</v>
      </c>
      <c r="C65" s="4">
        <v>20</v>
      </c>
      <c r="D65" s="4" t="s">
        <v>221</v>
      </c>
      <c r="E65" s="4"/>
      <c r="F65" s="4"/>
      <c r="G65" s="4"/>
      <c r="H65" s="4"/>
      <c r="I65" s="4"/>
      <c r="J65" s="4"/>
      <c r="K65" s="4"/>
      <c r="L65" s="4"/>
    </row>
    <row r="66" spans="2:12">
      <c r="B66" s="4" t="s">
        <v>250</v>
      </c>
      <c r="C66" s="4">
        <v>1</v>
      </c>
      <c r="D66" s="4" t="s">
        <v>295</v>
      </c>
      <c r="E66" s="4"/>
      <c r="F66" s="4"/>
      <c r="G66" s="4"/>
      <c r="H66" s="4"/>
      <c r="I66" s="4"/>
      <c r="J66" s="4"/>
      <c r="K66" s="4"/>
      <c r="L66" s="4"/>
    </row>
    <row r="67" spans="2:12">
      <c r="B67" s="4" t="s">
        <v>250</v>
      </c>
      <c r="C67" s="4">
        <v>2</v>
      </c>
      <c r="D67" s="4" t="s">
        <v>296</v>
      </c>
      <c r="E67" s="4"/>
      <c r="F67" s="4"/>
      <c r="G67" s="4"/>
      <c r="H67" s="4"/>
      <c r="I67" s="4"/>
      <c r="J67" s="4"/>
      <c r="K67" s="4"/>
      <c r="L67" s="4"/>
    </row>
    <row r="68" spans="2:12">
      <c r="B68" s="4" t="s">
        <v>250</v>
      </c>
      <c r="C68" s="4">
        <v>3</v>
      </c>
      <c r="D68" s="4" t="s">
        <v>297</v>
      </c>
      <c r="E68" s="4"/>
      <c r="F68" s="4"/>
      <c r="G68" s="4"/>
      <c r="H68" s="4"/>
      <c r="I68" s="4"/>
      <c r="J68" s="4"/>
      <c r="K68" s="4"/>
      <c r="L68" s="4"/>
    </row>
    <row r="69" spans="2:12">
      <c r="B69" s="4" t="s">
        <v>250</v>
      </c>
      <c r="C69" s="4">
        <v>4</v>
      </c>
      <c r="D69" s="4" t="s">
        <v>298</v>
      </c>
      <c r="E69" s="4"/>
      <c r="F69" s="4"/>
      <c r="G69" s="4"/>
      <c r="H69" s="4"/>
      <c r="I69" s="4"/>
      <c r="J69" s="4"/>
      <c r="K69" s="4"/>
      <c r="L69" s="4"/>
    </row>
    <row r="70" spans="2:12">
      <c r="B70" s="4" t="s">
        <v>250</v>
      </c>
      <c r="C70" s="4">
        <v>5</v>
      </c>
      <c r="D70" s="4" t="s">
        <v>299</v>
      </c>
      <c r="E70" s="4"/>
      <c r="F70" s="4"/>
      <c r="G70" s="4"/>
      <c r="H70" s="4"/>
      <c r="I70" s="4"/>
      <c r="J70" s="4"/>
      <c r="K70" s="4"/>
      <c r="L70" s="4"/>
    </row>
    <row r="71" spans="2:12">
      <c r="B71" s="4" t="s">
        <v>250</v>
      </c>
      <c r="C71" s="4">
        <v>6</v>
      </c>
      <c r="D71" s="4" t="s">
        <v>300</v>
      </c>
      <c r="E71" s="4"/>
      <c r="F71" s="4"/>
      <c r="G71" s="4"/>
      <c r="H71" s="4"/>
      <c r="I71" s="4"/>
      <c r="J71" s="4"/>
      <c r="K71" s="4"/>
      <c r="L71" s="4"/>
    </row>
    <row r="72" spans="2:12">
      <c r="B72" s="4" t="s">
        <v>224</v>
      </c>
      <c r="C72" s="4">
        <v>1</v>
      </c>
      <c r="D72" s="4" t="s">
        <v>225</v>
      </c>
      <c r="E72" s="4"/>
      <c r="F72" s="4"/>
      <c r="G72" s="4"/>
      <c r="H72" s="4"/>
      <c r="I72" s="4"/>
      <c r="J72" s="4"/>
      <c r="K72" s="4"/>
      <c r="L72" s="4"/>
    </row>
    <row r="73" spans="2:12">
      <c r="B73" s="4" t="s">
        <v>224</v>
      </c>
      <c r="C73" s="4">
        <v>2</v>
      </c>
      <c r="D73" s="4" t="s">
        <v>301</v>
      </c>
      <c r="E73" s="4"/>
      <c r="F73" s="4"/>
      <c r="G73" s="4"/>
      <c r="H73" s="4"/>
      <c r="I73" s="4"/>
      <c r="J73" s="4"/>
      <c r="K73" s="4"/>
      <c r="L73" s="4"/>
    </row>
    <row r="74" spans="2:12">
      <c r="B74" s="4" t="s">
        <v>224</v>
      </c>
      <c r="C74" s="4">
        <v>3</v>
      </c>
      <c r="D74" s="4" t="s">
        <v>302</v>
      </c>
      <c r="E74" s="4"/>
      <c r="F74" s="4"/>
      <c r="G74" s="4"/>
      <c r="H74" s="4"/>
      <c r="I74" s="4"/>
      <c r="J74" s="4"/>
      <c r="K74" s="4"/>
      <c r="L74" s="4"/>
    </row>
    <row r="75" spans="2:12">
      <c r="B75" s="4" t="s">
        <v>224</v>
      </c>
      <c r="C75" s="4">
        <v>4</v>
      </c>
      <c r="D75" s="4" t="s">
        <v>303</v>
      </c>
      <c r="E75" s="4"/>
      <c r="F75" s="4"/>
      <c r="G75" s="4"/>
      <c r="H75" s="4"/>
      <c r="I75" s="4"/>
      <c r="J75" s="4"/>
      <c r="K75" s="4"/>
      <c r="L75" s="4"/>
    </row>
    <row r="76" spans="2:12">
      <c r="B76" s="4" t="s">
        <v>255</v>
      </c>
      <c r="C76" s="4">
        <v>1</v>
      </c>
      <c r="D76" s="4" t="s">
        <v>304</v>
      </c>
      <c r="E76" s="4"/>
      <c r="F76" s="4"/>
      <c r="G76" s="4"/>
      <c r="H76" s="4"/>
      <c r="I76" s="4"/>
      <c r="J76" s="4"/>
      <c r="K76" s="4"/>
      <c r="L76" s="4"/>
    </row>
    <row r="77" spans="2:12">
      <c r="B77" s="4" t="s">
        <v>255</v>
      </c>
      <c r="C77" s="4">
        <v>2</v>
      </c>
      <c r="D77" s="4" t="s">
        <v>305</v>
      </c>
      <c r="E77" s="4"/>
      <c r="F77" s="4"/>
      <c r="G77" s="4"/>
      <c r="H77" s="4"/>
      <c r="I77" s="4"/>
      <c r="J77" s="4"/>
      <c r="K77" s="4"/>
      <c r="L77" s="4"/>
    </row>
    <row r="78" spans="2:12">
      <c r="B78" s="4" t="s">
        <v>255</v>
      </c>
      <c r="C78" s="4">
        <v>3</v>
      </c>
      <c r="D78" s="4" t="s">
        <v>306</v>
      </c>
      <c r="E78" s="4"/>
      <c r="F78" s="4"/>
      <c r="G78" s="4"/>
      <c r="H78" s="4"/>
      <c r="I78" s="4"/>
      <c r="J78" s="4"/>
      <c r="K78" s="4"/>
      <c r="L78" s="4"/>
    </row>
    <row r="79" spans="2:12">
      <c r="B79" s="4" t="s">
        <v>259</v>
      </c>
      <c r="C79" s="4">
        <v>1</v>
      </c>
      <c r="D79" s="4" t="s">
        <v>307</v>
      </c>
      <c r="E79" s="4"/>
      <c r="F79" s="4"/>
      <c r="G79" s="4"/>
      <c r="H79" s="4"/>
      <c r="I79" s="4"/>
      <c r="J79" s="4"/>
      <c r="K79" s="4"/>
      <c r="L79" s="4"/>
    </row>
    <row r="80" spans="2:12">
      <c r="B80" s="4" t="s">
        <v>259</v>
      </c>
      <c r="C80" s="4">
        <v>2</v>
      </c>
      <c r="D80" s="4" t="s">
        <v>308</v>
      </c>
      <c r="E80" s="4"/>
      <c r="F80" s="4"/>
      <c r="G80" s="4"/>
      <c r="H80" s="4"/>
      <c r="I80" s="4"/>
      <c r="J80" s="4"/>
      <c r="K80" s="4"/>
      <c r="L80" s="4"/>
    </row>
    <row r="81" spans="2:12">
      <c r="B81" s="4" t="s">
        <v>259</v>
      </c>
      <c r="C81" s="4">
        <v>3</v>
      </c>
      <c r="D81" s="4" t="s">
        <v>309</v>
      </c>
      <c r="E81" s="4"/>
      <c r="F81" s="4"/>
      <c r="G81" s="4"/>
      <c r="H81" s="4"/>
      <c r="I81" s="4"/>
      <c r="J81" s="4"/>
      <c r="K81" s="4"/>
      <c r="L81" s="4"/>
    </row>
    <row r="82" spans="2:12">
      <c r="B82" s="4" t="s">
        <v>259</v>
      </c>
      <c r="C82" s="4">
        <v>4</v>
      </c>
      <c r="D82" s="4" t="s">
        <v>310</v>
      </c>
      <c r="E82" s="4"/>
      <c r="F82" s="4"/>
      <c r="G82" s="4"/>
      <c r="H82" s="4"/>
      <c r="I82" s="4"/>
      <c r="J82" s="4"/>
      <c r="K82" s="4"/>
      <c r="L82" s="4"/>
    </row>
    <row r="83" spans="2:12">
      <c r="B83" s="4" t="s">
        <v>259</v>
      </c>
      <c r="C83" s="4">
        <v>5</v>
      </c>
      <c r="D83" s="4" t="s">
        <v>311</v>
      </c>
      <c r="E83" s="4"/>
      <c r="F83" s="4"/>
      <c r="G83" s="4"/>
      <c r="H83" s="4"/>
      <c r="I83" s="4"/>
      <c r="J83" s="4"/>
      <c r="K83" s="4"/>
      <c r="L83" s="4"/>
    </row>
    <row r="84" spans="2:12">
      <c r="B84" s="4" t="s">
        <v>259</v>
      </c>
      <c r="C84" s="4">
        <v>6</v>
      </c>
      <c r="D84" s="4" t="s">
        <v>312</v>
      </c>
      <c r="E84" s="4"/>
      <c r="F84" s="4"/>
      <c r="G84" s="4"/>
      <c r="H84" s="4"/>
      <c r="I84" s="4"/>
      <c r="J84" s="4"/>
      <c r="K84" s="4"/>
      <c r="L84" s="4"/>
    </row>
    <row r="85" spans="2:12">
      <c r="B85" s="4" t="s">
        <v>227</v>
      </c>
      <c r="C85" s="4">
        <v>1</v>
      </c>
      <c r="D85" s="4" t="s">
        <v>228</v>
      </c>
      <c r="E85" s="4"/>
      <c r="F85" s="4"/>
      <c r="G85" s="4"/>
      <c r="H85" s="4"/>
      <c r="I85" s="4"/>
      <c r="J85" s="4"/>
      <c r="K85" s="4"/>
      <c r="L85" s="4"/>
    </row>
    <row r="86" spans="2:12">
      <c r="B86" s="4" t="s">
        <v>227</v>
      </c>
      <c r="C86" s="4">
        <v>2</v>
      </c>
      <c r="D86" s="4" t="s">
        <v>313</v>
      </c>
      <c r="E86" s="4"/>
      <c r="F86" s="4"/>
      <c r="G86" s="4"/>
      <c r="H86" s="4"/>
      <c r="I86" s="4"/>
      <c r="J86" s="4"/>
      <c r="K86" s="4"/>
      <c r="L86" s="4"/>
    </row>
    <row r="87" spans="2:12">
      <c r="B87" s="4" t="s">
        <v>227</v>
      </c>
      <c r="C87" s="4">
        <v>3</v>
      </c>
      <c r="D87" s="4" t="s">
        <v>314</v>
      </c>
      <c r="E87" s="4"/>
      <c r="F87" s="4"/>
      <c r="G87" s="4"/>
      <c r="H87" s="4"/>
      <c r="I87" s="4"/>
      <c r="J87" s="4"/>
      <c r="K87" s="4"/>
      <c r="L87" s="4"/>
    </row>
    <row r="88" spans="2:12">
      <c r="B88" s="4" t="s">
        <v>227</v>
      </c>
      <c r="C88" s="4">
        <v>4</v>
      </c>
      <c r="D88" s="4" t="s">
        <v>315</v>
      </c>
      <c r="E88" s="4"/>
      <c r="F88" s="4"/>
      <c r="G88" s="4"/>
      <c r="H88" s="4"/>
      <c r="I88" s="4"/>
      <c r="J88" s="4"/>
      <c r="K88" s="4"/>
      <c r="L88" s="4"/>
    </row>
    <row r="89" spans="2:12">
      <c r="B89" s="4"/>
      <c r="C89" s="4" t="s">
        <v>316</v>
      </c>
      <c r="D89" s="4" t="s">
        <v>317</v>
      </c>
      <c r="E89" s="4"/>
      <c r="F89" s="4"/>
      <c r="G89" s="4"/>
      <c r="H89" s="4"/>
      <c r="I89" s="4"/>
      <c r="J89" s="4"/>
      <c r="K89" s="4"/>
      <c r="L89" s="4"/>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0ea0eb6c-ee70-4a91-9e54-89ed245dd4a0" xsi:nil="true"/>
    <lcf76f155ced4ddcb4097134ff3c332f xmlns="22de1217-337d-48c6-ae41-de18a9e76440">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4EF3B0658BE8F42A416345DE9D51A56" ma:contentTypeVersion="14" ma:contentTypeDescription="Create a new document." ma:contentTypeScope="" ma:versionID="dfc676c6b793c4a0b2bee2f90b2c1cf8">
  <xsd:schema xmlns:xsd="http://www.w3.org/2001/XMLSchema" xmlns:xs="http://www.w3.org/2001/XMLSchema" xmlns:p="http://schemas.microsoft.com/office/2006/metadata/properties" xmlns:ns2="22de1217-337d-48c6-ae41-de18a9e76440" xmlns:ns3="0ea0eb6c-ee70-4a91-9e54-89ed245dd4a0" targetNamespace="http://schemas.microsoft.com/office/2006/metadata/properties" ma:root="true" ma:fieldsID="093a702607b1d040412c943b75540229" ns2:_="" ns3:_="">
    <xsd:import namespace="22de1217-337d-48c6-ae41-de18a9e76440"/>
    <xsd:import namespace="0ea0eb6c-ee70-4a91-9e54-89ed245dd4a0"/>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3:SharedWithUsers" minOccurs="0"/>
                <xsd:element ref="ns3:SharedWithDetail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2de1217-337d-48c6-ae41-de18a9e7644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LengthInSeconds" ma:index="16" nillable="true" ma:displayName="Length (seconds)"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651b62a4-9796-44f9-b2a5-9cb121c10878"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0ea0eb6c-ee70-4a91-9e54-89ed245dd4a0"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894e1fd7-02f3-49c5-8a9b-948c5117dc3b}" ma:internalName="TaxCatchAll" ma:showField="CatchAllData" ma:web="0ea0eb6c-ee70-4a91-9e54-89ed245dd4a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1BBEBC6-413A-4E2B-882B-CE6F3C623316}"/>
</file>

<file path=customXml/itemProps2.xml><?xml version="1.0" encoding="utf-8"?>
<ds:datastoreItem xmlns:ds="http://schemas.openxmlformats.org/officeDocument/2006/customXml" ds:itemID="{25A7FF0B-E2B1-46FB-AFA4-DDD88E138141}"/>
</file>

<file path=customXml/itemProps3.xml><?xml version="1.0" encoding="utf-8"?>
<ds:datastoreItem xmlns:ds="http://schemas.openxmlformats.org/officeDocument/2006/customXml" ds:itemID="{56187E3C-54B5-4A6F-9BAA-123A84464261}"/>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Trujillo, Anthony@EnergySafety</cp:lastModifiedBy>
  <cp:revision/>
  <dcterms:created xsi:type="dcterms:W3CDTF">2020-11-16T23:44:17Z</dcterms:created>
  <dcterms:modified xsi:type="dcterms:W3CDTF">2022-11-01T18:29:05Z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0x01010094EF3B0658BE8F42A416345DE9D51A56</vt:lpwstr>
  </property>
  <property fmtid="{D5CDD505-2E9C-101B-9397-08002B2CF9AE}" pid="3" name="MediaServiceImageTags">
    <vt:lpwstr/>
  </property>
</Properties>
</file>